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08_健康局\12_医務薬務課\03 栄養\01_給食施設指導\11_栄養報告書・自主点検票\01_報告書様式\R8年度\栄養報告書様式\"/>
    </mc:Choice>
  </mc:AlternateContent>
  <bookViews>
    <workbookView xWindow="0" yWindow="0" windowWidth="20400" windowHeight="6780"/>
  </bookViews>
  <sheets>
    <sheet name="記入例(記入前に確認してください) " sheetId="4" r:id="rId1"/>
    <sheet name="様式(こちらに入力してください)" sheetId="1" r:id="rId2"/>
    <sheet name="集計用(入力しないでください)" sheetId="2" r:id="rId3"/>
  </sheets>
  <definedNames>
    <definedName name="_xlnm.Print_Area" localSheetId="1">'様式(こちらに入力してください)'!$A$8:$L$100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A2" i="2" l="1"/>
  <c r="AL2" i="2" l="1"/>
  <c r="BR2" i="2" l="1"/>
  <c r="BR2" i="1"/>
  <c r="GF2" i="2" l="1"/>
  <c r="FZ2" i="2"/>
  <c r="AH2" i="2"/>
  <c r="T2" i="2"/>
  <c r="R2" i="2"/>
  <c r="Q2" i="2"/>
  <c r="P2" i="2"/>
  <c r="L2" i="2"/>
  <c r="I2" i="2" l="1"/>
  <c r="O2" i="2"/>
  <c r="B2" i="2"/>
  <c r="DJ2" i="2" l="1"/>
  <c r="DJ2" i="1"/>
  <c r="GG2" i="2" l="1"/>
  <c r="BD2" i="2"/>
  <c r="BC2" i="2"/>
  <c r="BB2" i="2"/>
  <c r="BA2" i="2"/>
  <c r="AZ2" i="2"/>
  <c r="AY2" i="2"/>
  <c r="AO2" i="2"/>
  <c r="AN2" i="2"/>
  <c r="AM2" i="2"/>
  <c r="S2" i="2"/>
  <c r="N2" i="2"/>
  <c r="DC2" i="2" l="1"/>
  <c r="BH2" i="2"/>
  <c r="BI2" i="2" s="1"/>
  <c r="FY2" i="2"/>
  <c r="CE2" i="2"/>
  <c r="CD2" i="2"/>
  <c r="AT2" i="2"/>
  <c r="AP2" i="2"/>
  <c r="AQ2" i="2" s="1"/>
  <c r="W2" i="2"/>
  <c r="V2" i="2"/>
  <c r="K2" i="2"/>
  <c r="GE2" i="2" l="1"/>
  <c r="GA2" i="2"/>
  <c r="GD2" i="2"/>
  <c r="GC2" i="2"/>
  <c r="GB2" i="2"/>
  <c r="FX2" i="2"/>
  <c r="FW2" i="2"/>
  <c r="FV2" i="2"/>
  <c r="FU2" i="2"/>
  <c r="FT2" i="2"/>
  <c r="FS2" i="2"/>
  <c r="FR2" i="2"/>
  <c r="FQ2" i="2"/>
  <c r="FP2" i="2"/>
  <c r="FO2" i="2"/>
  <c r="FN2" i="2"/>
  <c r="FM2" i="2"/>
  <c r="FL2" i="2"/>
  <c r="FK2" i="2"/>
  <c r="FJ2" i="2"/>
  <c r="FI2" i="2"/>
  <c r="FH2" i="2"/>
  <c r="FG2" i="2"/>
  <c r="FF2" i="2"/>
  <c r="FE2" i="2"/>
  <c r="FD2" i="2"/>
  <c r="FC2" i="2"/>
  <c r="FB2" i="2"/>
  <c r="FA2" i="2"/>
  <c r="EZ2" i="2"/>
  <c r="EY2" i="2"/>
  <c r="EX2" i="2"/>
  <c r="EW2" i="2"/>
  <c r="EV2" i="2"/>
  <c r="EU2" i="2"/>
  <c r="ET2" i="2"/>
  <c r="ES2" i="2"/>
  <c r="ER2" i="2"/>
  <c r="EP2" i="2"/>
  <c r="EO2" i="2"/>
  <c r="EN2" i="2"/>
  <c r="EM2" i="2"/>
  <c r="EL2" i="2"/>
  <c r="EK2" i="2"/>
  <c r="EJ2" i="2"/>
  <c r="EI2" i="2"/>
  <c r="EH2" i="2"/>
  <c r="EG2" i="2"/>
  <c r="EF2" i="2"/>
  <c r="EE2" i="2"/>
  <c r="ED2" i="2"/>
  <c r="EC2" i="2"/>
  <c r="EB2" i="2"/>
  <c r="EA2" i="2"/>
  <c r="DO2" i="2"/>
  <c r="DZ2" i="2"/>
  <c r="DY2" i="2"/>
  <c r="DX2" i="2"/>
  <c r="DW2" i="2"/>
  <c r="DV2" i="2"/>
  <c r="DU2" i="2"/>
  <c r="DT2" i="2"/>
  <c r="DS2" i="2"/>
  <c r="DR2" i="2"/>
  <c r="DQ2" i="2"/>
  <c r="DP2" i="2"/>
  <c r="DN2" i="2"/>
  <c r="DM2" i="2"/>
  <c r="DL2" i="2"/>
  <c r="DK2" i="2"/>
  <c r="DI2" i="2"/>
  <c r="DH2" i="2"/>
  <c r="DG2" i="2"/>
  <c r="DF2" i="2"/>
  <c r="DE2" i="2"/>
  <c r="DD2" i="2"/>
  <c r="DB2" i="2"/>
  <c r="CZ2" i="2" l="1"/>
  <c r="CY2" i="2"/>
  <c r="CX2" i="2"/>
  <c r="CW2" i="2"/>
  <c r="CV2" i="2"/>
  <c r="CU2" i="2"/>
  <c r="CT2" i="2"/>
  <c r="CS2" i="2"/>
  <c r="CR2" i="2"/>
  <c r="CQ2" i="2"/>
  <c r="CP2" i="2"/>
  <c r="CN2" i="2"/>
  <c r="CO2" i="2" s="1"/>
  <c r="CM2" i="2"/>
  <c r="CL2" i="2"/>
  <c r="CK2" i="2"/>
  <c r="CI2" i="2"/>
  <c r="CJ2" i="2"/>
  <c r="CH2" i="2"/>
  <c r="CG2" i="2"/>
  <c r="CF2" i="2"/>
  <c r="CC2" i="2"/>
  <c r="CB2" i="2"/>
  <c r="CA2" i="2"/>
  <c r="BZ2" i="2"/>
  <c r="BY2" i="2"/>
  <c r="BV2" i="2" l="1"/>
  <c r="BW2" i="2" s="1"/>
  <c r="BX2" i="2"/>
  <c r="BU2" i="2"/>
  <c r="BT2" i="2"/>
  <c r="BS2" i="2"/>
  <c r="BP2" i="2"/>
  <c r="BQ2" i="2" s="1"/>
  <c r="BO2" i="2"/>
  <c r="BN2" i="2"/>
  <c r="BM2" i="2"/>
  <c r="BE2" i="2"/>
  <c r="BK2" i="2"/>
  <c r="BL2" i="2" s="1"/>
  <c r="BJ2" i="2"/>
  <c r="BG2" i="2"/>
  <c r="BF2" i="2"/>
  <c r="AX2" i="2"/>
  <c r="AW2" i="2"/>
  <c r="AV2" i="2"/>
  <c r="AU2" i="2"/>
  <c r="AS2" i="2"/>
  <c r="AR2" i="2"/>
  <c r="AK2" i="2"/>
  <c r="AJ2" i="2"/>
  <c r="AI2" i="2"/>
  <c r="AG2" i="2"/>
  <c r="I29" i="1"/>
  <c r="AB2" i="2" s="1"/>
  <c r="I30" i="1"/>
  <c r="Y2" i="2" s="1"/>
  <c r="I31" i="1"/>
  <c r="AC2" i="2" s="1"/>
  <c r="I32" i="1"/>
  <c r="Z2" i="2" s="1"/>
  <c r="I33" i="1"/>
  <c r="AD2" i="2" s="1"/>
  <c r="I28" i="1"/>
  <c r="X2" i="2" s="1"/>
  <c r="F34" i="1"/>
  <c r="G34" i="1"/>
  <c r="H34" i="1"/>
  <c r="E34" i="1"/>
  <c r="AE2" i="2" l="1"/>
  <c r="AA2" i="2"/>
  <c r="I34" i="1"/>
  <c r="U2" i="2" s="1"/>
  <c r="AF2" i="2" l="1"/>
  <c r="M2" i="2"/>
  <c r="J2" i="2"/>
  <c r="H2" i="2"/>
  <c r="G2" i="2"/>
  <c r="F2" i="2"/>
  <c r="E2" i="2"/>
  <c r="D2" i="2"/>
  <c r="C2" i="2"/>
  <c r="EQ2" i="2"/>
</calcChain>
</file>

<file path=xl/comments1.xml><?xml version="1.0" encoding="utf-8"?>
<comments xmlns="http://schemas.openxmlformats.org/spreadsheetml/2006/main">
  <authors>
    <author>Windows ユーザー</author>
  </authors>
  <commentList>
    <comment ref="E16" authorId="0" shapeId="0">
      <text>
        <r>
          <rPr>
            <b/>
            <sz val="9"/>
            <color indexed="81"/>
            <rFont val="MS P ゴシック"/>
            <family val="3"/>
            <charset val="128"/>
          </rPr>
          <t>例：肥満者を〇割減らす　など</t>
        </r>
      </text>
    </comment>
    <comment ref="E17" authorId="0" shapeId="0">
      <text>
        <r>
          <rPr>
            <b/>
            <sz val="9"/>
            <color indexed="81"/>
            <rFont val="MS P ゴシック"/>
            <family val="3"/>
            <charset val="128"/>
          </rPr>
          <t>例:野菜たっぷりメニューの提供、産業医の講演による啓発　など</t>
        </r>
        <r>
          <rPr>
            <sz val="9"/>
            <color indexed="81"/>
            <rFont val="MS P ゴシック"/>
            <family val="3"/>
            <charset val="128"/>
          </rPr>
          <t xml:space="preserve">
</t>
        </r>
      </text>
    </comment>
    <comment ref="E19" authorId="0" shapeId="0">
      <text>
        <r>
          <rPr>
            <b/>
            <sz val="9"/>
            <color indexed="81"/>
            <rFont val="MS P ゴシック"/>
            <family val="3"/>
            <charset val="128"/>
          </rPr>
          <t>例：特定健診結果から健康課題を把握、食堂の取組を活用した特定保健指導の実施 など</t>
        </r>
      </text>
    </comment>
  </commentList>
</comments>
</file>

<file path=xl/comments2.xml><?xml version="1.0" encoding="utf-8"?>
<comments xmlns="http://schemas.openxmlformats.org/spreadsheetml/2006/main">
  <authors>
    <author>Windows ユーザー</author>
  </authors>
  <commentList>
    <comment ref="E17" authorId="0" shapeId="0">
      <text>
        <r>
          <rPr>
            <b/>
            <sz val="9"/>
            <color indexed="81"/>
            <rFont val="MS P ゴシック"/>
            <family val="3"/>
            <charset val="128"/>
          </rPr>
          <t>例：肥満者を〇割減らす　など</t>
        </r>
      </text>
    </comment>
    <comment ref="E18" authorId="0" shapeId="0">
      <text>
        <r>
          <rPr>
            <b/>
            <sz val="9"/>
            <color indexed="81"/>
            <rFont val="MS P ゴシック"/>
            <family val="3"/>
            <charset val="128"/>
          </rPr>
          <t>例:野菜たっぷりメニューの提供、産業医の講演による啓発　など</t>
        </r>
        <r>
          <rPr>
            <sz val="9"/>
            <color indexed="81"/>
            <rFont val="MS P ゴシック"/>
            <family val="3"/>
            <charset val="128"/>
          </rPr>
          <t xml:space="preserve">
</t>
        </r>
      </text>
    </comment>
    <comment ref="E20" authorId="0" shapeId="0">
      <text>
        <r>
          <rPr>
            <b/>
            <sz val="9"/>
            <color indexed="81"/>
            <rFont val="MS P ゴシック"/>
            <family val="3"/>
            <charset val="128"/>
          </rPr>
          <t>例：特定健診結果から健康課題を把握、食堂の取組を活用した特定保健指導の実施 など</t>
        </r>
      </text>
    </comment>
  </commentList>
</comments>
</file>

<file path=xl/sharedStrings.xml><?xml version="1.0" encoding="utf-8"?>
<sst xmlns="http://schemas.openxmlformats.org/spreadsheetml/2006/main" count="823" uniqueCount="445">
  <si>
    <t>栄　養　報　告　書</t>
  </si>
  <si>
    <t>施設番号</t>
  </si>
  <si>
    <t>施設名</t>
  </si>
  <si>
    <t>給食管理者</t>
  </si>
  <si>
    <t>（職名）</t>
  </si>
  <si>
    <t>所在地</t>
  </si>
  <si>
    <t>神戸市</t>
  </si>
  <si>
    <t>区</t>
    <rPh sb="0" eb="1">
      <t>ク</t>
    </rPh>
    <phoneticPr fontId="1"/>
  </si>
  <si>
    <t>電話番号</t>
    <rPh sb="0" eb="2">
      <t>デンワ</t>
    </rPh>
    <rPh sb="2" eb="4">
      <t>バンゴウ</t>
    </rPh>
    <phoneticPr fontId="1"/>
  </si>
  <si>
    <t>その他</t>
    <rPh sb="2" eb="3">
      <t>タ</t>
    </rPh>
    <phoneticPr fontId="1"/>
  </si>
  <si>
    <t>管理栄養士</t>
    <rPh sb="0" eb="2">
      <t>カンリ</t>
    </rPh>
    <rPh sb="2" eb="5">
      <t>エイヨウシ</t>
    </rPh>
    <phoneticPr fontId="1"/>
  </si>
  <si>
    <t>肥満該当者</t>
    <rPh sb="0" eb="2">
      <t>ヒマン</t>
    </rPh>
    <rPh sb="2" eb="5">
      <t>ガイトウシャ</t>
    </rPh>
    <phoneticPr fontId="1"/>
  </si>
  <si>
    <t>％</t>
  </si>
  <si>
    <t>％</t>
    <phoneticPr fontId="1"/>
  </si>
  <si>
    <t>やせ該当者</t>
    <rPh sb="2" eb="5">
      <t>ガイトウシャ</t>
    </rPh>
    <phoneticPr fontId="1"/>
  </si>
  <si>
    <t>日本人の食事摂取基準</t>
    <rPh sb="0" eb="3">
      <t>ニホンジン</t>
    </rPh>
    <rPh sb="4" eb="6">
      <t>ショクジ</t>
    </rPh>
    <rPh sb="6" eb="8">
      <t>セッシュ</t>
    </rPh>
    <rPh sb="8" eb="10">
      <t>キジュン</t>
    </rPh>
    <phoneticPr fontId="1"/>
  </si>
  <si>
    <t>栄養素等名</t>
    <rPh sb="0" eb="3">
      <t>エイヨウソ</t>
    </rPh>
    <rPh sb="3" eb="4">
      <t>トウ</t>
    </rPh>
    <rPh sb="4" eb="5">
      <t>メイ</t>
    </rPh>
    <phoneticPr fontId="1"/>
  </si>
  <si>
    <t>施設基準（目標栄養量）</t>
  </si>
  <si>
    <t>エネルギー</t>
  </si>
  <si>
    <t>たんぱく質</t>
  </si>
  <si>
    <t>脂質</t>
  </si>
  <si>
    <t>炭水化物</t>
  </si>
  <si>
    <t>食物繊維</t>
  </si>
  <si>
    <t>ビタミンA</t>
  </si>
  <si>
    <t>ビタミンB１</t>
  </si>
  <si>
    <t>ビタミンB２</t>
  </si>
  <si>
    <t>ビタミンC</t>
  </si>
  <si>
    <t>食塩相当量</t>
  </si>
  <si>
    <t>カリウム</t>
  </si>
  <si>
    <t>カルシウム</t>
  </si>
  <si>
    <t>鉄</t>
  </si>
  <si>
    <t>kcal</t>
  </si>
  <si>
    <t>µgRAE</t>
  </si>
  <si>
    <t>ｍｇ</t>
  </si>
  <si>
    <t>給与栄養量</t>
  </si>
  <si>
    <t>食品群</t>
  </si>
  <si>
    <t>米</t>
  </si>
  <si>
    <t>小麦・麦</t>
  </si>
  <si>
    <t>いも類</t>
  </si>
  <si>
    <t>砂糖類</t>
  </si>
  <si>
    <t>みそ</t>
  </si>
  <si>
    <t>緑黄色野菜類</t>
  </si>
  <si>
    <t>その他の野菜類</t>
  </si>
  <si>
    <t>果実類</t>
  </si>
  <si>
    <t>藻類</t>
  </si>
  <si>
    <t>魚介類</t>
  </si>
  <si>
    <t>肉類</t>
  </si>
  <si>
    <t>卵類</t>
  </si>
  <si>
    <t>牛乳</t>
  </si>
  <si>
    <t>乳製品</t>
  </si>
  <si>
    <t>油脂類</t>
  </si>
  <si>
    <t>菓子類</t>
  </si>
  <si>
    <t>施設基準（目標食品量）</t>
  </si>
  <si>
    <t>備考</t>
    <rPh sb="0" eb="2">
      <t>ビコウ</t>
    </rPh>
    <phoneticPr fontId="1"/>
  </si>
  <si>
    <t>記入者</t>
    <rPh sb="0" eb="2">
      <t>キニュウ</t>
    </rPh>
    <rPh sb="2" eb="3">
      <t>シャ</t>
    </rPh>
    <phoneticPr fontId="1"/>
  </si>
  <si>
    <t>職名</t>
    <rPh sb="0" eb="2">
      <t>ショクメイ</t>
    </rPh>
    <phoneticPr fontId="1"/>
  </si>
  <si>
    <t>氏名</t>
    <rPh sb="0" eb="2">
      <t>シメイ</t>
    </rPh>
    <phoneticPr fontId="1"/>
  </si>
  <si>
    <t>脂質ｴﾈﾙｷﾞｰ比</t>
    <rPh sb="0" eb="2">
      <t>シシツ</t>
    </rPh>
    <phoneticPr fontId="1"/>
  </si>
  <si>
    <t>たんぱく質
ｴﾈﾙｷﾞｰ比</t>
    <rPh sb="4" eb="5">
      <t>シツ</t>
    </rPh>
    <phoneticPr fontId="1"/>
  </si>
  <si>
    <t>炭水化物
ｴﾈﾙｷﾞｰ比</t>
    <rPh sb="0" eb="4">
      <t>タンスイカブツ</t>
    </rPh>
    <phoneticPr fontId="1"/>
  </si>
  <si>
    <t>給食管理者職名</t>
    <rPh sb="5" eb="7">
      <t>ショクメイ</t>
    </rPh>
    <phoneticPr fontId="1"/>
  </si>
  <si>
    <t>給食管理者氏名</t>
    <rPh sb="5" eb="7">
      <t>シメイ</t>
    </rPh>
    <phoneticPr fontId="1"/>
  </si>
  <si>
    <t>報告年月</t>
    <rPh sb="0" eb="2">
      <t>ホウコク</t>
    </rPh>
    <rPh sb="2" eb="3">
      <t>ネン</t>
    </rPh>
    <rPh sb="3" eb="4">
      <t>ツキ</t>
    </rPh>
    <phoneticPr fontId="1"/>
  </si>
  <si>
    <t>所在地（区）</t>
    <rPh sb="4" eb="5">
      <t>ク</t>
    </rPh>
    <phoneticPr fontId="1"/>
  </si>
  <si>
    <t>住所</t>
    <rPh sb="0" eb="2">
      <t>ジュウショ</t>
    </rPh>
    <phoneticPr fontId="1"/>
  </si>
  <si>
    <t>エネルギー（目）</t>
    <rPh sb="6" eb="7">
      <t>モク</t>
    </rPh>
    <phoneticPr fontId="1"/>
  </si>
  <si>
    <t>たんぱく質（目）</t>
    <phoneticPr fontId="1"/>
  </si>
  <si>
    <t>脂質（目）</t>
    <phoneticPr fontId="1"/>
  </si>
  <si>
    <t>食物繊維（目）</t>
    <phoneticPr fontId="1"/>
  </si>
  <si>
    <t>ビタミンA（目）</t>
    <phoneticPr fontId="1"/>
  </si>
  <si>
    <t>ビタミンB１（目）</t>
    <phoneticPr fontId="1"/>
  </si>
  <si>
    <t>ビタミンB２（目）</t>
    <phoneticPr fontId="1"/>
  </si>
  <si>
    <t>ビタミンC（目）</t>
    <phoneticPr fontId="1"/>
  </si>
  <si>
    <t>食塩相当量（目）</t>
    <phoneticPr fontId="1"/>
  </si>
  <si>
    <t>カリウム（目）</t>
    <phoneticPr fontId="1"/>
  </si>
  <si>
    <t>カルシウム（目）</t>
    <phoneticPr fontId="1"/>
  </si>
  <si>
    <t>鉄（目）</t>
    <phoneticPr fontId="1"/>
  </si>
  <si>
    <t>脂質ｴﾈﾙｷﾞｰ比（目）</t>
    <rPh sb="0" eb="2">
      <t>シシツ</t>
    </rPh>
    <phoneticPr fontId="1"/>
  </si>
  <si>
    <t>エネルギー（給与）</t>
    <rPh sb="6" eb="8">
      <t>キュウヨ</t>
    </rPh>
    <phoneticPr fontId="1"/>
  </si>
  <si>
    <t>たんぱく質（給与）</t>
    <phoneticPr fontId="1"/>
  </si>
  <si>
    <t>脂質（給与）</t>
    <phoneticPr fontId="1"/>
  </si>
  <si>
    <t>食物繊維（給与）</t>
    <phoneticPr fontId="1"/>
  </si>
  <si>
    <t>ビタミンA（給与）</t>
    <phoneticPr fontId="1"/>
  </si>
  <si>
    <t>ビタミンB１（給与）</t>
    <phoneticPr fontId="1"/>
  </si>
  <si>
    <t>ビタミンB２（給与）</t>
    <phoneticPr fontId="1"/>
  </si>
  <si>
    <t>ビタミンC（給与）</t>
    <phoneticPr fontId="1"/>
  </si>
  <si>
    <t>食塩相当量（給与）</t>
    <phoneticPr fontId="1"/>
  </si>
  <si>
    <t>カリウム（給与）</t>
    <phoneticPr fontId="1"/>
  </si>
  <si>
    <t>カルシウム（給与）</t>
    <phoneticPr fontId="1"/>
  </si>
  <si>
    <t>鉄（給与）</t>
    <phoneticPr fontId="1"/>
  </si>
  <si>
    <t>脂質ｴﾈﾙｷﾞｰ比（給与）</t>
    <rPh sb="0" eb="2">
      <t>シシツ</t>
    </rPh>
    <phoneticPr fontId="1"/>
  </si>
  <si>
    <t>大豆・大豆製品・
その他豆類</t>
  </si>
  <si>
    <t>炭水化物ｴﾈﾙｷﾞｰ比（給与）</t>
    <rPh sb="0" eb="4">
      <t>タンスイカブツ</t>
    </rPh>
    <phoneticPr fontId="1"/>
  </si>
  <si>
    <t>たんぱく質ｴﾈﾙｷﾞｰ比（給与）</t>
    <rPh sb="4" eb="5">
      <t>シツ</t>
    </rPh>
    <phoneticPr fontId="1"/>
  </si>
  <si>
    <t>飽和脂肪酸ｴﾈﾙｷﾞｰ比（給与）</t>
    <phoneticPr fontId="1"/>
  </si>
  <si>
    <t>炭水化物ｴﾈﾙｷﾞｰ比（目）</t>
    <rPh sb="0" eb="4">
      <t>タンスイカブツ</t>
    </rPh>
    <phoneticPr fontId="1"/>
  </si>
  <si>
    <t>たんぱく質ｴﾈﾙｷﾞｰ比（目）</t>
    <rPh sb="4" eb="5">
      <t>シツ</t>
    </rPh>
    <phoneticPr fontId="1"/>
  </si>
  <si>
    <t>飽和脂肪酸ｴﾈﾙｷﾞｰ比（目）</t>
    <phoneticPr fontId="1"/>
  </si>
  <si>
    <t>黄色のセルには数字を記入してください</t>
    <rPh sb="0" eb="2">
      <t>キイロ</t>
    </rPh>
    <rPh sb="7" eb="9">
      <t>スウジ</t>
    </rPh>
    <rPh sb="10" eb="12">
      <t>キニュウ</t>
    </rPh>
    <phoneticPr fontId="1"/>
  </si>
  <si>
    <t>オレンジのセルには文字を入力してください</t>
    <rPh sb="9" eb="11">
      <t>モジ</t>
    </rPh>
    <rPh sb="12" eb="14">
      <t>ニュウリョク</t>
    </rPh>
    <phoneticPr fontId="1"/>
  </si>
  <si>
    <t>プルダウンで、選択してください</t>
    <rPh sb="7" eb="9">
      <t>センタク</t>
    </rPh>
    <phoneticPr fontId="1"/>
  </si>
  <si>
    <t>プルダウンで、有か無を選択してください</t>
    <rPh sb="7" eb="8">
      <t>ア</t>
    </rPh>
    <rPh sb="9" eb="10">
      <t>ナシ</t>
    </rPh>
    <rPh sb="11" eb="13">
      <t>センタク</t>
    </rPh>
    <phoneticPr fontId="1"/>
  </si>
  <si>
    <t>報告年月</t>
    <rPh sb="2" eb="4">
      <t>ネンゲツ</t>
    </rPh>
    <phoneticPr fontId="1"/>
  </si>
  <si>
    <t>部分的に委託業者が記入する場合であっても、施設側で確認後、送信してください。</t>
    <rPh sb="0" eb="3">
      <t>ブブンテキ</t>
    </rPh>
    <rPh sb="4" eb="6">
      <t>イタク</t>
    </rPh>
    <rPh sb="6" eb="8">
      <t>ギョウシャ</t>
    </rPh>
    <rPh sb="9" eb="11">
      <t>キニュウ</t>
    </rPh>
    <rPh sb="13" eb="15">
      <t>バアイ</t>
    </rPh>
    <rPh sb="21" eb="23">
      <t>シセツ</t>
    </rPh>
    <rPh sb="23" eb="24">
      <t>ガワ</t>
    </rPh>
    <rPh sb="25" eb="27">
      <t>カクニン</t>
    </rPh>
    <rPh sb="27" eb="28">
      <t>ゴ</t>
    </rPh>
    <rPh sb="29" eb="31">
      <t>ソウシン</t>
    </rPh>
    <phoneticPr fontId="1"/>
  </si>
  <si>
    <t>中央</t>
  </si>
  <si>
    <t>　</t>
  </si>
  <si>
    <t>様式第11号－5</t>
    <phoneticPr fontId="1"/>
  </si>
  <si>
    <t>（事業所・寄宿舎等 ）</t>
    <rPh sb="1" eb="4">
      <t>ジギョウショ</t>
    </rPh>
    <rPh sb="5" eb="8">
      <t>キシュクシャ</t>
    </rPh>
    <rPh sb="8" eb="9">
      <t>トウ</t>
    </rPh>
    <phoneticPr fontId="1"/>
  </si>
  <si>
    <t>（氏名）</t>
    <phoneticPr fontId="1"/>
  </si>
  <si>
    <t>課題・目標の内容</t>
    <rPh sb="0" eb="2">
      <t>カダイ</t>
    </rPh>
    <rPh sb="3" eb="5">
      <t>モクヒョウ</t>
    </rPh>
    <rPh sb="6" eb="8">
      <t>ナイヨウ</t>
    </rPh>
    <phoneticPr fontId="1"/>
  </si>
  <si>
    <t>具体的な改善策</t>
    <rPh sb="0" eb="3">
      <t>グタイテキ</t>
    </rPh>
    <rPh sb="4" eb="7">
      <t>カイゼンサク</t>
    </rPh>
    <phoneticPr fontId="1"/>
  </si>
  <si>
    <t>提供方式</t>
    <rPh sb="0" eb="2">
      <t>テイキョウ</t>
    </rPh>
    <rPh sb="2" eb="4">
      <t>ホウシキ</t>
    </rPh>
    <phoneticPr fontId="1"/>
  </si>
  <si>
    <t>定食の種類</t>
    <rPh sb="0" eb="2">
      <t>テイショク</t>
    </rPh>
    <rPh sb="3" eb="5">
      <t>シュルイ</t>
    </rPh>
    <phoneticPr fontId="1"/>
  </si>
  <si>
    <t>①定食方式の場合</t>
    <rPh sb="1" eb="3">
      <t>テイショク</t>
    </rPh>
    <rPh sb="3" eb="5">
      <t>ホウシキ</t>
    </rPh>
    <rPh sb="6" eb="8">
      <t>バアイ</t>
    </rPh>
    <phoneticPr fontId="1"/>
  </si>
  <si>
    <t>身体活動レベル</t>
    <rPh sb="0" eb="2">
      <t>シンタイ</t>
    </rPh>
    <rPh sb="2" eb="4">
      <t>カツドウ</t>
    </rPh>
    <phoneticPr fontId="1"/>
  </si>
  <si>
    <t>18-29歳</t>
    <rPh sb="5" eb="6">
      <t>サイ</t>
    </rPh>
    <phoneticPr fontId="1"/>
  </si>
  <si>
    <t>30-49歳</t>
    <rPh sb="5" eb="6">
      <t>サイ</t>
    </rPh>
    <phoneticPr fontId="1"/>
  </si>
  <si>
    <t>50-64歳</t>
    <rPh sb="5" eb="6">
      <t>サイ</t>
    </rPh>
    <phoneticPr fontId="1"/>
  </si>
  <si>
    <t>65歳以上</t>
    <rPh sb="2" eb="3">
      <t>サイ</t>
    </rPh>
    <rPh sb="3" eb="5">
      <t>イジョウ</t>
    </rPh>
    <phoneticPr fontId="1"/>
  </si>
  <si>
    <t>合計(人)</t>
    <rPh sb="0" eb="2">
      <t>ゴウケイ</t>
    </rPh>
    <rPh sb="3" eb="4">
      <t>ニン</t>
    </rPh>
    <phoneticPr fontId="1"/>
  </si>
  <si>
    <t>男</t>
    <rPh sb="0" eb="1">
      <t>オトコ</t>
    </rPh>
    <phoneticPr fontId="1"/>
  </si>
  <si>
    <t>女</t>
    <rPh sb="0" eb="1">
      <t>オンナ</t>
    </rPh>
    <phoneticPr fontId="1"/>
  </si>
  <si>
    <t>合計(人)</t>
    <rPh sb="0" eb="2">
      <t>ゴウケイ</t>
    </rPh>
    <rPh sb="3" eb="4">
      <t>ニン</t>
    </rPh>
    <phoneticPr fontId="1"/>
  </si>
  <si>
    <t>約</t>
    <rPh sb="0" eb="1">
      <t>ヤク</t>
    </rPh>
    <phoneticPr fontId="1"/>
  </si>
  <si>
    <t>割</t>
    <rPh sb="0" eb="1">
      <t>ワリ</t>
    </rPh>
    <phoneticPr fontId="1"/>
  </si>
  <si>
    <t>年度データ</t>
    <rPh sb="0" eb="2">
      <t>ネンド</t>
    </rPh>
    <phoneticPr fontId="1"/>
  </si>
  <si>
    <t>肥満該当者</t>
    <rPh sb="0" eb="2">
      <t>ヒマン</t>
    </rPh>
    <rPh sb="2" eb="5">
      <t>ガイトウシャ</t>
    </rPh>
    <phoneticPr fontId="1"/>
  </si>
  <si>
    <t>％</t>
    <phoneticPr fontId="1"/>
  </si>
  <si>
    <t>やせ該当者</t>
    <rPh sb="2" eb="5">
      <t>ガイトウシャ</t>
    </rPh>
    <phoneticPr fontId="1"/>
  </si>
  <si>
    <t>→有の場合下記に内容をご記入ください</t>
    <rPh sb="5" eb="7">
      <t>カキ</t>
    </rPh>
    <rPh sb="8" eb="10">
      <t>ナイヨウ</t>
    </rPh>
    <rPh sb="12" eb="14">
      <t>キニュウ</t>
    </rPh>
    <phoneticPr fontId="1"/>
  </si>
  <si>
    <r>
      <t>(2)利用対象者の食堂利用割合</t>
    </r>
    <r>
      <rPr>
        <sz val="11"/>
        <color theme="1"/>
        <rFont val="游ゴシック"/>
        <family val="3"/>
        <charset val="128"/>
        <scheme val="minor"/>
      </rPr>
      <t>(喫食割合)</t>
    </r>
    <rPh sb="3" eb="5">
      <t>リヨウ</t>
    </rPh>
    <rPh sb="5" eb="8">
      <t>タイショウシャ</t>
    </rPh>
    <rPh sb="9" eb="11">
      <t>ショクドウ</t>
    </rPh>
    <rPh sb="11" eb="13">
      <t>リヨウ</t>
    </rPh>
    <rPh sb="13" eb="15">
      <t>ワリアイ</t>
    </rPh>
    <rPh sb="16" eb="18">
      <t>キッショク</t>
    </rPh>
    <rPh sb="18" eb="20">
      <t>ワリアイ</t>
    </rPh>
    <phoneticPr fontId="1"/>
  </si>
  <si>
    <t>(1)身体活動・年齢・性別人数</t>
    <rPh sb="3" eb="5">
      <t>シンタイ</t>
    </rPh>
    <rPh sb="5" eb="7">
      <t>カツドウ</t>
    </rPh>
    <rPh sb="8" eb="10">
      <t>ネンレイ</t>
    </rPh>
    <rPh sb="11" eb="13">
      <t>セイベツ</t>
    </rPh>
    <rPh sb="13" eb="15">
      <t>ニンズウ</t>
    </rPh>
    <phoneticPr fontId="1"/>
  </si>
  <si>
    <t>栄養や健康に関する意識調査</t>
    <phoneticPr fontId="1"/>
  </si>
  <si>
    <t>栄養成分表示等掲示物の活用度</t>
    <phoneticPr fontId="1"/>
  </si>
  <si>
    <t>年に</t>
    <rPh sb="0" eb="1">
      <t>ネン</t>
    </rPh>
    <phoneticPr fontId="1"/>
  </si>
  <si>
    <t>回程度実施</t>
    <rPh sb="0" eb="1">
      <t>カイ</t>
    </rPh>
    <rPh sb="1" eb="3">
      <t>テイド</t>
    </rPh>
    <rPh sb="3" eb="5">
      <t>ジッシ</t>
    </rPh>
    <phoneticPr fontId="1"/>
  </si>
  <si>
    <t>質問内容</t>
    <rPh sb="0" eb="2">
      <t>シツモン</t>
    </rPh>
    <rPh sb="2" eb="4">
      <t>ナイヨウ</t>
    </rPh>
    <phoneticPr fontId="1"/>
  </si>
  <si>
    <t>実施頻度</t>
    <rPh sb="0" eb="2">
      <t>ジッシ</t>
    </rPh>
    <rPh sb="2" eb="4">
      <t>ヒンド</t>
    </rPh>
    <phoneticPr fontId="1"/>
  </si>
  <si>
    <t>(1)開催状況</t>
    <rPh sb="3" eb="5">
      <t>カイサイ</t>
    </rPh>
    <rPh sb="5" eb="7">
      <t>ジョウキョウ</t>
    </rPh>
    <phoneticPr fontId="1"/>
  </si>
  <si>
    <t>前年度</t>
    <rPh sb="0" eb="3">
      <t>ゼンネンド</t>
    </rPh>
    <phoneticPr fontId="1"/>
  </si>
  <si>
    <t>回開催</t>
    <rPh sb="0" eb="1">
      <t>カイ</t>
    </rPh>
    <rPh sb="1" eb="3">
      <t>カイサイ</t>
    </rPh>
    <phoneticPr fontId="1"/>
  </si>
  <si>
    <t>施設長</t>
    <rPh sb="0" eb="3">
      <t>シセツチョウ</t>
    </rPh>
    <phoneticPr fontId="1"/>
  </si>
  <si>
    <t>給食管理者(施設側)</t>
    <rPh sb="0" eb="2">
      <t>キュウショク</t>
    </rPh>
    <rPh sb="2" eb="5">
      <t>カンリシャ</t>
    </rPh>
    <rPh sb="6" eb="8">
      <t>シセツ</t>
    </rPh>
    <rPh sb="8" eb="9">
      <t>ガワ</t>
    </rPh>
    <phoneticPr fontId="1"/>
  </si>
  <si>
    <t>給食担当者(施設側)</t>
    <rPh sb="0" eb="2">
      <t>キュウショク</t>
    </rPh>
    <rPh sb="2" eb="5">
      <t>タントウシャ</t>
    </rPh>
    <rPh sb="6" eb="8">
      <t>シセツ</t>
    </rPh>
    <rPh sb="8" eb="9">
      <t>ガワ</t>
    </rPh>
    <phoneticPr fontId="1"/>
  </si>
  <si>
    <t>栄養士</t>
    <rPh sb="0" eb="3">
      <t>エイヨウシ</t>
    </rPh>
    <phoneticPr fontId="1"/>
  </si>
  <si>
    <t>調理担当者</t>
    <rPh sb="0" eb="2">
      <t>チョウリ</t>
    </rPh>
    <rPh sb="2" eb="5">
      <t>タントウシャ</t>
    </rPh>
    <phoneticPr fontId="1"/>
  </si>
  <si>
    <t>その他</t>
    <rPh sb="2" eb="3">
      <t>タ</t>
    </rPh>
    <phoneticPr fontId="1"/>
  </si>
  <si>
    <t>給食利用者代表</t>
    <rPh sb="0" eb="2">
      <t>キュウショク</t>
    </rPh>
    <rPh sb="2" eb="5">
      <t>リヨウシャ</t>
    </rPh>
    <rPh sb="5" eb="7">
      <t>ダイヒョウ</t>
    </rPh>
    <phoneticPr fontId="1"/>
  </si>
  <si>
    <t>(3)主な議題</t>
    <rPh sb="3" eb="4">
      <t>オモ</t>
    </rPh>
    <rPh sb="5" eb="7">
      <t>ギダイ</t>
    </rPh>
    <phoneticPr fontId="1"/>
  </si>
  <si>
    <t>健康増進(栄養改善)のための改善策</t>
    <rPh sb="0" eb="2">
      <t>ケンコウ</t>
    </rPh>
    <rPh sb="2" eb="4">
      <t>ゾウシン</t>
    </rPh>
    <rPh sb="5" eb="7">
      <t>エイヨウ</t>
    </rPh>
    <rPh sb="7" eb="9">
      <t>カイゼン</t>
    </rPh>
    <rPh sb="14" eb="16">
      <t>カイゼン</t>
    </rPh>
    <rPh sb="16" eb="17">
      <t>サク</t>
    </rPh>
    <phoneticPr fontId="1"/>
  </si>
  <si>
    <t>利用者の嗜好的要望への対応策</t>
    <rPh sb="0" eb="2">
      <t>リヨウ</t>
    </rPh>
    <rPh sb="2" eb="3">
      <t>シャ</t>
    </rPh>
    <rPh sb="4" eb="6">
      <t>シコウ</t>
    </rPh>
    <rPh sb="6" eb="7">
      <t>テキ</t>
    </rPh>
    <rPh sb="7" eb="9">
      <t>ヨウボウ</t>
    </rPh>
    <rPh sb="11" eb="13">
      <t>タイオウ</t>
    </rPh>
    <rPh sb="13" eb="14">
      <t>サク</t>
    </rPh>
    <phoneticPr fontId="1"/>
  </si>
  <si>
    <t>情報交換や連携強化</t>
    <rPh sb="0" eb="2">
      <t>ジョウホウ</t>
    </rPh>
    <rPh sb="2" eb="4">
      <t>コウカン</t>
    </rPh>
    <rPh sb="5" eb="7">
      <t>レンケイ</t>
    </rPh>
    <rPh sb="7" eb="9">
      <t>キョウカ</t>
    </rPh>
    <phoneticPr fontId="1"/>
  </si>
  <si>
    <t xml:space="preserve">(2)構成員
</t>
    <rPh sb="3" eb="6">
      <t>コウセイイン</t>
    </rPh>
    <phoneticPr fontId="1"/>
  </si>
  <si>
    <t>(1)表示方法</t>
    <rPh sb="3" eb="5">
      <t>ヒョウジ</t>
    </rPh>
    <rPh sb="5" eb="7">
      <t>ホウホウ</t>
    </rPh>
    <phoneticPr fontId="1"/>
  </si>
  <si>
    <t>栄養成分の表示</t>
    <rPh sb="0" eb="2">
      <t>エイヨウ</t>
    </rPh>
    <rPh sb="2" eb="4">
      <t>セイブン</t>
    </rPh>
    <rPh sb="5" eb="7">
      <t>ヒョウジ</t>
    </rPh>
    <phoneticPr fontId="1"/>
  </si>
  <si>
    <t>食事バランスガイド</t>
    <rPh sb="0" eb="2">
      <t>ショクジ</t>
    </rPh>
    <phoneticPr fontId="1"/>
  </si>
  <si>
    <t>３色分類(赤・黄・緑)</t>
    <rPh sb="1" eb="2">
      <t>ショク</t>
    </rPh>
    <rPh sb="2" eb="4">
      <t>ブンルイ</t>
    </rPh>
    <rPh sb="5" eb="6">
      <t>アカ</t>
    </rPh>
    <rPh sb="7" eb="8">
      <t>キ</t>
    </rPh>
    <rPh sb="9" eb="10">
      <t>ミドリ</t>
    </rPh>
    <phoneticPr fontId="1"/>
  </si>
  <si>
    <t>〇</t>
  </si>
  <si>
    <t>嗜好・満足度調査</t>
    <phoneticPr fontId="1"/>
  </si>
  <si>
    <t>その他</t>
    <phoneticPr fontId="1"/>
  </si>
  <si>
    <t>健康管理部門(産業医)</t>
    <rPh sb="0" eb="2">
      <t>ケンコウ</t>
    </rPh>
    <rPh sb="2" eb="4">
      <t>カンリ</t>
    </rPh>
    <rPh sb="4" eb="6">
      <t>ブモン</t>
    </rPh>
    <phoneticPr fontId="1"/>
  </si>
  <si>
    <t>健康管理部門(保健師)</t>
    <rPh sb="7" eb="10">
      <t>ホケンシ</t>
    </rPh>
    <phoneticPr fontId="1"/>
  </si>
  <si>
    <t>健康管理部門(看護師)</t>
    <rPh sb="7" eb="10">
      <t>カンゴシ</t>
    </rPh>
    <phoneticPr fontId="1"/>
  </si>
  <si>
    <t>健康管理部門(その他)</t>
    <rPh sb="9" eb="10">
      <t>タ</t>
    </rPh>
    <phoneticPr fontId="1"/>
  </si>
  <si>
    <t>その他</t>
    <rPh sb="2" eb="3">
      <t>タ</t>
    </rPh>
    <phoneticPr fontId="1"/>
  </si>
  <si>
    <t>表示なし</t>
    <rPh sb="0" eb="2">
      <t>ヒョウジ</t>
    </rPh>
    <phoneticPr fontId="1"/>
  </si>
  <si>
    <t>(2)表示成分等</t>
    <rPh sb="3" eb="5">
      <t>ヒョウジ</t>
    </rPh>
    <rPh sb="5" eb="7">
      <t>セイブン</t>
    </rPh>
    <rPh sb="7" eb="8">
      <t>ナド</t>
    </rPh>
    <phoneticPr fontId="1"/>
  </si>
  <si>
    <t>エネルギー</t>
    <phoneticPr fontId="1"/>
  </si>
  <si>
    <t>たんぱく質</t>
    <rPh sb="4" eb="5">
      <t>シツ</t>
    </rPh>
    <phoneticPr fontId="1"/>
  </si>
  <si>
    <t>脂質</t>
    <rPh sb="0" eb="2">
      <t>シシツ</t>
    </rPh>
    <phoneticPr fontId="1"/>
  </si>
  <si>
    <t>炭水化物</t>
    <rPh sb="0" eb="4">
      <t>タンスイカブツ</t>
    </rPh>
    <phoneticPr fontId="1"/>
  </si>
  <si>
    <t>食塩相当量</t>
    <rPh sb="0" eb="2">
      <t>ショクエン</t>
    </rPh>
    <rPh sb="2" eb="4">
      <t>ソウトウ</t>
    </rPh>
    <rPh sb="4" eb="5">
      <t>リョウ</t>
    </rPh>
    <phoneticPr fontId="1"/>
  </si>
  <si>
    <t>ビタミン類</t>
    <rPh sb="4" eb="5">
      <t>ルイ</t>
    </rPh>
    <phoneticPr fontId="1"/>
  </si>
  <si>
    <t>野菜量</t>
    <rPh sb="0" eb="2">
      <t>ヤサイ</t>
    </rPh>
    <rPh sb="2" eb="3">
      <t>リョウ</t>
    </rPh>
    <phoneticPr fontId="1"/>
  </si>
  <si>
    <t>(3)表示場所</t>
    <rPh sb="3" eb="5">
      <t>ヒョウジ</t>
    </rPh>
    <rPh sb="5" eb="7">
      <t>バショ</t>
    </rPh>
    <phoneticPr fontId="1"/>
  </si>
  <si>
    <t>プライスカード</t>
    <phoneticPr fontId="1"/>
  </si>
  <si>
    <t>献立表(食堂に掲示)</t>
    <rPh sb="0" eb="2">
      <t>コンダテ</t>
    </rPh>
    <rPh sb="2" eb="3">
      <t>ヒョウ</t>
    </rPh>
    <rPh sb="4" eb="6">
      <t>ショクドウ</t>
    </rPh>
    <rPh sb="7" eb="9">
      <t>ケイジ</t>
    </rPh>
    <phoneticPr fontId="1"/>
  </si>
  <si>
    <t>献立表(各部署に掲示)</t>
    <rPh sb="0" eb="2">
      <t>コンダテ</t>
    </rPh>
    <rPh sb="2" eb="3">
      <t>ヒョウ</t>
    </rPh>
    <rPh sb="4" eb="7">
      <t>カクブショ</t>
    </rPh>
    <rPh sb="8" eb="10">
      <t>ケイジ</t>
    </rPh>
    <phoneticPr fontId="1"/>
  </si>
  <si>
    <t>献立表(個人へ配信)</t>
    <rPh sb="0" eb="2">
      <t>コンダテ</t>
    </rPh>
    <rPh sb="2" eb="3">
      <t>ヒョウ</t>
    </rPh>
    <rPh sb="4" eb="6">
      <t>コジン</t>
    </rPh>
    <rPh sb="7" eb="9">
      <t>ハイシン</t>
    </rPh>
    <phoneticPr fontId="1"/>
  </si>
  <si>
    <t>(4)表示献立</t>
    <rPh sb="3" eb="5">
      <t>ヒョウジ</t>
    </rPh>
    <rPh sb="5" eb="7">
      <t>コンダテ</t>
    </rPh>
    <phoneticPr fontId="1"/>
  </si>
  <si>
    <t>すべて</t>
    <phoneticPr fontId="1"/>
  </si>
  <si>
    <t>日替わり定食</t>
    <rPh sb="0" eb="1">
      <t>ヒ</t>
    </rPh>
    <rPh sb="1" eb="2">
      <t>ガ</t>
    </rPh>
    <rPh sb="4" eb="6">
      <t>テイショク</t>
    </rPh>
    <phoneticPr fontId="1"/>
  </si>
  <si>
    <t>麺、丼、カレー等定番単品メニュー</t>
    <rPh sb="0" eb="1">
      <t>メン</t>
    </rPh>
    <rPh sb="2" eb="3">
      <t>ドン</t>
    </rPh>
    <rPh sb="7" eb="8">
      <t>ナド</t>
    </rPh>
    <rPh sb="8" eb="10">
      <t>テイバン</t>
    </rPh>
    <rPh sb="10" eb="12">
      <t>タンピン</t>
    </rPh>
    <phoneticPr fontId="1"/>
  </si>
  <si>
    <t>小鉢(日替わり・定番)</t>
    <rPh sb="0" eb="2">
      <t>コバチ</t>
    </rPh>
    <rPh sb="3" eb="4">
      <t>ヒ</t>
    </rPh>
    <rPh sb="4" eb="5">
      <t>ガ</t>
    </rPh>
    <rPh sb="8" eb="10">
      <t>テイバン</t>
    </rPh>
    <phoneticPr fontId="1"/>
  </si>
  <si>
    <t>(5)健康・栄養情報の提供方法</t>
    <rPh sb="3" eb="5">
      <t>ケンコウ</t>
    </rPh>
    <rPh sb="6" eb="8">
      <t>エイヨウ</t>
    </rPh>
    <rPh sb="8" eb="10">
      <t>ジョウホウ</t>
    </rPh>
    <rPh sb="11" eb="13">
      <t>テイキョウ</t>
    </rPh>
    <rPh sb="13" eb="15">
      <t>ホウホウ</t>
    </rPh>
    <phoneticPr fontId="1"/>
  </si>
  <si>
    <t>ポスター</t>
    <phoneticPr fontId="1"/>
  </si>
  <si>
    <t>卓上メモ</t>
    <rPh sb="0" eb="2">
      <t>タクジョウ</t>
    </rPh>
    <phoneticPr fontId="1"/>
  </si>
  <si>
    <t>ポップ</t>
    <phoneticPr fontId="1"/>
  </si>
  <si>
    <t>リーフレット</t>
    <phoneticPr fontId="1"/>
  </si>
  <si>
    <t>配信(PC)</t>
    <rPh sb="0" eb="2">
      <t>ハイシン</t>
    </rPh>
    <phoneticPr fontId="1"/>
  </si>
  <si>
    <t>→→→→→</t>
  </si>
  <si>
    <t>施設基準(目標栄養量・目標食品量)作成年月</t>
    <rPh sb="0" eb="2">
      <t>シセツ</t>
    </rPh>
    <rPh sb="2" eb="4">
      <t>キジュン</t>
    </rPh>
    <rPh sb="5" eb="7">
      <t>モクヒョウ</t>
    </rPh>
    <rPh sb="7" eb="9">
      <t>エイヨウ</t>
    </rPh>
    <rPh sb="9" eb="10">
      <t>リョウ</t>
    </rPh>
    <rPh sb="11" eb="13">
      <t>モクヒョウ</t>
    </rPh>
    <rPh sb="13" eb="15">
      <t>ショクヒン</t>
    </rPh>
    <rPh sb="15" eb="16">
      <t>リョウ</t>
    </rPh>
    <rPh sb="17" eb="19">
      <t>サクセイ</t>
    </rPh>
    <rPh sb="19" eb="21">
      <t>ネンゲツ</t>
    </rPh>
    <phoneticPr fontId="1"/>
  </si>
  <si>
    <t>報告する給食の内容</t>
    <rPh sb="0" eb="2">
      <t>ホウコク</t>
    </rPh>
    <rPh sb="4" eb="6">
      <t>キュウショク</t>
    </rPh>
    <rPh sb="7" eb="9">
      <t>ナイヨウ</t>
    </rPh>
    <phoneticPr fontId="1"/>
  </si>
  <si>
    <t>朝食</t>
    <rPh sb="0" eb="2">
      <t>チョウショク</t>
    </rPh>
    <phoneticPr fontId="1"/>
  </si>
  <si>
    <t>昼食</t>
    <rPh sb="0" eb="2">
      <t>チュウショク</t>
    </rPh>
    <phoneticPr fontId="1"/>
  </si>
  <si>
    <t>夕食</t>
    <rPh sb="0" eb="2">
      <t>ユウショク</t>
    </rPh>
    <phoneticPr fontId="1"/>
  </si>
  <si>
    <t>報告する給食の平均提供食数</t>
    <rPh sb="0" eb="2">
      <t>ホウコク</t>
    </rPh>
    <rPh sb="4" eb="6">
      <t>キュウショク</t>
    </rPh>
    <rPh sb="7" eb="9">
      <t>ヘイキン</t>
    </rPh>
    <rPh sb="9" eb="11">
      <t>テイキョウ</t>
    </rPh>
    <rPh sb="11" eb="13">
      <t>ショクスウ</t>
    </rPh>
    <phoneticPr fontId="1"/>
  </si>
  <si>
    <t>食</t>
    <rPh sb="0" eb="1">
      <t>ショク</t>
    </rPh>
    <phoneticPr fontId="1"/>
  </si>
  <si>
    <t>給与食品量</t>
    <rPh sb="0" eb="2">
      <t>キュウヨ</t>
    </rPh>
    <rPh sb="2" eb="4">
      <t>ショクヒン</t>
    </rPh>
    <rPh sb="4" eb="5">
      <t>リョウ</t>
    </rPh>
    <phoneticPr fontId="1"/>
  </si>
  <si>
    <t>ｇ</t>
  </si>
  <si>
    <t>飽和脂肪酸
ｴﾈﾙｷﾞｰ比</t>
  </si>
  <si>
    <t>(記載例)　事業所の場合　→　昼食：A定食　昼食：モデル的組み合わせメニュー(管理栄養士おすすめランチ)　・・・など
　　　　　寄宿舎の場合　→　朝食：モーニングセット　昼食：Bランチ　夕食：洋定食　・・・など</t>
    <phoneticPr fontId="1"/>
  </si>
  <si>
    <t>(例)一食分が「エネルギー〇kcal」「食塩相当量〇g以下」「野菜〇g以上」など</t>
    <rPh sb="1" eb="2">
      <t>レイ</t>
    </rPh>
    <rPh sb="3" eb="6">
      <t>イッショクブン</t>
    </rPh>
    <rPh sb="20" eb="22">
      <t>ショクエン</t>
    </rPh>
    <rPh sb="22" eb="24">
      <t>ソウトウ</t>
    </rPh>
    <rPh sb="24" eb="25">
      <t>リョウ</t>
    </rPh>
    <rPh sb="27" eb="29">
      <t>イカ</t>
    </rPh>
    <rPh sb="31" eb="33">
      <t>ヤサイ</t>
    </rPh>
    <rPh sb="35" eb="37">
      <t>イジョウ</t>
    </rPh>
    <phoneticPr fontId="1"/>
  </si>
  <si>
    <t>→有の場合</t>
    <rPh sb="1" eb="2">
      <t>アリ</t>
    </rPh>
    <rPh sb="3" eb="5">
      <t>バアイ</t>
    </rPh>
    <phoneticPr fontId="1"/>
  </si>
  <si>
    <t>メニューの基準</t>
    <rPh sb="5" eb="7">
      <t>キジュン</t>
    </rPh>
    <phoneticPr fontId="1"/>
  </si>
  <si>
    <t>提供の頻度</t>
    <rPh sb="0" eb="2">
      <t>テイキョウ</t>
    </rPh>
    <rPh sb="3" eb="5">
      <t>ヒンド</t>
    </rPh>
    <phoneticPr fontId="1"/>
  </si>
  <si>
    <t>に</t>
    <phoneticPr fontId="1"/>
  </si>
  <si>
    <t>回程度</t>
    <rPh sb="0" eb="1">
      <t>カイ</t>
    </rPh>
    <rPh sb="1" eb="3">
      <t>テイド</t>
    </rPh>
    <phoneticPr fontId="1"/>
  </si>
  <si>
    <t>一回当たりの提供食数</t>
    <rPh sb="0" eb="2">
      <t>イッカイ</t>
    </rPh>
    <rPh sb="2" eb="3">
      <t>ア</t>
    </rPh>
    <rPh sb="6" eb="8">
      <t>テイキョウ</t>
    </rPh>
    <rPh sb="8" eb="10">
      <t>ショクスウ</t>
    </rPh>
    <phoneticPr fontId="1"/>
  </si>
  <si>
    <t>(太枠、栄養量の記入者）</t>
    <rPh sb="1" eb="3">
      <t>フトワク</t>
    </rPh>
    <rPh sb="4" eb="6">
      <t>エイヨウ</t>
    </rPh>
    <rPh sb="6" eb="7">
      <t>リョウ</t>
    </rPh>
    <phoneticPr fontId="1"/>
  </si>
  <si>
    <t>(7桁の数字)</t>
    <rPh sb="2" eb="3">
      <t>ケタ</t>
    </rPh>
    <rPh sb="4" eb="6">
      <t>スウジ</t>
    </rPh>
    <phoneticPr fontId="1"/>
  </si>
  <si>
    <t>2 給食の提供形態</t>
    <phoneticPr fontId="1"/>
  </si>
  <si>
    <t>3 利用対象者の把握</t>
    <rPh sb="2" eb="4">
      <t>リヨウ</t>
    </rPh>
    <rPh sb="4" eb="7">
      <t>タイショウシャ</t>
    </rPh>
    <rPh sb="8" eb="10">
      <t>ハアク</t>
    </rPh>
    <phoneticPr fontId="1"/>
  </si>
  <si>
    <r>
      <t xml:space="preserve">5 </t>
    </r>
    <r>
      <rPr>
        <sz val="11"/>
        <color theme="1"/>
        <rFont val="游ゴシック"/>
        <family val="2"/>
        <charset val="128"/>
        <scheme val="minor"/>
      </rPr>
      <t xml:space="preserve">メニューの栄養表示等
</t>
    </r>
    <r>
      <rPr>
        <sz val="9"/>
        <color theme="1"/>
        <rFont val="游ゴシック"/>
        <family val="3"/>
        <charset val="128"/>
        <scheme val="minor"/>
      </rPr>
      <t>(該当項目すべてに〇を選択してください)</t>
    </r>
    <rPh sb="7" eb="9">
      <t>エイヨウ</t>
    </rPh>
    <rPh sb="9" eb="12">
      <t>ヒョウジトウ</t>
    </rPh>
    <rPh sb="24" eb="26">
      <t>センタク</t>
    </rPh>
    <phoneticPr fontId="1"/>
  </si>
  <si>
    <t>6 栄養摂取状況</t>
    <rPh sb="2" eb="4">
      <t>エイヨウ</t>
    </rPh>
    <rPh sb="4" eb="6">
      <t>セッシュ</t>
    </rPh>
    <rPh sb="6" eb="8">
      <t>ジョウキョウ</t>
    </rPh>
    <phoneticPr fontId="1"/>
  </si>
  <si>
    <t>7 利用対象者の健康課題の改善を目的としたメニュー提供の有無</t>
    <phoneticPr fontId="1"/>
  </si>
  <si>
    <r>
      <rPr>
        <sz val="11"/>
        <color theme="1"/>
        <rFont val="游ゴシック"/>
        <family val="3"/>
        <charset val="128"/>
        <scheme val="minor"/>
      </rPr>
      <t xml:space="preserve">5 </t>
    </r>
    <r>
      <rPr>
        <sz val="11"/>
        <color theme="1"/>
        <rFont val="游ゴシック"/>
        <family val="2"/>
        <charset val="128"/>
        <scheme val="minor"/>
      </rPr>
      <t xml:space="preserve">メニューの栄養表示等
</t>
    </r>
    <r>
      <rPr>
        <sz val="9"/>
        <color theme="1"/>
        <rFont val="游ゴシック"/>
        <family val="3"/>
        <charset val="128"/>
        <scheme val="minor"/>
      </rPr>
      <t>(該当項目すべてに〇を選択してください)</t>
    </r>
    <rPh sb="7" eb="9">
      <t>エイヨウ</t>
    </rPh>
    <rPh sb="9" eb="12">
      <t>ヒョウジトウ</t>
    </rPh>
    <rPh sb="24" eb="26">
      <t>センタク</t>
    </rPh>
    <phoneticPr fontId="1"/>
  </si>
  <si>
    <t xml:space="preserve"> </t>
    <phoneticPr fontId="1"/>
  </si>
  <si>
    <t>※太枠(6,7)の記入者</t>
    <rPh sb="1" eb="3">
      <t>フトワク</t>
    </rPh>
    <phoneticPr fontId="1"/>
  </si>
  <si>
    <t>㈱〇〇会社　社員食堂</t>
    <rPh sb="3" eb="5">
      <t>カイシャ</t>
    </rPh>
    <rPh sb="6" eb="8">
      <t>シャイン</t>
    </rPh>
    <rPh sb="8" eb="10">
      <t>ショクドウ</t>
    </rPh>
    <phoneticPr fontId="1"/>
  </si>
  <si>
    <t>神戸　太郎</t>
    <rPh sb="0" eb="2">
      <t>コウベ</t>
    </rPh>
    <rPh sb="3" eb="5">
      <t>タロウ</t>
    </rPh>
    <phoneticPr fontId="1"/>
  </si>
  <si>
    <t>人事部</t>
    <rPh sb="0" eb="2">
      <t>ジンジ</t>
    </rPh>
    <rPh sb="2" eb="3">
      <t>ブ</t>
    </rPh>
    <phoneticPr fontId="1"/>
  </si>
  <si>
    <t>加納町６－５－１</t>
    <phoneticPr fontId="1"/>
  </si>
  <si>
    <t>123－456－××××</t>
    <phoneticPr fontId="1"/>
  </si>
  <si>
    <t>A定食</t>
    <rPh sb="1" eb="3">
      <t>テイショク</t>
    </rPh>
    <phoneticPr fontId="1"/>
  </si>
  <si>
    <t>一日</t>
  </si>
  <si>
    <t>野菜150ｇ以上</t>
    <rPh sb="0" eb="2">
      <t>ヤサイ</t>
    </rPh>
    <rPh sb="6" eb="8">
      <t>イジョウ</t>
    </rPh>
    <phoneticPr fontId="1"/>
  </si>
  <si>
    <t>兵庫　次郎</t>
    <rPh sb="0" eb="2">
      <t>ヒョウゴ</t>
    </rPh>
    <rPh sb="3" eb="5">
      <t>ジロウ</t>
    </rPh>
    <phoneticPr fontId="1"/>
  </si>
  <si>
    <t>チーフ栄養士</t>
    <rPh sb="3" eb="6">
      <t>エイヨウシ</t>
    </rPh>
    <phoneticPr fontId="1"/>
  </si>
  <si>
    <t>〇〇給食神戸エリア</t>
    <phoneticPr fontId="1"/>
  </si>
  <si>
    <t>×××</t>
    <phoneticPr fontId="1"/>
  </si>
  <si>
    <t>○〇〇</t>
    <phoneticPr fontId="1"/>
  </si>
  <si>
    <t>△△</t>
    <phoneticPr fontId="1"/>
  </si>
  <si>
    <t>・・</t>
    <phoneticPr fontId="1"/>
  </si>
  <si>
    <r>
      <t>所属</t>
    </r>
    <r>
      <rPr>
        <sz val="8"/>
        <color theme="1"/>
        <rFont val="游ゴシック"/>
        <family val="3"/>
        <charset val="128"/>
        <scheme val="minor"/>
      </rPr>
      <t>(施設・委託)</t>
    </r>
    <rPh sb="0" eb="2">
      <t>ショゾク</t>
    </rPh>
    <rPh sb="3" eb="5">
      <t>シセツ</t>
    </rPh>
    <rPh sb="6" eb="8">
      <t>イタク</t>
    </rPh>
    <phoneticPr fontId="1"/>
  </si>
  <si>
    <t>②ｶﾌｪﾃﾘｱ方式の場合</t>
    <rPh sb="7" eb="9">
      <t>ホウシキ</t>
    </rPh>
    <rPh sb="8" eb="9">
      <t>サダカタ</t>
    </rPh>
    <rPh sb="10" eb="12">
      <t>バアイ</t>
    </rPh>
    <phoneticPr fontId="1"/>
  </si>
  <si>
    <t>種類※麺・丼・ｶﾚｰ等を副菜と組み合わせて定食として提供するものも含む</t>
    <rPh sb="0" eb="2">
      <t>シュルイ</t>
    </rPh>
    <phoneticPr fontId="1"/>
  </si>
  <si>
    <r>
      <t>(2)利用対象者の食堂利用割合</t>
    </r>
    <r>
      <rPr>
        <sz val="11"/>
        <color theme="1"/>
        <rFont val="游ゴシック"/>
        <family val="3"/>
        <charset val="128"/>
        <scheme val="minor"/>
      </rPr>
      <t>(喫食割合)　　　約</t>
    </r>
    <rPh sb="3" eb="5">
      <t>リヨウ</t>
    </rPh>
    <rPh sb="5" eb="8">
      <t>タイショウシャ</t>
    </rPh>
    <rPh sb="9" eb="11">
      <t>ショクドウ</t>
    </rPh>
    <rPh sb="11" eb="13">
      <t>リヨウ</t>
    </rPh>
    <rPh sb="13" eb="15">
      <t>ワリアイ</t>
    </rPh>
    <rPh sb="16" eb="18">
      <t>キッショク</t>
    </rPh>
    <rPh sb="18" eb="20">
      <t>ワリアイ</t>
    </rPh>
    <phoneticPr fontId="1"/>
  </si>
  <si>
    <t>1 健康増進
(栄養改善)の目標設定</t>
    <rPh sb="2" eb="4">
      <t>ケンコウ</t>
    </rPh>
    <rPh sb="4" eb="6">
      <t>ゾウシン</t>
    </rPh>
    <rPh sb="8" eb="10">
      <t>エイヨウ</t>
    </rPh>
    <rPh sb="10" eb="12">
      <t>カイゼン</t>
    </rPh>
    <rPh sb="14" eb="16">
      <t>モクヒョウ</t>
    </rPh>
    <rPh sb="16" eb="18">
      <t>セッテイ</t>
    </rPh>
    <phoneticPr fontId="1"/>
  </si>
  <si>
    <t>１ー(1)健康増進の目標設定</t>
    <rPh sb="5" eb="7">
      <t>ケンコウ</t>
    </rPh>
    <rPh sb="7" eb="9">
      <t>ゾウシン</t>
    </rPh>
    <rPh sb="10" eb="12">
      <t>モクヒョウ</t>
    </rPh>
    <rPh sb="12" eb="14">
      <t>セッテイ</t>
    </rPh>
    <phoneticPr fontId="1"/>
  </si>
  <si>
    <t>１ー(1)内容</t>
    <rPh sb="5" eb="7">
      <t>ナイヨウ</t>
    </rPh>
    <phoneticPr fontId="1"/>
  </si>
  <si>
    <t>１ー(2)内容</t>
    <rPh sb="5" eb="7">
      <t>ナイヨウ</t>
    </rPh>
    <phoneticPr fontId="1"/>
  </si>
  <si>
    <t>１ー(1)改善策</t>
    <rPh sb="5" eb="8">
      <t>カイゼンサク</t>
    </rPh>
    <phoneticPr fontId="1"/>
  </si>
  <si>
    <t>１ー(2)健康部門との連携</t>
    <rPh sb="5" eb="7">
      <t>ケンコウ</t>
    </rPh>
    <rPh sb="7" eb="9">
      <t>ブモン</t>
    </rPh>
    <rPh sb="11" eb="13">
      <t>レンケイ</t>
    </rPh>
    <phoneticPr fontId="1"/>
  </si>
  <si>
    <t>①②どちらもある</t>
  </si>
  <si>
    <t xml:space="preserve"> 年</t>
    <rPh sb="1" eb="2">
      <t>ネン</t>
    </rPh>
    <phoneticPr fontId="1"/>
  </si>
  <si>
    <r>
      <t xml:space="preserve"> 月   </t>
    </r>
    <r>
      <rPr>
        <sz val="10"/>
        <color theme="1"/>
        <rFont val="游ゴシック"/>
        <family val="3"/>
        <charset val="128"/>
        <scheme val="minor"/>
      </rPr>
      <t>現在の人数について記載</t>
    </r>
    <rPh sb="1" eb="2">
      <t>ガツ</t>
    </rPh>
    <rPh sb="5" eb="7">
      <t>ゲンザイ</t>
    </rPh>
    <rPh sb="8" eb="10">
      <t>ニンズウ</t>
    </rPh>
    <rPh sb="14" eb="16">
      <t>キサイ</t>
    </rPh>
    <phoneticPr fontId="1"/>
  </si>
  <si>
    <t>鉄</t>
    <rPh sb="0" eb="1">
      <t>テツ</t>
    </rPh>
    <phoneticPr fontId="1"/>
  </si>
  <si>
    <t>カルシウム</t>
    <phoneticPr fontId="1"/>
  </si>
  <si>
    <t>その他</t>
    <rPh sb="2" eb="3">
      <t>タ</t>
    </rPh>
    <phoneticPr fontId="1"/>
  </si>
  <si>
    <t>2ー①定食</t>
    <rPh sb="3" eb="5">
      <t>テイショク</t>
    </rPh>
    <phoneticPr fontId="1"/>
  </si>
  <si>
    <t>2ー②カフェテリア方式</t>
    <rPh sb="9" eb="11">
      <t>ホウシキ</t>
    </rPh>
    <phoneticPr fontId="21"/>
  </si>
  <si>
    <t>②バランスの理想的な組合せ紹介</t>
    <rPh sb="6" eb="9">
      <t>リソウテキ</t>
    </rPh>
    <rPh sb="10" eb="12">
      <t>クミアワ</t>
    </rPh>
    <rPh sb="13" eb="15">
      <t>ショウカイ</t>
    </rPh>
    <phoneticPr fontId="21"/>
  </si>
  <si>
    <t>①単品への副菜の追加</t>
    <rPh sb="1" eb="3">
      <t>タンピン</t>
    </rPh>
    <rPh sb="5" eb="7">
      <t>フクサイ</t>
    </rPh>
    <rPh sb="8" eb="10">
      <t>ツイカ</t>
    </rPh>
    <phoneticPr fontId="21"/>
  </si>
  <si>
    <t>①毎日、麺など単品での提供</t>
    <rPh sb="1" eb="3">
      <t>マイニチ</t>
    </rPh>
    <rPh sb="4" eb="5">
      <t>メン</t>
    </rPh>
    <rPh sb="7" eb="9">
      <t>タンピン</t>
    </rPh>
    <rPh sb="11" eb="13">
      <t>テイキョウ</t>
    </rPh>
    <phoneticPr fontId="21"/>
  </si>
  <si>
    <t>①定食の副菜の選択</t>
    <rPh sb="1" eb="3">
      <t>テイショク</t>
    </rPh>
    <rPh sb="4" eb="6">
      <t>フクサイ</t>
    </rPh>
    <rPh sb="7" eb="9">
      <t>センタク</t>
    </rPh>
    <phoneticPr fontId="21"/>
  </si>
  <si>
    <t>①定食の種類</t>
    <rPh sb="1" eb="3">
      <t>テイショク</t>
    </rPh>
    <rPh sb="4" eb="6">
      <t>シュルイ</t>
    </rPh>
    <phoneticPr fontId="21"/>
  </si>
  <si>
    <t>Ⅰ　男性</t>
    <rPh sb="2" eb="4">
      <t>ダンセイ</t>
    </rPh>
    <phoneticPr fontId="21"/>
  </si>
  <si>
    <t>Ⅱ　男性</t>
    <rPh sb="2" eb="4">
      <t>ダンセイ</t>
    </rPh>
    <phoneticPr fontId="21"/>
  </si>
  <si>
    <t>Ⅲ　男性</t>
    <rPh sb="2" eb="4">
      <t>ダンセイ</t>
    </rPh>
    <phoneticPr fontId="21"/>
  </si>
  <si>
    <t>男性合計</t>
    <rPh sb="0" eb="2">
      <t>ダンセイ</t>
    </rPh>
    <rPh sb="2" eb="4">
      <t>ゴウケイ</t>
    </rPh>
    <phoneticPr fontId="21"/>
  </si>
  <si>
    <t>Ⅰ　女性</t>
    <rPh sb="2" eb="4">
      <t>ジョセイ</t>
    </rPh>
    <phoneticPr fontId="21"/>
  </si>
  <si>
    <t>Ⅱ　女性</t>
    <rPh sb="2" eb="4">
      <t>ジョセイ</t>
    </rPh>
    <phoneticPr fontId="21"/>
  </si>
  <si>
    <t>Ⅲ　女性</t>
    <rPh sb="2" eb="4">
      <t>ジョセイ</t>
    </rPh>
    <phoneticPr fontId="21"/>
  </si>
  <si>
    <t>合計女性</t>
    <rPh sb="0" eb="2">
      <t>ゴウケイ</t>
    </rPh>
    <rPh sb="2" eb="4">
      <t>ジョセイ</t>
    </rPh>
    <phoneticPr fontId="21"/>
  </si>
  <si>
    <t>男性/女性（比）
「１」で男女同数</t>
    <rPh sb="0" eb="2">
      <t>ダンセイ</t>
    </rPh>
    <rPh sb="3" eb="5">
      <t>ジョセイ</t>
    </rPh>
    <rPh sb="6" eb="7">
      <t>ヒ</t>
    </rPh>
    <rPh sb="14" eb="16">
      <t>ダンジョ</t>
    </rPh>
    <rPh sb="16" eb="18">
      <t>ドウスウ</t>
    </rPh>
    <phoneticPr fontId="21"/>
  </si>
  <si>
    <t>3ー（1）対象者の身体活動・年齢・性別人数の把握</t>
    <rPh sb="22" eb="24">
      <t>ハアク</t>
    </rPh>
    <phoneticPr fontId="1"/>
  </si>
  <si>
    <t>3ー（2）対象者の食堂利用割合</t>
    <rPh sb="5" eb="8">
      <t>タイショウシャ</t>
    </rPh>
    <rPh sb="9" eb="11">
      <t>ショクドウ</t>
    </rPh>
    <rPh sb="11" eb="13">
      <t>リヨウ</t>
    </rPh>
    <rPh sb="13" eb="15">
      <t>ワリアイ</t>
    </rPh>
    <phoneticPr fontId="21"/>
  </si>
  <si>
    <t>3ー（3）肥満並びにやせ該当する者の割合把握</t>
    <rPh sb="5" eb="7">
      <t>ヒマン</t>
    </rPh>
    <rPh sb="7" eb="8">
      <t>ナラ</t>
    </rPh>
    <rPh sb="12" eb="14">
      <t>ガイトウ</t>
    </rPh>
    <rPh sb="16" eb="17">
      <t>モノ</t>
    </rPh>
    <rPh sb="18" eb="20">
      <t>ワリアイ</t>
    </rPh>
    <rPh sb="20" eb="22">
      <t>ハアク</t>
    </rPh>
    <phoneticPr fontId="21"/>
  </si>
  <si>
    <t>3ー（3）年度</t>
    <rPh sb="5" eb="7">
      <t>ネンド</t>
    </rPh>
    <phoneticPr fontId="21"/>
  </si>
  <si>
    <t>3ー（3）肥満該当者（％）</t>
    <rPh sb="5" eb="7">
      <t>ヒマン</t>
    </rPh>
    <rPh sb="7" eb="10">
      <t>ガイトウシャ</t>
    </rPh>
    <phoneticPr fontId="21"/>
  </si>
  <si>
    <t>3ー（3）やせ該当者（％）</t>
    <rPh sb="7" eb="10">
      <t>ガイトウシャ</t>
    </rPh>
    <phoneticPr fontId="21"/>
  </si>
  <si>
    <t>3ー（４）アンケートの実施</t>
    <rPh sb="11" eb="13">
      <t>ジッシ</t>
    </rPh>
    <phoneticPr fontId="21"/>
  </si>
  <si>
    <t>3ー（４）栄養や健康に関する意識調査</t>
    <rPh sb="5" eb="7">
      <t>エイヨウ</t>
    </rPh>
    <rPh sb="8" eb="10">
      <t>ケンコウ</t>
    </rPh>
    <rPh sb="11" eb="12">
      <t>カン</t>
    </rPh>
    <rPh sb="14" eb="16">
      <t>イシキ</t>
    </rPh>
    <rPh sb="16" eb="18">
      <t>チョウサ</t>
    </rPh>
    <phoneticPr fontId="21"/>
  </si>
  <si>
    <t>3ー（４）嗜好・満足度</t>
    <rPh sb="5" eb="7">
      <t>シコウ</t>
    </rPh>
    <rPh sb="8" eb="11">
      <t>マンゾクド</t>
    </rPh>
    <phoneticPr fontId="21"/>
  </si>
  <si>
    <t>3ー（４）栄養表示の活用度</t>
    <rPh sb="5" eb="7">
      <t>エイヨウ</t>
    </rPh>
    <rPh sb="7" eb="9">
      <t>ヒョウジ</t>
    </rPh>
    <rPh sb="10" eb="12">
      <t>カツヨウ</t>
    </rPh>
    <rPh sb="12" eb="13">
      <t>ド</t>
    </rPh>
    <phoneticPr fontId="21"/>
  </si>
  <si>
    <t>3ー（４）頻度年１回以上</t>
    <rPh sb="5" eb="7">
      <t>ヒンド</t>
    </rPh>
    <rPh sb="7" eb="8">
      <t>ネン</t>
    </rPh>
    <rPh sb="9" eb="12">
      <t>カイイジョウ</t>
    </rPh>
    <phoneticPr fontId="21"/>
  </si>
  <si>
    <t>3ー（４）頻度２年に１回程度</t>
    <rPh sb="5" eb="7">
      <t>ヒンド</t>
    </rPh>
    <rPh sb="8" eb="9">
      <t>ネン</t>
    </rPh>
    <rPh sb="11" eb="12">
      <t>カイ</t>
    </rPh>
    <rPh sb="12" eb="14">
      <t>テイド</t>
    </rPh>
    <phoneticPr fontId="21"/>
  </si>
  <si>
    <t>3ー（４）頻度２年に１回未満</t>
    <rPh sb="5" eb="7">
      <t>ヒンド</t>
    </rPh>
    <rPh sb="8" eb="9">
      <t>ネン</t>
    </rPh>
    <rPh sb="11" eb="12">
      <t>カイ</t>
    </rPh>
    <rPh sb="12" eb="14">
      <t>ミマン</t>
    </rPh>
    <phoneticPr fontId="21"/>
  </si>
  <si>
    <t>3ー（４）その他内容</t>
    <rPh sb="7" eb="8">
      <t>タ</t>
    </rPh>
    <rPh sb="8" eb="10">
      <t>ナイヨウ</t>
    </rPh>
    <phoneticPr fontId="21"/>
  </si>
  <si>
    <t>4ー(1)前年度開催回数</t>
    <rPh sb="5" eb="8">
      <t>ゼンネンド</t>
    </rPh>
    <rPh sb="8" eb="10">
      <t>カイサイ</t>
    </rPh>
    <rPh sb="10" eb="12">
      <t>カイスウ</t>
    </rPh>
    <phoneticPr fontId="21"/>
  </si>
  <si>
    <t>4ー(2)構成員
利用者代表</t>
    <rPh sb="9" eb="12">
      <t>リヨウシャ</t>
    </rPh>
    <rPh sb="12" eb="14">
      <t>ダイヒョウ</t>
    </rPh>
    <phoneticPr fontId="21"/>
  </si>
  <si>
    <t>4ー(2)構成員
管理栄養士施設側</t>
    <rPh sb="9" eb="11">
      <t>カンリ</t>
    </rPh>
    <rPh sb="11" eb="14">
      <t>エイヨウシ</t>
    </rPh>
    <rPh sb="14" eb="16">
      <t>シセツ</t>
    </rPh>
    <rPh sb="16" eb="17">
      <t>ガワ</t>
    </rPh>
    <phoneticPr fontId="21"/>
  </si>
  <si>
    <t>4ー(2)構成員
栄養士施設側</t>
    <rPh sb="9" eb="12">
      <t>エイヨウシ</t>
    </rPh>
    <rPh sb="12" eb="14">
      <t>シセツ</t>
    </rPh>
    <rPh sb="14" eb="15">
      <t>ガワ</t>
    </rPh>
    <phoneticPr fontId="21"/>
  </si>
  <si>
    <t>4ー(2)構成員
調理担当者施設側</t>
    <rPh sb="5" eb="8">
      <t>コウセイイン</t>
    </rPh>
    <rPh sb="9" eb="11">
      <t>チョウリ</t>
    </rPh>
    <rPh sb="11" eb="14">
      <t>タントウシャ</t>
    </rPh>
    <rPh sb="14" eb="16">
      <t>シセツ</t>
    </rPh>
    <rPh sb="16" eb="17">
      <t>ガワ</t>
    </rPh>
    <phoneticPr fontId="21"/>
  </si>
  <si>
    <t>4ー(2)構成員
健康管理部門産業医</t>
    <rPh sb="9" eb="11">
      <t>ケンコウ</t>
    </rPh>
    <rPh sb="11" eb="13">
      <t>カンリ</t>
    </rPh>
    <rPh sb="13" eb="15">
      <t>ブモン</t>
    </rPh>
    <rPh sb="15" eb="18">
      <t>サンギョウイ</t>
    </rPh>
    <phoneticPr fontId="21"/>
  </si>
  <si>
    <t>4ー(2)構成員
健康管理部門保健師</t>
    <rPh sb="9" eb="11">
      <t>ケンコウ</t>
    </rPh>
    <rPh sb="11" eb="13">
      <t>カンリ</t>
    </rPh>
    <rPh sb="13" eb="15">
      <t>ブモン</t>
    </rPh>
    <rPh sb="15" eb="18">
      <t>ホケンシ</t>
    </rPh>
    <phoneticPr fontId="21"/>
  </si>
  <si>
    <t>4ー(2)構成員
健康管理部門看護師</t>
    <rPh sb="9" eb="11">
      <t>ケンコウ</t>
    </rPh>
    <rPh sb="11" eb="13">
      <t>カンリ</t>
    </rPh>
    <rPh sb="13" eb="15">
      <t>ブモン</t>
    </rPh>
    <rPh sb="15" eb="18">
      <t>カンゴシ</t>
    </rPh>
    <phoneticPr fontId="21"/>
  </si>
  <si>
    <t>4ー(2)構成員
 給食担当</t>
    <rPh sb="5" eb="8">
      <t>コウセイイン</t>
    </rPh>
    <rPh sb="10" eb="12">
      <t>キュウショク</t>
    </rPh>
    <rPh sb="12" eb="14">
      <t>タントウ</t>
    </rPh>
    <phoneticPr fontId="21"/>
  </si>
  <si>
    <t>4ー(2)構成員
 給食管理者</t>
    <rPh sb="5" eb="8">
      <t>コウセイイン</t>
    </rPh>
    <rPh sb="10" eb="12">
      <t>キュウショク</t>
    </rPh>
    <rPh sb="12" eb="15">
      <t>カンリシャ</t>
    </rPh>
    <phoneticPr fontId="21"/>
  </si>
  <si>
    <t>4ー(2)構成員
 施設長</t>
    <rPh sb="5" eb="8">
      <t>コウセイイン</t>
    </rPh>
    <rPh sb="10" eb="12">
      <t>シセツ</t>
    </rPh>
    <rPh sb="12" eb="13">
      <t>チョウ</t>
    </rPh>
    <phoneticPr fontId="21"/>
  </si>
  <si>
    <t>4ー(2)構成員
健康管理部門その他記述</t>
    <rPh sb="9" eb="11">
      <t>ケンコウ</t>
    </rPh>
    <rPh sb="11" eb="13">
      <t>カンリ</t>
    </rPh>
    <rPh sb="13" eb="15">
      <t>ブモン</t>
    </rPh>
    <rPh sb="17" eb="18">
      <t>タ</t>
    </rPh>
    <rPh sb="18" eb="20">
      <t>キジュツ</t>
    </rPh>
    <phoneticPr fontId="21"/>
  </si>
  <si>
    <t>4ー(2)構成員
その他記述</t>
    <rPh sb="11" eb="12">
      <t>タ</t>
    </rPh>
    <rPh sb="12" eb="14">
      <t>キジュツ</t>
    </rPh>
    <phoneticPr fontId="21"/>
  </si>
  <si>
    <t>5ー(1)メニューの表示
栄養成分の表示</t>
    <rPh sb="10" eb="12">
      <t>ヒョウジ</t>
    </rPh>
    <rPh sb="13" eb="15">
      <t>エイヨウ</t>
    </rPh>
    <rPh sb="15" eb="17">
      <t>セイブン</t>
    </rPh>
    <rPh sb="18" eb="20">
      <t>ヒョウジ</t>
    </rPh>
    <phoneticPr fontId="21"/>
  </si>
  <si>
    <t>5ー(1)メニューの表示
食事バランスガイド</t>
    <rPh sb="13" eb="15">
      <t>ショクジ</t>
    </rPh>
    <phoneticPr fontId="21"/>
  </si>
  <si>
    <t>5ー(1)メニューの表示
３色分類</t>
    <rPh sb="14" eb="15">
      <t>ショク</t>
    </rPh>
    <rPh sb="15" eb="17">
      <t>ブンルイ</t>
    </rPh>
    <phoneticPr fontId="21"/>
  </si>
  <si>
    <t>5ー(1)メニューの表示
表示なし</t>
    <rPh sb="13" eb="15">
      <t>ヒョウジ</t>
    </rPh>
    <phoneticPr fontId="21"/>
  </si>
  <si>
    <t>5ー(1)メニューの表示
その他記述</t>
    <rPh sb="15" eb="16">
      <t>タ</t>
    </rPh>
    <rPh sb="16" eb="18">
      <t>キジュツ</t>
    </rPh>
    <phoneticPr fontId="21"/>
  </si>
  <si>
    <t>5ー(2)栄養成分表示
　　　たんぱく質</t>
    <rPh sb="5" eb="7">
      <t>エイヨウ</t>
    </rPh>
    <rPh sb="7" eb="9">
      <t>セイブン</t>
    </rPh>
    <rPh sb="9" eb="11">
      <t>ヒョウジ</t>
    </rPh>
    <rPh sb="19" eb="20">
      <t>シツ</t>
    </rPh>
    <phoneticPr fontId="21"/>
  </si>
  <si>
    <t>5ー(2)栄養成分表示
　　　　エネルギー</t>
    <rPh sb="5" eb="7">
      <t>エイヨウ</t>
    </rPh>
    <rPh sb="7" eb="9">
      <t>セイブン</t>
    </rPh>
    <rPh sb="9" eb="11">
      <t>ヒョウジ</t>
    </rPh>
    <phoneticPr fontId="21"/>
  </si>
  <si>
    <t>5ー(2)栄養成分表示
脂質</t>
    <rPh sb="12" eb="14">
      <t>シシツ</t>
    </rPh>
    <phoneticPr fontId="21"/>
  </si>
  <si>
    <t>5ー(2)栄養成分表示
炭水化物</t>
    <rPh sb="12" eb="16">
      <t>タンスイカブツ</t>
    </rPh>
    <phoneticPr fontId="21"/>
  </si>
  <si>
    <t>5ー(2)栄養成分表示
塩分</t>
    <rPh sb="12" eb="14">
      <t>エンブン</t>
    </rPh>
    <phoneticPr fontId="21"/>
  </si>
  <si>
    <t>5ー(2)栄養成分表示
カルシウム</t>
    <phoneticPr fontId="21"/>
  </si>
  <si>
    <t>5ー(2)栄養成分表示
鉄</t>
    <rPh sb="12" eb="13">
      <t>テツ</t>
    </rPh>
    <phoneticPr fontId="21"/>
  </si>
  <si>
    <t>5ー(2)栄養成分表示
ビタミン類</t>
    <rPh sb="16" eb="17">
      <t>ルイ</t>
    </rPh>
    <phoneticPr fontId="21"/>
  </si>
  <si>
    <t>5ー(2)栄養成分表示
野菜量</t>
    <rPh sb="12" eb="14">
      <t>ヤサイ</t>
    </rPh>
    <rPh sb="14" eb="15">
      <t>リョウ</t>
    </rPh>
    <phoneticPr fontId="21"/>
  </si>
  <si>
    <t>5ー(2)栄養成分表示
その他</t>
    <rPh sb="14" eb="15">
      <t>タ</t>
    </rPh>
    <phoneticPr fontId="21"/>
  </si>
  <si>
    <t>5ー(3)表示場所
　　プライスカード</t>
    <rPh sb="5" eb="7">
      <t>ヒョウジ</t>
    </rPh>
    <rPh sb="7" eb="9">
      <t>バショ</t>
    </rPh>
    <phoneticPr fontId="21"/>
  </si>
  <si>
    <t>5ー(3)表示場所
献立表</t>
    <rPh sb="10" eb="12">
      <t>コンダテ</t>
    </rPh>
    <rPh sb="12" eb="13">
      <t>ヒョウ</t>
    </rPh>
    <phoneticPr fontId="21"/>
  </si>
  <si>
    <t>5ー(3)表示場所
　　献立表（食堂）</t>
    <rPh sb="12" eb="14">
      <t>コンダテ</t>
    </rPh>
    <rPh sb="14" eb="15">
      <t>ヒョウ</t>
    </rPh>
    <rPh sb="16" eb="18">
      <t>ショクドウ</t>
    </rPh>
    <phoneticPr fontId="21"/>
  </si>
  <si>
    <t>5ー(3)表示場所
　　　献立表(各部署）</t>
    <rPh sb="13" eb="15">
      <t>コンダテ</t>
    </rPh>
    <rPh sb="15" eb="16">
      <t>ヒョウ</t>
    </rPh>
    <rPh sb="17" eb="20">
      <t>カクブショ</t>
    </rPh>
    <phoneticPr fontId="21"/>
  </si>
  <si>
    <t>5ー(3)表示場所
　　献立表（個人配信）</t>
    <rPh sb="12" eb="14">
      <t>コンダテ</t>
    </rPh>
    <rPh sb="14" eb="15">
      <t>ヒョウ</t>
    </rPh>
    <rPh sb="16" eb="18">
      <t>コジン</t>
    </rPh>
    <rPh sb="18" eb="20">
      <t>ハイシン</t>
    </rPh>
    <phoneticPr fontId="21"/>
  </si>
  <si>
    <t>5ー(４)表示献立
全て</t>
    <rPh sb="5" eb="7">
      <t>ヒョウジ</t>
    </rPh>
    <rPh sb="7" eb="9">
      <t>コンダテ</t>
    </rPh>
    <rPh sb="10" eb="11">
      <t>スベ</t>
    </rPh>
    <phoneticPr fontId="21"/>
  </si>
  <si>
    <t>5ー(４)表示献立
日替わり定食</t>
    <rPh sb="10" eb="11">
      <t>ヒ</t>
    </rPh>
    <rPh sb="11" eb="12">
      <t>ガ</t>
    </rPh>
    <rPh sb="14" eb="16">
      <t>テイショク</t>
    </rPh>
    <phoneticPr fontId="21"/>
  </si>
  <si>
    <r>
      <t xml:space="preserve">5ー(４)表示献立
</t>
    </r>
    <r>
      <rPr>
        <sz val="8"/>
        <rFont val="ＭＳ Ｐゴシック"/>
        <family val="3"/>
        <charset val="128"/>
      </rPr>
      <t>麺類など定番単品メニュー</t>
    </r>
    <rPh sb="10" eb="12">
      <t>メンルイ</t>
    </rPh>
    <rPh sb="14" eb="16">
      <t>テイバン</t>
    </rPh>
    <rPh sb="16" eb="18">
      <t>タンピン</t>
    </rPh>
    <phoneticPr fontId="21"/>
  </si>
  <si>
    <t>5ー(４)表示献立
小鉢</t>
    <rPh sb="10" eb="12">
      <t>コバチ</t>
    </rPh>
    <phoneticPr fontId="21"/>
  </si>
  <si>
    <t>5ー(４)表示献立
その他</t>
    <rPh sb="12" eb="13">
      <t>タ</t>
    </rPh>
    <phoneticPr fontId="21"/>
  </si>
  <si>
    <t>5ー(5)健康情報の提供
ポスター</t>
    <rPh sb="5" eb="7">
      <t>ケンコウ</t>
    </rPh>
    <rPh sb="7" eb="9">
      <t>ジョウホウ</t>
    </rPh>
    <rPh sb="10" eb="12">
      <t>テイキョウ</t>
    </rPh>
    <phoneticPr fontId="21"/>
  </si>
  <si>
    <t>5ー(5)健康情報の提供
ポップ</t>
    <phoneticPr fontId="21"/>
  </si>
  <si>
    <t>5ー(5)健康情報の提供
卓上メモ</t>
    <rPh sb="13" eb="15">
      <t>タクジョウ</t>
    </rPh>
    <phoneticPr fontId="21"/>
  </si>
  <si>
    <t>5ー(5)健康情報の提供
リーフレット</t>
    <phoneticPr fontId="21"/>
  </si>
  <si>
    <t>5ー(5)健康情報の提供
PC配信</t>
    <rPh sb="15" eb="17">
      <t>ハイシン</t>
    </rPh>
    <phoneticPr fontId="21"/>
  </si>
  <si>
    <t>6施設基準</t>
    <rPh sb="1" eb="3">
      <t>シセツ</t>
    </rPh>
    <rPh sb="3" eb="5">
      <t>キジュン</t>
    </rPh>
    <phoneticPr fontId="1"/>
  </si>
  <si>
    <t>6使用食事摂取基準</t>
    <rPh sb="1" eb="3">
      <t>シヨウ</t>
    </rPh>
    <rPh sb="3" eb="5">
      <t>ショクジ</t>
    </rPh>
    <rPh sb="5" eb="7">
      <t>セッシュ</t>
    </rPh>
    <rPh sb="7" eb="9">
      <t>キジュン</t>
    </rPh>
    <phoneticPr fontId="1"/>
  </si>
  <si>
    <t>6報告給食内容(朝食)</t>
    <rPh sb="1" eb="3">
      <t>ホウコク</t>
    </rPh>
    <rPh sb="3" eb="5">
      <t>キュウショク</t>
    </rPh>
    <rPh sb="5" eb="7">
      <t>ナイヨウ</t>
    </rPh>
    <rPh sb="8" eb="9">
      <t>アサ</t>
    </rPh>
    <rPh sb="9" eb="10">
      <t>ショク</t>
    </rPh>
    <phoneticPr fontId="1"/>
  </si>
  <si>
    <t>6報告給食内容(昼食)</t>
    <rPh sb="1" eb="3">
      <t>ホウコク</t>
    </rPh>
    <rPh sb="3" eb="5">
      <t>キュウショク</t>
    </rPh>
    <rPh sb="5" eb="7">
      <t>ナイヨウ</t>
    </rPh>
    <rPh sb="8" eb="9">
      <t>ヒル</t>
    </rPh>
    <rPh sb="9" eb="10">
      <t>ショク</t>
    </rPh>
    <phoneticPr fontId="1"/>
  </si>
  <si>
    <t>6報告給食内容(夕食)</t>
    <rPh sb="1" eb="3">
      <t>ホウコク</t>
    </rPh>
    <rPh sb="3" eb="5">
      <t>キュウショク</t>
    </rPh>
    <rPh sb="5" eb="7">
      <t>ナイヨウ</t>
    </rPh>
    <rPh sb="8" eb="9">
      <t>ユウ</t>
    </rPh>
    <rPh sb="9" eb="10">
      <t>ショク</t>
    </rPh>
    <phoneticPr fontId="1"/>
  </si>
  <si>
    <t>6報告食数(朝食)</t>
    <rPh sb="1" eb="3">
      <t>ホウコク</t>
    </rPh>
    <rPh sb="3" eb="5">
      <t>ショクスウ</t>
    </rPh>
    <rPh sb="6" eb="7">
      <t>アサ</t>
    </rPh>
    <rPh sb="7" eb="8">
      <t>ショク</t>
    </rPh>
    <phoneticPr fontId="1"/>
  </si>
  <si>
    <t>6報告食数(昼食)</t>
    <rPh sb="1" eb="3">
      <t>ホウコク</t>
    </rPh>
    <rPh sb="3" eb="5">
      <t>ショクスウ</t>
    </rPh>
    <rPh sb="4" eb="5">
      <t>スウ</t>
    </rPh>
    <rPh sb="6" eb="7">
      <t>ヒル</t>
    </rPh>
    <rPh sb="7" eb="8">
      <t>ショク</t>
    </rPh>
    <phoneticPr fontId="1"/>
  </si>
  <si>
    <t>6報告食数内容(夕食)</t>
    <rPh sb="1" eb="3">
      <t>ホウコク</t>
    </rPh>
    <rPh sb="5" eb="7">
      <t>ナイヨウ</t>
    </rPh>
    <rPh sb="8" eb="9">
      <t>ユウ</t>
    </rPh>
    <rPh sb="9" eb="10">
      <t>ショク</t>
    </rPh>
    <phoneticPr fontId="1"/>
  </si>
  <si>
    <t>米（目標）</t>
    <rPh sb="2" eb="4">
      <t>モクヒョウ</t>
    </rPh>
    <phoneticPr fontId="1"/>
  </si>
  <si>
    <t>小麦・麦（目標）</t>
    <phoneticPr fontId="1"/>
  </si>
  <si>
    <t>いも類（目標）</t>
    <phoneticPr fontId="1"/>
  </si>
  <si>
    <t>砂糖類（目標）</t>
    <phoneticPr fontId="1"/>
  </si>
  <si>
    <t>大豆・大豆製品・
その他豆類（目標）</t>
    <phoneticPr fontId="1"/>
  </si>
  <si>
    <t>みそ（目標）</t>
    <phoneticPr fontId="1"/>
  </si>
  <si>
    <t>緑黄色野菜類（目標）</t>
    <phoneticPr fontId="1"/>
  </si>
  <si>
    <t>その他の野菜類（目標）</t>
    <phoneticPr fontId="1"/>
  </si>
  <si>
    <t>果実類（目標）</t>
    <phoneticPr fontId="1"/>
  </si>
  <si>
    <t>藻類（目標）</t>
    <phoneticPr fontId="1"/>
  </si>
  <si>
    <t>魚介類（目標）</t>
    <phoneticPr fontId="1"/>
  </si>
  <si>
    <t>肉類（目標）</t>
    <phoneticPr fontId="1"/>
  </si>
  <si>
    <t>卵類（目標）</t>
    <phoneticPr fontId="1"/>
  </si>
  <si>
    <t>牛乳（目標）</t>
    <phoneticPr fontId="1"/>
  </si>
  <si>
    <t>乳製品（目標）</t>
    <phoneticPr fontId="1"/>
  </si>
  <si>
    <t>油脂類（目標）</t>
    <phoneticPr fontId="1"/>
  </si>
  <si>
    <t>菓子類（目標）</t>
    <phoneticPr fontId="1"/>
  </si>
  <si>
    <t>米（給与）</t>
    <rPh sb="2" eb="4">
      <t>キュウヨ</t>
    </rPh>
    <phoneticPr fontId="1"/>
  </si>
  <si>
    <t>小麦・麦（給与）</t>
    <rPh sb="5" eb="7">
      <t>キュウヨ</t>
    </rPh>
    <phoneticPr fontId="1"/>
  </si>
  <si>
    <t>いも類（給与）</t>
    <phoneticPr fontId="1"/>
  </si>
  <si>
    <t>砂糖類（給与）</t>
    <phoneticPr fontId="1"/>
  </si>
  <si>
    <t>大豆・大豆製品・
その他豆類（給与）</t>
    <phoneticPr fontId="1"/>
  </si>
  <si>
    <t>みそ（給与）</t>
    <phoneticPr fontId="1"/>
  </si>
  <si>
    <t>緑黄色野菜類（給与）</t>
    <phoneticPr fontId="1"/>
  </si>
  <si>
    <t>その他の野菜類（給与）</t>
    <phoneticPr fontId="1"/>
  </si>
  <si>
    <t>果実類（給与）</t>
    <phoneticPr fontId="1"/>
  </si>
  <si>
    <t>藻類（給与）</t>
    <phoneticPr fontId="1"/>
  </si>
  <si>
    <t>魚介類（給与）</t>
    <phoneticPr fontId="1"/>
  </si>
  <si>
    <t>肉類（給与）</t>
    <phoneticPr fontId="1"/>
  </si>
  <si>
    <t>卵類（給与）</t>
    <phoneticPr fontId="1"/>
  </si>
  <si>
    <t>牛乳（給与）</t>
    <phoneticPr fontId="1"/>
  </si>
  <si>
    <t>乳製品（給与）</t>
    <phoneticPr fontId="1"/>
  </si>
  <si>
    <t>油脂類（給与）</t>
    <phoneticPr fontId="1"/>
  </si>
  <si>
    <t>菓子類（給与）</t>
    <phoneticPr fontId="1"/>
  </si>
  <si>
    <t>7健康課題改善メニュー</t>
    <rPh sb="1" eb="3">
      <t>ケンコウ</t>
    </rPh>
    <rPh sb="3" eb="5">
      <t>カダイ</t>
    </rPh>
    <rPh sb="5" eb="7">
      <t>カイゼン</t>
    </rPh>
    <phoneticPr fontId="1"/>
  </si>
  <si>
    <t>7メニューの基準</t>
    <rPh sb="6" eb="8">
      <t>キジュン</t>
    </rPh>
    <phoneticPr fontId="1"/>
  </si>
  <si>
    <t>→その他</t>
    <rPh sb="3" eb="4">
      <t>タ</t>
    </rPh>
    <phoneticPr fontId="1"/>
  </si>
  <si>
    <t>７提供の頻度(分母)</t>
    <rPh sb="1" eb="3">
      <t>テイキョウ</t>
    </rPh>
    <rPh sb="4" eb="6">
      <t>ヒンド</t>
    </rPh>
    <rPh sb="7" eb="9">
      <t>ブンボ</t>
    </rPh>
    <phoneticPr fontId="1"/>
  </si>
  <si>
    <t>7提供の頻度(その他)</t>
    <rPh sb="1" eb="3">
      <t>テイキョウ</t>
    </rPh>
    <rPh sb="4" eb="6">
      <t>ヒンド</t>
    </rPh>
    <rPh sb="9" eb="10">
      <t>タ</t>
    </rPh>
    <phoneticPr fontId="1"/>
  </si>
  <si>
    <t>7提供の頻度(分子(回数))</t>
    <rPh sb="1" eb="3">
      <t>テイキョウ</t>
    </rPh>
    <rPh sb="4" eb="6">
      <t>ヒンド</t>
    </rPh>
    <rPh sb="7" eb="9">
      <t>ブンシ</t>
    </rPh>
    <rPh sb="10" eb="11">
      <t>カイ</t>
    </rPh>
    <rPh sb="11" eb="12">
      <t>スウ</t>
    </rPh>
    <phoneticPr fontId="1"/>
  </si>
  <si>
    <t>７一回あたりの提供食数</t>
    <rPh sb="1" eb="3">
      <t>１カイ</t>
    </rPh>
    <rPh sb="7" eb="9">
      <t>テイキョウ</t>
    </rPh>
    <rPh sb="9" eb="10">
      <t>ショク</t>
    </rPh>
    <rPh sb="10" eb="11">
      <t>スウ</t>
    </rPh>
    <phoneticPr fontId="21"/>
  </si>
  <si>
    <t>氏名</t>
    <phoneticPr fontId="1"/>
  </si>
  <si>
    <t>連携内容</t>
    <rPh sb="0" eb="2">
      <t>レンケイ</t>
    </rPh>
    <rPh sb="2" eb="4">
      <t>ナイヨウ</t>
    </rPh>
    <phoneticPr fontId="1"/>
  </si>
  <si>
    <r>
      <t xml:space="preserve"> 年 </t>
    </r>
    <r>
      <rPr>
        <sz val="8"/>
        <color theme="1"/>
        <rFont val="游ゴシック"/>
        <family val="3"/>
        <charset val="128"/>
        <scheme val="minor"/>
      </rPr>
      <t>(西暦)</t>
    </r>
    <rPh sb="1" eb="2">
      <t>ネン</t>
    </rPh>
    <rPh sb="4" eb="6">
      <t>セイレキ</t>
    </rPh>
    <phoneticPr fontId="1"/>
  </si>
  <si>
    <t>3ー（1）年</t>
    <rPh sb="5" eb="6">
      <t>ネン</t>
    </rPh>
    <phoneticPr fontId="1"/>
  </si>
  <si>
    <t>3ー（1）月</t>
    <rPh sb="5" eb="6">
      <t>ゲツ</t>
    </rPh>
    <phoneticPr fontId="1"/>
  </si>
  <si>
    <t>→→→→→</t>
    <phoneticPr fontId="1"/>
  </si>
  <si>
    <t>(西暦/月)</t>
    <rPh sb="1" eb="3">
      <t>セイレキ</t>
    </rPh>
    <rPh sb="4" eb="5">
      <t>ガツ</t>
    </rPh>
    <phoneticPr fontId="1"/>
  </si>
  <si>
    <t>備考</t>
    <rPh sb="0" eb="2">
      <t>ビコウ</t>
    </rPh>
    <phoneticPr fontId="1"/>
  </si>
  <si>
    <t>5ー(1)メニューの表示
その他統計</t>
    <rPh sb="15" eb="16">
      <t>タ</t>
    </rPh>
    <rPh sb="16" eb="18">
      <t>トウケイ</t>
    </rPh>
    <phoneticPr fontId="21"/>
  </si>
  <si>
    <t>5ー(3)表示場所
その他記述</t>
    <rPh sb="12" eb="13">
      <t>タ</t>
    </rPh>
    <rPh sb="13" eb="15">
      <t>キジュツ</t>
    </rPh>
    <phoneticPr fontId="21"/>
  </si>
  <si>
    <t>5ー(5)健康情報の提供
その他統計</t>
    <rPh sb="15" eb="16">
      <t>タ</t>
    </rPh>
    <rPh sb="16" eb="18">
      <t>トウケイ</t>
    </rPh>
    <phoneticPr fontId="21"/>
  </si>
  <si>
    <t>5ー(5)健康情報の提供
その他記述</t>
    <rPh sb="15" eb="16">
      <t>タ</t>
    </rPh>
    <rPh sb="16" eb="18">
      <t>キジュツ</t>
    </rPh>
    <phoneticPr fontId="21"/>
  </si>
  <si>
    <t>4ー(3)議題
健康増進のための改善策</t>
    <rPh sb="8" eb="10">
      <t>ケンコウ</t>
    </rPh>
    <rPh sb="10" eb="12">
      <t>ゾウシン</t>
    </rPh>
    <rPh sb="16" eb="19">
      <t>カイゼンサク</t>
    </rPh>
    <rPh sb="18" eb="19">
      <t>サク</t>
    </rPh>
    <phoneticPr fontId="21"/>
  </si>
  <si>
    <t>4ー(3)議題
嗜好的要望への対応策</t>
    <rPh sb="5" eb="7">
      <t>ギダイ</t>
    </rPh>
    <rPh sb="8" eb="10">
      <t>シコウ</t>
    </rPh>
    <rPh sb="10" eb="11">
      <t>テキ</t>
    </rPh>
    <rPh sb="11" eb="13">
      <t>ヨウボウ</t>
    </rPh>
    <rPh sb="15" eb="17">
      <t>タイオウ</t>
    </rPh>
    <rPh sb="17" eb="18">
      <t>サク</t>
    </rPh>
    <phoneticPr fontId="21"/>
  </si>
  <si>
    <t>4ー(3)議題
情報交換・連携強化</t>
    <rPh sb="8" eb="10">
      <t>ジョウホウ</t>
    </rPh>
    <rPh sb="10" eb="12">
      <t>コウカン</t>
    </rPh>
    <rPh sb="13" eb="15">
      <t>レンケイ</t>
    </rPh>
    <rPh sb="15" eb="17">
      <t>キョウカ</t>
    </rPh>
    <phoneticPr fontId="21"/>
  </si>
  <si>
    <t>4ー(3)議題
その他記述</t>
    <rPh sb="10" eb="11">
      <t>タ</t>
    </rPh>
    <rPh sb="11" eb="13">
      <t>キジュツ</t>
    </rPh>
    <phoneticPr fontId="21"/>
  </si>
  <si>
    <t>3ー（５）その他集計</t>
    <rPh sb="7" eb="8">
      <t>タ</t>
    </rPh>
    <rPh sb="8" eb="10">
      <t>シュウケイ</t>
    </rPh>
    <phoneticPr fontId="21"/>
  </si>
  <si>
    <t>4ー(2)構成員
健康管理部門その他集計</t>
    <rPh sb="9" eb="11">
      <t>ケンコウ</t>
    </rPh>
    <rPh sb="11" eb="13">
      <t>カンリ</t>
    </rPh>
    <rPh sb="13" eb="15">
      <t>ブモン</t>
    </rPh>
    <rPh sb="17" eb="18">
      <t>タ</t>
    </rPh>
    <rPh sb="18" eb="20">
      <t>シュウケイ</t>
    </rPh>
    <phoneticPr fontId="21"/>
  </si>
  <si>
    <t>4ー(2)構成員
その他集計</t>
    <rPh sb="11" eb="12">
      <t>タ</t>
    </rPh>
    <rPh sb="12" eb="14">
      <t>シュウケイ</t>
    </rPh>
    <phoneticPr fontId="21"/>
  </si>
  <si>
    <t>4ー(3)議題
その他集計</t>
    <rPh sb="10" eb="11">
      <t>タ</t>
    </rPh>
    <rPh sb="11" eb="13">
      <t>シュウケイ</t>
    </rPh>
    <phoneticPr fontId="21"/>
  </si>
  <si>
    <t>5ー(3)表示場所
その他集計</t>
    <rPh sb="12" eb="13">
      <t>タ</t>
    </rPh>
    <rPh sb="13" eb="15">
      <t>シュウケイ</t>
    </rPh>
    <phoneticPr fontId="21"/>
  </si>
  <si>
    <t>提出の際は、エクセルファイルのまま送付してください。</t>
    <rPh sb="0" eb="2">
      <t>テイシュツ</t>
    </rPh>
    <rPh sb="3" eb="4">
      <t>サイ</t>
    </rPh>
    <rPh sb="17" eb="19">
      <t>ソウフ</t>
    </rPh>
    <phoneticPr fontId="1"/>
  </si>
  <si>
    <t>8 新たな取り組み内容</t>
    <rPh sb="2" eb="3">
      <t>アラ</t>
    </rPh>
    <rPh sb="5" eb="6">
      <t>ト</t>
    </rPh>
    <rPh sb="7" eb="8">
      <t>ク</t>
    </rPh>
    <rPh sb="9" eb="11">
      <t>ナイヨウ</t>
    </rPh>
    <phoneticPr fontId="1"/>
  </si>
  <si>
    <t xml:space="preserve"> </t>
    <phoneticPr fontId="1"/>
  </si>
  <si>
    <t>(1)利用対象者の身体状況、食習慣等の傾向の課題に関する健康・栄養の目標を設定していますか？→①しているor②していない</t>
    <rPh sb="3" eb="5">
      <t>リヨウ</t>
    </rPh>
    <rPh sb="5" eb="8">
      <t>タイショウシャ</t>
    </rPh>
    <rPh sb="9" eb="11">
      <t>シンタイ</t>
    </rPh>
    <rPh sb="11" eb="13">
      <t>ジョウキョウ</t>
    </rPh>
    <rPh sb="14" eb="17">
      <t>ショクシュウカン</t>
    </rPh>
    <rPh sb="17" eb="18">
      <t>トウ</t>
    </rPh>
    <rPh sb="19" eb="21">
      <t>ケイコウ</t>
    </rPh>
    <rPh sb="22" eb="24">
      <t>カダイ</t>
    </rPh>
    <rPh sb="25" eb="26">
      <t>カン</t>
    </rPh>
    <rPh sb="28" eb="30">
      <t>ケンコウ</t>
    </rPh>
    <rPh sb="31" eb="33">
      <t>エイヨウ</t>
    </rPh>
    <rPh sb="34" eb="36">
      <t>モクヒョウ</t>
    </rPh>
    <rPh sb="37" eb="39">
      <t>セッテイ</t>
    </rPh>
    <phoneticPr fontId="1"/>
  </si>
  <si>
    <t>(2)健康管理部門の担当者と連携を図っていますか？→①図っているor②図っていない</t>
    <rPh sb="3" eb="5">
      <t>ケンコウ</t>
    </rPh>
    <rPh sb="5" eb="7">
      <t>カンリ</t>
    </rPh>
    <rPh sb="7" eb="9">
      <t>ブモン</t>
    </rPh>
    <rPh sb="10" eb="13">
      <t>タントウシャ</t>
    </rPh>
    <rPh sb="14" eb="16">
      <t>レンケイ</t>
    </rPh>
    <rPh sb="17" eb="18">
      <t>ハカ</t>
    </rPh>
    <rPh sb="27" eb="28">
      <t>ハカ</t>
    </rPh>
    <rPh sb="35" eb="36">
      <t>ハカ</t>
    </rPh>
    <phoneticPr fontId="1"/>
  </si>
  <si>
    <t>→①定食方式or②カフェテリア方式or①②両方</t>
    <rPh sb="2" eb="4">
      <t>テイショク</t>
    </rPh>
    <rPh sb="4" eb="6">
      <t>ホウシキ</t>
    </rPh>
    <rPh sb="15" eb="17">
      <t>ホウシキ</t>
    </rPh>
    <rPh sb="21" eb="23">
      <t>リョウホウ</t>
    </rPh>
    <phoneticPr fontId="1"/>
  </si>
  <si>
    <t xml:space="preserve">
→選択した提供方式について内容をご記入ください</t>
    <phoneticPr fontId="1"/>
  </si>
  <si>
    <t>麺・丼・ｶﾚｰ等を単品で毎日提供　→①有or②無</t>
    <phoneticPr fontId="1"/>
  </si>
  <si>
    <t>定食の副菜（小鉢）を利用者の選択　→①有or②無</t>
    <rPh sb="19" eb="20">
      <t>アリ</t>
    </rPh>
    <rPh sb="23" eb="24">
      <t>ナ</t>
    </rPh>
    <phoneticPr fontId="1"/>
  </si>
  <si>
    <t>栄養バランスの理想的な組み合わせ紹介　→①有or②無</t>
    <phoneticPr fontId="1"/>
  </si>
  <si>
    <t>(3)肥満とやせに該当する者の割合の把握　→①有or②無</t>
    <rPh sb="23" eb="24">
      <t>アリ</t>
    </rPh>
    <rPh sb="27" eb="28">
      <t>ム</t>
    </rPh>
    <phoneticPr fontId="1"/>
  </si>
  <si>
    <t>この一年間で新たに実施したこと・改善したこと　→①有or②無</t>
    <rPh sb="2" eb="4">
      <t>イチネン</t>
    </rPh>
    <rPh sb="4" eb="5">
      <t>カン</t>
    </rPh>
    <rPh sb="6" eb="7">
      <t>アラ</t>
    </rPh>
    <rPh sb="9" eb="11">
      <t>ジッシ</t>
    </rPh>
    <rPh sb="16" eb="18">
      <t>カイゼン</t>
    </rPh>
    <rPh sb="25" eb="26">
      <t>アリ</t>
    </rPh>
    <rPh sb="29" eb="30">
      <t>ム</t>
    </rPh>
    <phoneticPr fontId="1"/>
  </si>
  <si>
    <t>利用対象者の健康課題の改善を目的としたメニュー提供　→①有or②無</t>
    <rPh sb="0" eb="2">
      <t>リヨウ</t>
    </rPh>
    <rPh sb="2" eb="5">
      <t>タイショウシャ</t>
    </rPh>
    <rPh sb="6" eb="8">
      <t>ケンコウ</t>
    </rPh>
    <rPh sb="8" eb="10">
      <t>カダイ</t>
    </rPh>
    <rPh sb="11" eb="13">
      <t>カイゼン</t>
    </rPh>
    <rPh sb="14" eb="16">
      <t>モクテキ</t>
    </rPh>
    <rPh sb="23" eb="25">
      <t>テイキョウ</t>
    </rPh>
    <rPh sb="28" eb="29">
      <t>アリ</t>
    </rPh>
    <rPh sb="32" eb="33">
      <t>ム</t>
    </rPh>
    <phoneticPr fontId="1"/>
  </si>
  <si>
    <t>所属</t>
    <rPh sb="0" eb="2">
      <t>ショゾク</t>
    </rPh>
    <phoneticPr fontId="1"/>
  </si>
  <si>
    <t>→有の場合、単品に副菜(小鉢)の追加→①可or②不可</t>
    <rPh sb="20" eb="21">
      <t>カ</t>
    </rPh>
    <rPh sb="24" eb="26">
      <t>フカ</t>
    </rPh>
    <phoneticPr fontId="1"/>
  </si>
  <si>
    <t>→①を選択した場合ご記入ください</t>
    <rPh sb="3" eb="5">
      <t>センタク</t>
    </rPh>
    <phoneticPr fontId="1"/>
  </si>
  <si>
    <t>→①を選択した場合ご記入くださ</t>
    <phoneticPr fontId="1"/>
  </si>
  <si>
    <t>①有</t>
  </si>
  <si>
    <t>労働安全衛生委員会等で給食に関して話し合うことがありますか？→①有or　②無</t>
    <rPh sb="32" eb="33">
      <t>アリ</t>
    </rPh>
    <rPh sb="37" eb="38">
      <t>ナ</t>
    </rPh>
    <phoneticPr fontId="1"/>
  </si>
  <si>
    <t>→①有の場合下記の該当項目すべてに○を選択してください</t>
    <rPh sb="2" eb="3">
      <t>アリ</t>
    </rPh>
    <rPh sb="4" eb="6">
      <t>バアイ</t>
    </rPh>
    <rPh sb="6" eb="8">
      <t>カキ</t>
    </rPh>
    <rPh sb="9" eb="11">
      <t>ガイトウ</t>
    </rPh>
    <rPh sb="11" eb="13">
      <t>コウモク</t>
    </rPh>
    <rPh sb="19" eb="21">
      <t>センタク</t>
    </rPh>
    <phoneticPr fontId="1"/>
  </si>
  <si>
    <t>①図っている</t>
  </si>
  <si>
    <t>○</t>
  </si>
  <si>
    <r>
      <t>管理栄養士</t>
    </r>
    <r>
      <rPr>
        <sz val="8"/>
        <color theme="1"/>
        <rFont val="游ゴシック"/>
        <family val="3"/>
        <charset val="128"/>
        <scheme val="minor"/>
      </rPr>
      <t>(施設側or受託側)</t>
    </r>
    <rPh sb="0" eb="2">
      <t>カンリ</t>
    </rPh>
    <rPh sb="2" eb="5">
      <t>エイヨウシ</t>
    </rPh>
    <rPh sb="6" eb="8">
      <t>シセツ</t>
    </rPh>
    <rPh sb="8" eb="9">
      <t>ガワ</t>
    </rPh>
    <rPh sb="11" eb="13">
      <t>ジュタク</t>
    </rPh>
    <rPh sb="13" eb="14">
      <t>ガワ</t>
    </rPh>
    <phoneticPr fontId="1"/>
  </si>
  <si>
    <r>
      <t>栄養士</t>
    </r>
    <r>
      <rPr>
        <sz val="8"/>
        <color theme="1"/>
        <rFont val="游ゴシック"/>
        <family val="3"/>
        <charset val="128"/>
        <scheme val="minor"/>
      </rPr>
      <t>(施設側or受託側)</t>
    </r>
    <rPh sb="0" eb="3">
      <t>エイヨウシ</t>
    </rPh>
    <phoneticPr fontId="1"/>
  </si>
  <si>
    <t>9 新たな取り組み内容</t>
  </si>
  <si>
    <t>8 新たな取り組みの有無</t>
    <rPh sb="10" eb="12">
      <t>ウム</t>
    </rPh>
    <phoneticPr fontId="21"/>
  </si>
  <si>
    <t>→①施設側or②受託側</t>
    <rPh sb="4" eb="5">
      <t>ガワ</t>
    </rPh>
    <rPh sb="8" eb="10">
      <t>ジュタク</t>
    </rPh>
    <rPh sb="10" eb="11">
      <t>ガワ</t>
    </rPh>
    <phoneticPr fontId="1"/>
  </si>
  <si>
    <t>②不可</t>
  </si>
  <si>
    <t>各部署に掲示</t>
    <rPh sb="0" eb="3">
      <t>カクブショ</t>
    </rPh>
    <rPh sb="4" eb="6">
      <t>ケイジ</t>
    </rPh>
    <phoneticPr fontId="1"/>
  </si>
  <si>
    <t>麺、丼、カレー等定番単品メニュー</t>
    <phoneticPr fontId="1"/>
  </si>
  <si>
    <t>リーフレット</t>
    <phoneticPr fontId="1"/>
  </si>
  <si>
    <t>6使用した成分表</t>
    <rPh sb="1" eb="3">
      <t>シヨウ</t>
    </rPh>
    <rPh sb="5" eb="8">
      <t>セイブンヒョウ</t>
    </rPh>
    <phoneticPr fontId="1"/>
  </si>
  <si>
    <t>栄養計算に使用した食品成分表　→①8訂or②7訂以前</t>
    <rPh sb="0" eb="2">
      <t>エイヨウ</t>
    </rPh>
    <rPh sb="2" eb="4">
      <t>ケイサン</t>
    </rPh>
    <rPh sb="5" eb="7">
      <t>シヨウ</t>
    </rPh>
    <rPh sb="9" eb="11">
      <t>ショクヒン</t>
    </rPh>
    <rPh sb="11" eb="14">
      <t>セイブンヒョウ</t>
    </rPh>
    <rPh sb="18" eb="19">
      <t>テイ</t>
    </rPh>
    <rPh sb="23" eb="24">
      <t>テイ</t>
    </rPh>
    <rPh sb="24" eb="26">
      <t>イゼン</t>
    </rPh>
    <phoneticPr fontId="1"/>
  </si>
  <si>
    <t>脂肪ｴﾈﾙｷﾞｰ比</t>
    <rPh sb="0" eb="2">
      <t>シボウ</t>
    </rPh>
    <phoneticPr fontId="1"/>
  </si>
  <si>
    <t>栄養計算に使用した食品成分表　→①八訂or②七訂以前</t>
    <rPh sb="0" eb="2">
      <t>エイヨウ</t>
    </rPh>
    <rPh sb="2" eb="4">
      <t>ケイサン</t>
    </rPh>
    <rPh sb="5" eb="7">
      <t>シヨウ</t>
    </rPh>
    <rPh sb="9" eb="11">
      <t>ショクヒン</t>
    </rPh>
    <rPh sb="11" eb="14">
      <t>セイブンヒョウ</t>
    </rPh>
    <rPh sb="17" eb="18">
      <t>ハチ</t>
    </rPh>
    <rPh sb="18" eb="19">
      <t>テイ</t>
    </rPh>
    <rPh sb="22" eb="23">
      <t>ナナ</t>
    </rPh>
    <rPh sb="23" eb="24">
      <t>テイ</t>
    </rPh>
    <rPh sb="24" eb="26">
      <t>イゼン</t>
    </rPh>
    <phoneticPr fontId="1"/>
  </si>
  <si>
    <t>4ー(2)構成員
栄養士受託側</t>
    <rPh sb="9" eb="12">
      <t>エイヨウシ</t>
    </rPh>
    <rPh sb="14" eb="15">
      <t>ガワ</t>
    </rPh>
    <phoneticPr fontId="21"/>
  </si>
  <si>
    <t>4ー(2)構成員
調理担当者受託側</t>
    <rPh sb="5" eb="8">
      <t>コウセイイン</t>
    </rPh>
    <rPh sb="9" eb="11">
      <t>チョウリ</t>
    </rPh>
    <rPh sb="11" eb="14">
      <t>タントウシャ</t>
    </rPh>
    <rPh sb="16" eb="17">
      <t>ガワ</t>
    </rPh>
    <phoneticPr fontId="21"/>
  </si>
  <si>
    <t>4ー(2)構成員
管理栄養士受託側</t>
    <rPh sb="9" eb="11">
      <t>カンリ</t>
    </rPh>
    <rPh sb="11" eb="14">
      <t>エイヨウシ</t>
    </rPh>
    <rPh sb="16" eb="17">
      <t>ガワ</t>
    </rPh>
    <phoneticPr fontId="21"/>
  </si>
  <si>
    <t>①している</t>
    <phoneticPr fontId="1"/>
  </si>
  <si>
    <t>4ー(4)労働安全など他会議で話し合う機会</t>
    <rPh sb="5" eb="7">
      <t>ロウドウ</t>
    </rPh>
    <rPh sb="7" eb="9">
      <t>アンゼン</t>
    </rPh>
    <rPh sb="11" eb="12">
      <t>タ</t>
    </rPh>
    <rPh sb="12" eb="14">
      <t>カイギ</t>
    </rPh>
    <rPh sb="15" eb="16">
      <t>ハナ</t>
    </rPh>
    <rPh sb="17" eb="18">
      <t>ア</t>
    </rPh>
    <rPh sb="19" eb="21">
      <t>キカイ</t>
    </rPh>
    <phoneticPr fontId="21"/>
  </si>
  <si>
    <t>(4)その他</t>
    <rPh sb="5" eb="6">
      <t>タ</t>
    </rPh>
    <phoneticPr fontId="1"/>
  </si>
  <si>
    <t>(4)利用者の意見徴収(アンケート等)→①有or②無</t>
    <rPh sb="3" eb="6">
      <t>リヨウシャ</t>
    </rPh>
    <rPh sb="7" eb="9">
      <t>イケン</t>
    </rPh>
    <rPh sb="9" eb="11">
      <t>チョウシュウ</t>
    </rPh>
    <rPh sb="17" eb="18">
      <t>トウ</t>
    </rPh>
    <rPh sb="21" eb="22">
      <t>アリ</t>
    </rPh>
    <rPh sb="25" eb="26">
      <t>ム</t>
    </rPh>
    <phoneticPr fontId="1"/>
  </si>
  <si>
    <r>
      <t xml:space="preserve">4 栄養管理・食堂運営に関する会議
</t>
    </r>
    <r>
      <rPr>
        <sz val="9"/>
        <color rgb="FFFF0000"/>
        <rFont val="游ゴシック"/>
        <family val="3"/>
        <charset val="128"/>
        <scheme val="minor"/>
      </rPr>
      <t>((２)(３)について該当項目すべてに〇を選択してください)</t>
    </r>
    <r>
      <rPr>
        <sz val="11"/>
        <color rgb="FFFF0000"/>
        <rFont val="游ゴシック"/>
        <family val="3"/>
        <charset val="128"/>
        <scheme val="minor"/>
      </rPr>
      <t xml:space="preserve">
</t>
    </r>
    <rPh sb="2" eb="4">
      <t>エイヨウ</t>
    </rPh>
    <rPh sb="4" eb="6">
      <t>カンリ</t>
    </rPh>
    <rPh sb="7" eb="9">
      <t>ショクドウ</t>
    </rPh>
    <rPh sb="9" eb="11">
      <t>ウンエイ</t>
    </rPh>
    <rPh sb="12" eb="13">
      <t>カン</t>
    </rPh>
    <rPh sb="15" eb="17">
      <t>カイギ</t>
    </rPh>
    <phoneticPr fontId="1"/>
  </si>
  <si>
    <t>①8訂食品成分表</t>
  </si>
  <si>
    <r>
      <t xml:space="preserve">4 栄養管理・食堂運営に関する会議
</t>
    </r>
    <r>
      <rPr>
        <sz val="9"/>
        <rFont val="游ゴシック"/>
        <family val="3"/>
        <charset val="128"/>
        <scheme val="minor"/>
      </rPr>
      <t>((２)(３)について該当項目すべてに〇を選択してください)</t>
    </r>
    <r>
      <rPr>
        <sz val="11"/>
        <rFont val="游ゴシック"/>
        <family val="3"/>
        <charset val="128"/>
        <scheme val="minor"/>
      </rPr>
      <t xml:space="preserve">
</t>
    </r>
    <rPh sb="2" eb="4">
      <t>エイヨウ</t>
    </rPh>
    <rPh sb="4" eb="6">
      <t>カンリ</t>
    </rPh>
    <rPh sb="7" eb="9">
      <t>ショクドウ</t>
    </rPh>
    <rPh sb="9" eb="11">
      <t>ウンエイ</t>
    </rPh>
    <rPh sb="12" eb="13">
      <t>カン</t>
    </rPh>
    <rPh sb="15" eb="17">
      <t>カイギ</t>
    </rPh>
    <phoneticPr fontId="1"/>
  </si>
  <si>
    <t>を参考</t>
    <rPh sb="1" eb="3">
      <t>サンコウ</t>
    </rPh>
    <phoneticPr fontId="1"/>
  </si>
  <si>
    <t>2025年版</t>
  </si>
  <si>
    <t>低い：座位(ｵﾌｨｽﾜｰｸ)がほとんどの人</t>
    <rPh sb="0" eb="1">
      <t>ヒク</t>
    </rPh>
    <rPh sb="3" eb="5">
      <t>ザイ</t>
    </rPh>
    <rPh sb="20" eb="21">
      <t>ヒト</t>
    </rPh>
    <phoneticPr fontId="1"/>
  </si>
  <si>
    <t>ふつう：職場内移動や立位作業・接客等がある人</t>
    <rPh sb="4" eb="6">
      <t>ショクバ</t>
    </rPh>
    <rPh sb="6" eb="7">
      <t>ナイ</t>
    </rPh>
    <rPh sb="7" eb="9">
      <t>イドウ</t>
    </rPh>
    <rPh sb="10" eb="12">
      <t>リツイ</t>
    </rPh>
    <rPh sb="12" eb="14">
      <t>サギョウ</t>
    </rPh>
    <rPh sb="15" eb="17">
      <t>セッキャク</t>
    </rPh>
    <rPh sb="17" eb="18">
      <t>トウ</t>
    </rPh>
    <rPh sb="21" eb="22">
      <t>ヒト</t>
    </rPh>
    <phoneticPr fontId="1"/>
  </si>
  <si>
    <t>高い：移動や立位等の運動量が特に多い人</t>
    <rPh sb="0" eb="1">
      <t>タカ</t>
    </rPh>
    <rPh sb="3" eb="5">
      <t>イドウ</t>
    </rPh>
    <rPh sb="6" eb="8">
      <t>リツイ</t>
    </rPh>
    <rPh sb="8" eb="9">
      <t>ナド</t>
    </rPh>
    <rPh sb="10" eb="12">
      <t>ウンドウ</t>
    </rPh>
    <rPh sb="12" eb="13">
      <t>リョウ</t>
    </rPh>
    <rPh sb="14" eb="15">
      <t>トク</t>
    </rPh>
    <rPh sb="16" eb="17">
      <t>オオ</t>
    </rPh>
    <rPh sb="18" eb="19">
      <t>ヒト</t>
    </rPh>
    <phoneticPr fontId="1"/>
  </si>
  <si>
    <t>ふつう：職場内移動や立位作　業・接客等がある人</t>
    <rPh sb="4" eb="6">
      <t>ショクバ</t>
    </rPh>
    <rPh sb="6" eb="7">
      <t>ナイ</t>
    </rPh>
    <rPh sb="7" eb="9">
      <t>イドウ</t>
    </rPh>
    <rPh sb="10" eb="12">
      <t>リツイ</t>
    </rPh>
    <rPh sb="12" eb="13">
      <t>サク</t>
    </rPh>
    <rPh sb="14" eb="15">
      <t>ギョウ</t>
    </rPh>
    <rPh sb="16" eb="18">
      <t>セッキャク</t>
    </rPh>
    <rPh sb="18" eb="19">
      <t>トウ</t>
    </rPh>
    <rPh sb="22" eb="23">
      <t>ヒト</t>
    </rPh>
    <phoneticPr fontId="1"/>
  </si>
  <si>
    <t>低い：座位(ｵﾌｨｽﾜｰｸ)がほとん　　　　　　　どの人</t>
    <rPh sb="0" eb="1">
      <t>ヒク</t>
    </rPh>
    <rPh sb="3" eb="5">
      <t>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</si>
</sst>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yyyy&quot;年&quot;m&quot;月&quot;;@"/>
    <numFmt numFmtId="178" formatCode="0.0"/>
    <numFmt numFmtId="179" formatCode="0_ "/>
  </numFmts>
  <fonts count="29">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color theme="1"/>
      <name val="HGP創英角ｺﾞｼｯｸUB"/>
      <family val="3"/>
      <charset val="128"/>
    </font>
    <font>
      <sz val="14"/>
      <color rgb="FFFF0000"/>
      <name val="HGP創英角ｺﾞｼｯｸUB"/>
      <family val="3"/>
      <charset val="128"/>
    </font>
    <font>
      <sz val="9"/>
      <color theme="1"/>
      <name val="游ゴシック"/>
      <family val="2"/>
      <charset val="128"/>
      <scheme val="minor"/>
    </font>
    <font>
      <sz val="8"/>
      <color theme="1"/>
      <name val="游ゴシック"/>
      <family val="2"/>
      <charset val="128"/>
      <scheme val="minor"/>
    </font>
    <font>
      <sz val="10"/>
      <color rgb="FF0070C0"/>
      <name val="游ゴシック"/>
      <family val="2"/>
      <charset val="128"/>
      <scheme val="minor"/>
    </font>
    <font>
      <sz val="11"/>
      <color theme="1"/>
      <name val="游ゴシック"/>
      <family val="3"/>
      <charset val="128"/>
      <scheme val="minor"/>
    </font>
    <font>
      <sz val="9"/>
      <color indexed="81"/>
      <name val="MS P ゴシック"/>
      <family val="3"/>
      <charset val="128"/>
    </font>
    <font>
      <b/>
      <sz val="9"/>
      <color indexed="81"/>
      <name val="MS P ゴシック"/>
      <family val="3"/>
      <charset val="128"/>
    </font>
    <font>
      <sz val="9"/>
      <color theme="1"/>
      <name val="游ゴシック"/>
      <family val="3"/>
      <charset val="128"/>
      <scheme val="minor"/>
    </font>
    <font>
      <sz val="10"/>
      <name val="游ゴシック"/>
      <family val="2"/>
      <charset val="128"/>
      <scheme val="minor"/>
    </font>
    <font>
      <sz val="10"/>
      <name val="游ゴシック"/>
      <family val="3"/>
      <charset val="128"/>
      <scheme val="minor"/>
    </font>
    <font>
      <sz val="8"/>
      <color theme="1"/>
      <name val="游ゴシック"/>
      <family val="3"/>
      <charset val="128"/>
      <scheme val="minor"/>
    </font>
    <font>
      <sz val="8"/>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12"/>
      <color rgb="FFFF0000"/>
      <name val="HGP創英角ｺﾞｼｯｸUB"/>
      <family val="3"/>
      <charset val="128"/>
    </font>
    <font>
      <sz val="9"/>
      <color rgb="FFFF0000"/>
      <name val="游ゴシック"/>
      <family val="3"/>
      <charset val="128"/>
      <scheme val="minor"/>
    </font>
    <font>
      <sz val="9"/>
      <name val="游ゴシック"/>
      <family val="3"/>
      <charset val="128"/>
      <scheme val="minor"/>
    </font>
    <font>
      <sz val="11"/>
      <name val="游ゴシック"/>
      <family val="3"/>
      <charset val="128"/>
      <scheme val="minor"/>
    </font>
  </fonts>
  <fills count="10">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diagonalUp="1">
      <left style="medium">
        <color indexed="64"/>
      </left>
      <right/>
      <top style="thin">
        <color indexed="64"/>
      </top>
      <bottom style="thin">
        <color indexed="64"/>
      </bottom>
      <diagonal style="medium">
        <color indexed="64"/>
      </diagonal>
    </border>
    <border diagonalUp="1">
      <left/>
      <right/>
      <top style="thin">
        <color indexed="64"/>
      </top>
      <bottom style="thin">
        <color indexed="64"/>
      </bottom>
      <diagonal style="medium">
        <color indexed="64"/>
      </diagonal>
    </border>
    <border diagonalUp="1">
      <left/>
      <right style="thin">
        <color indexed="64"/>
      </right>
      <top style="thin">
        <color indexed="64"/>
      </top>
      <bottom style="thin">
        <color indexed="64"/>
      </bottom>
      <diagonal style="medium">
        <color indexed="64"/>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632">
    <xf numFmtId="0" fontId="0" fillId="0" borderId="0" xfId="0">
      <alignment vertical="center"/>
    </xf>
    <xf numFmtId="0" fontId="0" fillId="2" borderId="0" xfId="0" applyFill="1">
      <alignment vertical="center"/>
    </xf>
    <xf numFmtId="0" fontId="0" fillId="0" borderId="0" xfId="0" applyFill="1">
      <alignment vertical="center"/>
    </xf>
    <xf numFmtId="0" fontId="2" fillId="0" borderId="0" xfId="0" applyFont="1">
      <alignment vertical="center"/>
    </xf>
    <xf numFmtId="0" fontId="0" fillId="0" borderId="0" xfId="0" applyBorder="1">
      <alignment vertical="center"/>
    </xf>
    <xf numFmtId="0" fontId="4" fillId="0" borderId="0" xfId="0" applyFont="1">
      <alignment vertical="center"/>
    </xf>
    <xf numFmtId="0" fontId="5" fillId="5" borderId="0" xfId="0" applyFont="1" applyFill="1">
      <alignment vertical="center"/>
    </xf>
    <xf numFmtId="0" fontId="0" fillId="7" borderId="0" xfId="0" applyFill="1">
      <alignment vertical="center"/>
    </xf>
    <xf numFmtId="0" fontId="8" fillId="0" borderId="16" xfId="0" applyFont="1" applyBorder="1">
      <alignment vertical="center"/>
    </xf>
    <xf numFmtId="0" fontId="8" fillId="0" borderId="15" xfId="0" applyFont="1" applyBorder="1">
      <alignment vertical="center"/>
    </xf>
    <xf numFmtId="0" fontId="9" fillId="0" borderId="14" xfId="0" applyFont="1" applyBorder="1">
      <alignment vertical="center"/>
    </xf>
    <xf numFmtId="0" fontId="0" fillId="0" borderId="14" xfId="0" applyBorder="1" applyAlignment="1">
      <alignment horizontal="center" vertical="center"/>
    </xf>
    <xf numFmtId="0" fontId="0" fillId="0" borderId="3" xfId="0" applyBorder="1">
      <alignment vertical="center"/>
    </xf>
    <xf numFmtId="0" fontId="0" fillId="0" borderId="2" xfId="0" applyBorder="1" applyAlignment="1">
      <alignment horizontal="center" vertical="center"/>
    </xf>
    <xf numFmtId="0" fontId="0" fillId="0" borderId="6" xfId="0" applyBorder="1">
      <alignment vertical="center"/>
    </xf>
    <xf numFmtId="0" fontId="0" fillId="0" borderId="8" xfId="0" applyBorder="1" applyAlignment="1">
      <alignment horizontal="center" vertical="center"/>
    </xf>
    <xf numFmtId="0" fontId="0" fillId="0" borderId="0" xfId="0" applyFill="1" applyBorder="1">
      <alignment vertical="center"/>
    </xf>
    <xf numFmtId="0" fontId="0" fillId="0" borderId="0" xfId="0" applyFill="1" applyBorder="1" applyAlignment="1">
      <alignment horizontal="left" vertical="center"/>
    </xf>
    <xf numFmtId="0" fontId="0" fillId="0" borderId="0" xfId="0" applyFill="1" applyBorder="1" applyAlignment="1">
      <alignment vertical="center"/>
    </xf>
    <xf numFmtId="0" fontId="4" fillId="0" borderId="0" xfId="0" applyFont="1" applyFill="1" applyBorder="1" applyAlignment="1">
      <alignment horizontal="left" vertical="center"/>
    </xf>
    <xf numFmtId="0" fontId="3" fillId="0" borderId="0" xfId="0" applyFont="1" applyFill="1" applyBorder="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center"/>
    </xf>
    <xf numFmtId="0" fontId="10" fillId="0" borderId="14" xfId="0" applyFont="1" applyBorder="1" applyAlignment="1">
      <alignment vertical="center"/>
    </xf>
    <xf numFmtId="0" fontId="0" fillId="0" borderId="17" xfId="0" applyBorder="1" applyAlignment="1">
      <alignment vertical="center"/>
    </xf>
    <xf numFmtId="0" fontId="0" fillId="0" borderId="18" xfId="0" applyBorder="1">
      <alignment vertical="center"/>
    </xf>
    <xf numFmtId="0" fontId="0" fillId="0" borderId="7" xfId="0" applyBorder="1">
      <alignment vertical="center"/>
    </xf>
    <xf numFmtId="0" fontId="0" fillId="0" borderId="16" xfId="0" applyFill="1" applyBorder="1">
      <alignment vertical="center"/>
    </xf>
    <xf numFmtId="0" fontId="3" fillId="0" borderId="14" xfId="0" applyFont="1" applyBorder="1">
      <alignment vertical="center"/>
    </xf>
    <xf numFmtId="0" fontId="0" fillId="0" borderId="15" xfId="0" applyFill="1" applyBorder="1">
      <alignment vertical="center"/>
    </xf>
    <xf numFmtId="0" fontId="3" fillId="0" borderId="5" xfId="0" applyFont="1" applyFill="1" applyBorder="1" applyAlignment="1">
      <alignment horizontal="left" vertical="center"/>
    </xf>
    <xf numFmtId="0" fontId="0" fillId="0" borderId="10" xfId="0" applyFont="1" applyFill="1" applyBorder="1" applyAlignment="1">
      <alignment vertical="center"/>
    </xf>
    <xf numFmtId="0" fontId="0" fillId="0" borderId="13" xfId="0" applyFont="1" applyFill="1" applyBorder="1" applyAlignment="1">
      <alignment vertical="center"/>
    </xf>
    <xf numFmtId="0" fontId="0" fillId="0" borderId="1" xfId="0" applyBorder="1" applyAlignment="1">
      <alignment vertical="center"/>
    </xf>
    <xf numFmtId="0" fontId="3" fillId="0" borderId="15" xfId="0" applyFont="1" applyBorder="1">
      <alignment vertical="center"/>
    </xf>
    <xf numFmtId="0" fontId="0" fillId="0" borderId="5" xfId="0" applyBorder="1">
      <alignment vertical="center"/>
    </xf>
    <xf numFmtId="0" fontId="0" fillId="0" borderId="17" xfId="0" applyBorder="1">
      <alignment vertical="center"/>
    </xf>
    <xf numFmtId="0" fontId="0" fillId="0" borderId="29" xfId="0" applyBorder="1">
      <alignment vertical="center"/>
    </xf>
    <xf numFmtId="0" fontId="0" fillId="0" borderId="13" xfId="0" applyBorder="1">
      <alignment vertical="center"/>
    </xf>
    <xf numFmtId="0" fontId="0" fillId="0" borderId="16" xfId="0" applyBorder="1" applyAlignment="1">
      <alignment horizontal="center" vertical="center"/>
    </xf>
    <xf numFmtId="0" fontId="0" fillId="0" borderId="14" xfId="0" applyFont="1" applyFill="1" applyBorder="1" applyAlignment="1">
      <alignment vertical="center"/>
    </xf>
    <xf numFmtId="0" fontId="0" fillId="0" borderId="14" xfId="0" applyFill="1" applyBorder="1">
      <alignment vertical="center"/>
    </xf>
    <xf numFmtId="0" fontId="0" fillId="0" borderId="18" xfId="0" applyFill="1" applyBorder="1">
      <alignment vertical="center"/>
    </xf>
    <xf numFmtId="0" fontId="0" fillId="0" borderId="29" xfId="0" applyFont="1" applyBorder="1" applyAlignment="1">
      <alignment vertical="center" shrinkToFit="1"/>
    </xf>
    <xf numFmtId="0" fontId="3" fillId="0" borderId="6" xfId="0" applyFont="1" applyFill="1" applyBorder="1">
      <alignment vertical="center"/>
    </xf>
    <xf numFmtId="0" fontId="3" fillId="0" borderId="3" xfId="0" applyFont="1" applyBorder="1">
      <alignment vertical="center"/>
    </xf>
    <xf numFmtId="0" fontId="0" fillId="0" borderId="17" xfId="0" applyFont="1" applyFill="1" applyBorder="1" applyAlignment="1">
      <alignment vertical="center"/>
    </xf>
    <xf numFmtId="0" fontId="0" fillId="0" borderId="5" xfId="0" applyFont="1" applyBorder="1" applyAlignment="1">
      <alignment vertical="center"/>
    </xf>
    <xf numFmtId="0" fontId="0" fillId="0" borderId="6" xfId="0" applyFill="1" applyBorder="1">
      <alignment vertical="center"/>
    </xf>
    <xf numFmtId="0" fontId="13" fillId="0" borderId="14" xfId="0" applyFont="1" applyFill="1" applyBorder="1" applyAlignment="1">
      <alignment horizontal="left" vertical="center"/>
    </xf>
    <xf numFmtId="0" fontId="0" fillId="0" borderId="17" xfId="0" applyFill="1" applyBorder="1">
      <alignment vertical="center"/>
    </xf>
    <xf numFmtId="0" fontId="10" fillId="0" borderId="14" xfId="0" applyFont="1" applyFill="1" applyBorder="1">
      <alignment vertical="center"/>
    </xf>
    <xf numFmtId="0" fontId="0" fillId="0" borderId="0" xfId="0">
      <alignment vertical="center"/>
    </xf>
    <xf numFmtId="0" fontId="0" fillId="0" borderId="0" xfId="0" applyFill="1">
      <alignment vertical="center"/>
    </xf>
    <xf numFmtId="0" fontId="0" fillId="0" borderId="0" xfId="0">
      <alignment vertical="center"/>
    </xf>
    <xf numFmtId="0" fontId="0" fillId="0" borderId="0" xfId="0" applyFill="1">
      <alignment vertical="center"/>
    </xf>
    <xf numFmtId="0" fontId="0" fillId="0" borderId="2"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0" xfId="0" applyBorder="1">
      <alignment vertical="center"/>
    </xf>
    <xf numFmtId="0" fontId="8" fillId="0" borderId="16" xfId="0" applyFont="1" applyBorder="1">
      <alignment vertical="center"/>
    </xf>
    <xf numFmtId="0" fontId="8" fillId="0" borderId="15" xfId="0" applyFont="1" applyBorder="1">
      <alignment vertical="center"/>
    </xf>
    <xf numFmtId="0" fontId="9" fillId="0" borderId="14" xfId="0" applyFont="1" applyBorder="1">
      <alignment vertical="center"/>
    </xf>
    <xf numFmtId="0" fontId="9" fillId="0" borderId="0" xfId="0" applyFont="1" applyBorder="1">
      <alignment vertical="center"/>
    </xf>
    <xf numFmtId="0" fontId="8" fillId="0" borderId="0" xfId="0" applyFont="1"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7" fillId="0" borderId="22" xfId="0" applyFont="1" applyBorder="1">
      <alignment vertical="center"/>
    </xf>
    <xf numFmtId="0" fontId="0" fillId="0" borderId="23" xfId="0" applyBorder="1">
      <alignment vertical="center"/>
    </xf>
    <xf numFmtId="0" fontId="0" fillId="0" borderId="24" xfId="0" applyBorder="1">
      <alignment vertical="center"/>
    </xf>
    <xf numFmtId="0" fontId="0" fillId="0" borderId="23" xfId="0" applyBorder="1" applyAlignment="1">
      <alignment vertical="center" wrapText="1"/>
    </xf>
    <xf numFmtId="0" fontId="0" fillId="0" borderId="25" xfId="0" applyBorder="1">
      <alignment vertical="center"/>
    </xf>
    <xf numFmtId="0" fontId="0" fillId="6" borderId="14" xfId="0" applyFill="1" applyBorder="1" applyProtection="1">
      <alignment vertical="center"/>
      <protection locked="0"/>
    </xf>
    <xf numFmtId="0" fontId="0" fillId="6" borderId="16" xfId="0" applyFill="1" applyBorder="1" applyProtection="1">
      <alignment vertical="center"/>
      <protection locked="0"/>
    </xf>
    <xf numFmtId="0" fontId="0" fillId="0" borderId="6" xfId="0" applyBorder="1" applyAlignment="1">
      <alignment vertical="center"/>
    </xf>
    <xf numFmtId="0" fontId="0" fillId="0" borderId="3" xfId="0" applyBorder="1" applyAlignment="1">
      <alignment vertical="center"/>
    </xf>
    <xf numFmtId="0" fontId="0" fillId="8" borderId="0" xfId="0" applyFont="1" applyFill="1" applyBorder="1" applyAlignment="1">
      <alignment vertical="center"/>
    </xf>
    <xf numFmtId="0" fontId="0" fillId="8" borderId="6" xfId="0" applyFont="1" applyFill="1" applyBorder="1" applyAlignment="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7" fillId="0" borderId="0" xfId="0" applyFont="1" applyBorder="1">
      <alignment vertical="center"/>
    </xf>
    <xf numFmtId="0" fontId="0" fillId="0" borderId="1" xfId="0" applyFont="1" applyBorder="1">
      <alignment vertical="center"/>
    </xf>
    <xf numFmtId="0" fontId="0" fillId="0" borderId="20" xfId="0" applyFont="1" applyBorder="1">
      <alignment vertical="center"/>
    </xf>
    <xf numFmtId="0" fontId="0" fillId="0" borderId="3" xfId="0" applyFill="1" applyBorder="1" applyAlignment="1">
      <alignment vertical="center"/>
    </xf>
    <xf numFmtId="0" fontId="0" fillId="0" borderId="17" xfId="0" applyBorder="1" applyAlignment="1">
      <alignment horizontal="left" vertical="center"/>
    </xf>
    <xf numFmtId="0" fontId="3" fillId="0" borderId="0" xfId="0" applyFont="1" applyBorder="1">
      <alignment vertical="center"/>
    </xf>
    <xf numFmtId="0" fontId="0" fillId="0" borderId="5" xfId="0" applyFill="1" applyBorder="1" applyAlignment="1">
      <alignment vertical="center"/>
    </xf>
    <xf numFmtId="0" fontId="0" fillId="0" borderId="2" xfId="0" applyFill="1" applyBorder="1">
      <alignment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 xfId="0" applyFill="1" applyBorder="1" applyAlignment="1">
      <alignment horizontal="center" vertical="center"/>
    </xf>
    <xf numFmtId="0" fontId="0" fillId="8" borderId="17" xfId="0" applyFont="1" applyFill="1" applyBorder="1" applyAlignment="1">
      <alignment vertical="center"/>
    </xf>
    <xf numFmtId="177" fontId="0" fillId="0" borderId="0" xfId="0" applyNumberFormat="1">
      <alignment vertical="center"/>
    </xf>
    <xf numFmtId="0" fontId="0" fillId="0" borderId="16" xfId="0" applyBorder="1" applyAlignment="1">
      <alignment horizontal="right" vertical="center"/>
    </xf>
    <xf numFmtId="0" fontId="13" fillId="8" borderId="33" xfId="0" applyFont="1" applyFill="1" applyBorder="1" applyAlignment="1">
      <alignment horizontal="left" vertical="top"/>
    </xf>
    <xf numFmtId="0" fontId="13" fillId="8" borderId="39" xfId="0" applyFont="1" applyFill="1" applyBorder="1" applyAlignment="1">
      <alignment horizontal="left" vertical="top"/>
    </xf>
    <xf numFmtId="0" fontId="3" fillId="0" borderId="23" xfId="0" applyFont="1" applyBorder="1" applyAlignment="1">
      <alignment vertical="center" wrapText="1"/>
    </xf>
    <xf numFmtId="0" fontId="3" fillId="0" borderId="14" xfId="0" applyFont="1" applyFill="1" applyBorder="1" applyAlignment="1">
      <alignment vertical="center"/>
    </xf>
    <xf numFmtId="178" fontId="0" fillId="0" borderId="0" xfId="0" applyNumberFormat="1">
      <alignment vertical="center"/>
    </xf>
    <xf numFmtId="1" fontId="0" fillId="0" borderId="0" xfId="0" applyNumberFormat="1">
      <alignment vertical="center"/>
    </xf>
    <xf numFmtId="1" fontId="0" fillId="0" borderId="0" xfId="0" applyNumberFormat="1" applyAlignment="1">
      <alignment horizontal="center" vertical="center"/>
    </xf>
    <xf numFmtId="2" fontId="0" fillId="0" borderId="0" xfId="0" applyNumberFormat="1">
      <alignment vertical="center"/>
    </xf>
    <xf numFmtId="178" fontId="0" fillId="6" borderId="14" xfId="0" applyNumberFormat="1" applyFill="1" applyBorder="1" applyProtection="1">
      <alignment vertical="center"/>
      <protection locked="0"/>
    </xf>
    <xf numFmtId="2" fontId="0" fillId="6" borderId="14" xfId="0" applyNumberFormat="1" applyFill="1" applyBorder="1" applyProtection="1">
      <alignment vertical="center"/>
      <protection locked="0"/>
    </xf>
    <xf numFmtId="1" fontId="0" fillId="6" borderId="14" xfId="0" applyNumberFormat="1" applyFill="1" applyBorder="1" applyProtection="1">
      <alignment vertical="center"/>
      <protection locked="0"/>
    </xf>
    <xf numFmtId="0" fontId="0" fillId="0" borderId="16" xfId="0" applyFill="1" applyBorder="1" applyAlignment="1">
      <alignment horizontal="left" vertical="center"/>
    </xf>
    <xf numFmtId="0" fontId="0" fillId="0" borderId="1" xfId="0" applyBorder="1" applyAlignment="1">
      <alignment horizontal="center" vertical="center"/>
    </xf>
    <xf numFmtId="0" fontId="4" fillId="0" borderId="16" xfId="0" applyFont="1" applyBorder="1" applyAlignment="1">
      <alignment horizontal="left" vertical="center"/>
    </xf>
    <xf numFmtId="0" fontId="4" fillId="0" borderId="3" xfId="0" applyFont="1" applyBorder="1" applyAlignment="1">
      <alignment horizontal="left" vertical="center"/>
    </xf>
    <xf numFmtId="0" fontId="0" fillId="0" borderId="2" xfId="0" applyBorder="1" applyAlignment="1">
      <alignment vertical="center"/>
    </xf>
    <xf numFmtId="0" fontId="0" fillId="0" borderId="5" xfId="0" applyBorder="1" applyAlignment="1">
      <alignment vertical="center"/>
    </xf>
    <xf numFmtId="0" fontId="0" fillId="0" borderId="17" xfId="0" applyFill="1" applyBorder="1" applyAlignment="1">
      <alignment horizontal="left" vertical="center"/>
    </xf>
    <xf numFmtId="0" fontId="0" fillId="6" borderId="1" xfId="0" applyFill="1" applyBorder="1" applyProtection="1">
      <alignment vertical="center"/>
      <protection locked="0"/>
    </xf>
    <xf numFmtId="0" fontId="0" fillId="3" borderId="15" xfId="0" applyFill="1" applyBorder="1" applyProtection="1">
      <alignment vertical="center"/>
      <protection locked="0"/>
    </xf>
    <xf numFmtId="0" fontId="0" fillId="3" borderId="16" xfId="0" applyFill="1" applyBorder="1" applyProtection="1">
      <alignment vertical="center"/>
      <protection locked="0"/>
    </xf>
    <xf numFmtId="0" fontId="0" fillId="6" borderId="2"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0" fillId="6" borderId="9" xfId="0"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0" fillId="3" borderId="15" xfId="0" applyFill="1" applyBorder="1" applyAlignment="1" applyProtection="1">
      <alignment horizontal="left" vertical="center"/>
      <protection locked="0"/>
    </xf>
    <xf numFmtId="0" fontId="0" fillId="6" borderId="27" xfId="0" applyFill="1" applyBorder="1" applyProtection="1">
      <alignment vertical="center"/>
      <protection locked="0"/>
    </xf>
    <xf numFmtId="0" fontId="0" fillId="0" borderId="16" xfId="0" applyBorder="1" applyProtection="1">
      <alignment vertical="center"/>
    </xf>
    <xf numFmtId="0" fontId="0" fillId="0" borderId="16" xfId="0" applyBorder="1" applyAlignment="1" applyProtection="1">
      <alignment horizontal="right" vertical="center"/>
    </xf>
    <xf numFmtId="0" fontId="0" fillId="6" borderId="27" xfId="0" applyFill="1" applyBorder="1" applyProtection="1">
      <alignment vertical="center"/>
    </xf>
    <xf numFmtId="0" fontId="0" fillId="0" borderId="27" xfId="0" applyBorder="1" applyProtection="1">
      <alignment vertical="center"/>
    </xf>
    <xf numFmtId="0" fontId="0" fillId="0" borderId="28" xfId="0" applyBorder="1" applyProtection="1">
      <alignment vertical="center"/>
    </xf>
    <xf numFmtId="0" fontId="0" fillId="6" borderId="14" xfId="0" applyFill="1" applyBorder="1" applyProtection="1">
      <alignment vertical="center"/>
    </xf>
    <xf numFmtId="0" fontId="0" fillId="0" borderId="15" xfId="0" applyBorder="1" applyProtection="1">
      <alignment vertical="center"/>
    </xf>
    <xf numFmtId="0" fontId="0" fillId="0" borderId="14" xfId="0" applyBorder="1" applyProtection="1">
      <alignment vertical="center"/>
    </xf>
    <xf numFmtId="0" fontId="0" fillId="6" borderId="16" xfId="0" applyFill="1" applyBorder="1" applyProtection="1">
      <alignment vertical="center"/>
    </xf>
    <xf numFmtId="0" fontId="0" fillId="0" borderId="24" xfId="0" applyBorder="1" applyProtection="1">
      <alignment vertical="center"/>
    </xf>
    <xf numFmtId="0" fontId="2" fillId="0" borderId="0" xfId="0" applyFont="1" applyBorder="1">
      <alignment vertical="center"/>
    </xf>
    <xf numFmtId="0" fontId="2" fillId="0" borderId="18" xfId="0" applyFont="1" applyBorder="1">
      <alignment vertical="center"/>
    </xf>
    <xf numFmtId="0" fontId="0" fillId="0" borderId="4" xfId="0" applyFill="1" applyBorder="1" applyAlignment="1">
      <alignment vertical="center"/>
    </xf>
    <xf numFmtId="0" fontId="0" fillId="0" borderId="7" xfId="0" applyFill="1" applyBorder="1" applyAlignment="1">
      <alignment vertical="center"/>
    </xf>
    <xf numFmtId="0" fontId="0" fillId="0" borderId="29" xfId="0" applyFill="1" applyBorder="1" applyAlignment="1">
      <alignment vertical="center"/>
    </xf>
    <xf numFmtId="0" fontId="0" fillId="0" borderId="29" xfId="0" applyFill="1" applyBorder="1" applyAlignment="1">
      <alignment horizontal="left" vertical="center"/>
    </xf>
    <xf numFmtId="0" fontId="0" fillId="0" borderId="29" xfId="0" applyFill="1" applyBorder="1">
      <alignment vertical="center"/>
    </xf>
    <xf numFmtId="0" fontId="2" fillId="0" borderId="17" xfId="0" applyFont="1" applyBorder="1">
      <alignment vertical="center"/>
    </xf>
    <xf numFmtId="0" fontId="0" fillId="0" borderId="2" xfId="0" applyFill="1" applyBorder="1" applyAlignment="1">
      <alignment horizontal="left" vertical="center" wrapText="1"/>
    </xf>
    <xf numFmtId="0" fontId="0" fillId="0" borderId="17" xfId="0" applyFill="1" applyBorder="1" applyAlignment="1">
      <alignment horizontal="left" vertical="center" wrapText="1"/>
    </xf>
    <xf numFmtId="0" fontId="0" fillId="0" borderId="43" xfId="0" applyBorder="1" applyAlignment="1">
      <alignment horizontal="left" vertical="center"/>
    </xf>
    <xf numFmtId="0" fontId="0" fillId="0" borderId="2" xfId="0" applyBorder="1" applyAlignment="1">
      <alignment vertical="center"/>
    </xf>
    <xf numFmtId="0" fontId="25" fillId="0" borderId="0" xfId="0" applyFont="1">
      <alignment vertical="center"/>
    </xf>
    <xf numFmtId="0" fontId="4" fillId="0" borderId="14" xfId="0" applyFont="1" applyFill="1" applyBorder="1" applyAlignment="1">
      <alignment horizontal="left" vertical="center"/>
    </xf>
    <xf numFmtId="0" fontId="0" fillId="3" borderId="3" xfId="0" applyFill="1" applyBorder="1" applyAlignment="1" applyProtection="1">
      <alignment horizontal="center" vertical="center"/>
      <protection locked="0"/>
    </xf>
    <xf numFmtId="0" fontId="0" fillId="0" borderId="17" xfId="0" applyFill="1" applyBorder="1" applyAlignment="1">
      <alignment horizontal="center" vertical="center"/>
    </xf>
    <xf numFmtId="0" fontId="18" fillId="0" borderId="16" xfId="0" applyFont="1" applyBorder="1" applyAlignment="1">
      <alignment vertical="center" shrinkToFit="1"/>
    </xf>
    <xf numFmtId="0" fontId="18" fillId="0" borderId="15" xfId="0" applyFont="1" applyBorder="1" applyAlignment="1">
      <alignment vertical="center" shrinkToFit="1"/>
    </xf>
    <xf numFmtId="0" fontId="0" fillId="3" borderId="16" xfId="0" applyFill="1" applyBorder="1" applyAlignment="1" applyProtection="1">
      <alignment horizontal="center" vertical="center"/>
      <protection locked="0"/>
    </xf>
    <xf numFmtId="0" fontId="0" fillId="3" borderId="16" xfId="0" applyFill="1" applyBorder="1" applyAlignment="1" applyProtection="1">
      <alignment vertical="top"/>
      <protection locked="0"/>
    </xf>
    <xf numFmtId="0" fontId="0" fillId="3" borderId="14" xfId="0"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0" fillId="3" borderId="16" xfId="0" applyFill="1" applyBorder="1" applyAlignment="1" applyProtection="1">
      <alignment horizontal="right" vertical="center"/>
      <protection locked="0"/>
    </xf>
    <xf numFmtId="0" fontId="11" fillId="0" borderId="17" xfId="0" applyFont="1" applyBorder="1" applyAlignment="1">
      <alignment vertical="center" wrapText="1"/>
    </xf>
    <xf numFmtId="179" fontId="0" fillId="0" borderId="0" xfId="0" applyNumberFormat="1">
      <alignment vertical="center"/>
    </xf>
    <xf numFmtId="0" fontId="0" fillId="0" borderId="7" xfId="0" applyFill="1" applyBorder="1">
      <alignment vertical="center"/>
    </xf>
    <xf numFmtId="0" fontId="19" fillId="0" borderId="16" xfId="0" applyFont="1" applyBorder="1">
      <alignment vertical="center"/>
    </xf>
    <xf numFmtId="0" fontId="0" fillId="0" borderId="16" xfId="0" applyFont="1" applyBorder="1">
      <alignment vertical="center"/>
    </xf>
    <xf numFmtId="0" fontId="3" fillId="0" borderId="24" xfId="0" applyFont="1" applyBorder="1" applyAlignment="1">
      <alignment vertical="center" shrinkToFit="1"/>
    </xf>
    <xf numFmtId="0" fontId="0" fillId="0" borderId="5" xfId="0" applyBorder="1" applyAlignment="1">
      <alignment vertical="center" shrinkToFit="1"/>
    </xf>
    <xf numFmtId="0" fontId="0" fillId="3" borderId="7" xfId="0" applyFill="1" applyBorder="1" applyProtection="1">
      <alignment vertical="center"/>
      <protection locked="0"/>
    </xf>
    <xf numFmtId="0" fontId="3" fillId="3" borderId="18" xfId="0" applyFont="1" applyFill="1" applyBorder="1" applyAlignment="1" applyProtection="1">
      <alignment horizontal="center" vertical="center"/>
      <protection locked="0"/>
    </xf>
    <xf numFmtId="0" fontId="3" fillId="3" borderId="30" xfId="0" applyFont="1" applyFill="1" applyBorder="1" applyAlignment="1" applyProtection="1">
      <alignment horizontal="center" vertical="center"/>
      <protection locked="0"/>
    </xf>
    <xf numFmtId="0" fontId="0" fillId="0" borderId="0" xfId="0" applyBorder="1" applyAlignment="1">
      <alignment vertical="top"/>
    </xf>
    <xf numFmtId="0" fontId="0" fillId="3" borderId="16" xfId="0" applyFill="1" applyBorder="1" applyProtection="1">
      <alignment vertical="center"/>
    </xf>
    <xf numFmtId="0" fontId="0" fillId="0" borderId="36" xfId="0" applyFill="1" applyBorder="1">
      <alignment vertical="center"/>
    </xf>
    <xf numFmtId="0" fontId="0" fillId="0" borderId="0" xfId="0" applyFill="1" applyAlignment="1">
      <alignment horizontal="left" vertical="center"/>
    </xf>
    <xf numFmtId="0" fontId="0" fillId="0" borderId="0" xfId="0" applyNumberFormat="1" applyFill="1" applyBorder="1" applyProtection="1">
      <alignment vertical="center"/>
      <protection locked="0"/>
    </xf>
    <xf numFmtId="0" fontId="4" fillId="6" borderId="16" xfId="0" applyFont="1" applyFill="1" applyBorder="1" applyAlignment="1" applyProtection="1">
      <alignment horizontal="left" vertical="center"/>
      <protection locked="0"/>
    </xf>
    <xf numFmtId="0" fontId="0" fillId="6" borderId="16" xfId="0" applyNumberFormat="1" applyFill="1" applyBorder="1" applyProtection="1">
      <alignment vertical="center"/>
      <protection locked="0"/>
    </xf>
    <xf numFmtId="0" fontId="0" fillId="0" borderId="24" xfId="0" applyFill="1" applyBorder="1">
      <alignment vertical="center"/>
    </xf>
    <xf numFmtId="0" fontId="0" fillId="0" borderId="2" xfId="0" applyBorder="1" applyAlignment="1">
      <alignment horizontal="left" vertical="center"/>
    </xf>
    <xf numFmtId="0" fontId="3" fillId="6" borderId="3" xfId="0" applyFont="1" applyFill="1" applyBorder="1" applyProtection="1">
      <alignment vertical="center"/>
      <protection locked="0"/>
    </xf>
    <xf numFmtId="0" fontId="4" fillId="0" borderId="4" xfId="0" applyFont="1" applyFill="1" applyBorder="1" applyAlignment="1">
      <alignment horizontal="left" vertical="center"/>
    </xf>
    <xf numFmtId="0" fontId="13" fillId="0" borderId="16" xfId="0" applyFont="1" applyFill="1" applyBorder="1" applyAlignment="1" applyProtection="1">
      <alignment vertical="center"/>
    </xf>
    <xf numFmtId="0" fontId="0" fillId="0" borderId="16" xfId="0" applyBorder="1" applyAlignment="1" applyProtection="1">
      <alignment vertical="center"/>
    </xf>
    <xf numFmtId="0" fontId="0" fillId="0" borderId="0" xfId="0" applyProtection="1">
      <alignment vertical="center"/>
    </xf>
    <xf numFmtId="0" fontId="5" fillId="5" borderId="0" xfId="0" applyFont="1" applyFill="1" applyProtection="1">
      <alignment vertical="center"/>
    </xf>
    <xf numFmtId="0" fontId="0" fillId="2" borderId="0" xfId="0" applyFill="1" applyProtection="1">
      <alignment vertical="center"/>
    </xf>
    <xf numFmtId="0" fontId="0" fillId="7" borderId="0" xfId="0" applyFill="1" applyProtection="1">
      <alignment vertical="center"/>
    </xf>
    <xf numFmtId="0" fontId="9" fillId="0" borderId="14" xfId="0" applyFont="1" applyBorder="1" applyProtection="1">
      <alignment vertical="center"/>
    </xf>
    <xf numFmtId="0" fontId="8" fillId="0" borderId="16" xfId="0" applyFont="1" applyBorder="1" applyProtection="1">
      <alignment vertical="center"/>
    </xf>
    <xf numFmtId="0" fontId="8" fillId="0" borderId="15" xfId="0" applyFont="1" applyBorder="1" applyProtection="1">
      <alignment vertical="center"/>
    </xf>
    <xf numFmtId="0" fontId="9" fillId="0" borderId="0" xfId="0" applyFont="1" applyBorder="1" applyProtection="1">
      <alignment vertical="center"/>
    </xf>
    <xf numFmtId="0" fontId="8" fillId="0" borderId="0" xfId="0" applyFont="1" applyBorder="1" applyProtection="1">
      <alignment vertical="center"/>
    </xf>
    <xf numFmtId="0" fontId="2" fillId="0" borderId="0" xfId="0" applyFont="1" applyProtection="1">
      <alignment vertical="center"/>
    </xf>
    <xf numFmtId="0" fontId="0" fillId="0" borderId="1" xfId="0" applyFont="1" applyBorder="1" applyProtection="1">
      <alignment vertical="center"/>
    </xf>
    <xf numFmtId="0" fontId="0" fillId="0" borderId="0" xfId="0" applyFill="1" applyProtection="1">
      <alignment vertical="center"/>
    </xf>
    <xf numFmtId="0" fontId="0" fillId="6" borderId="1" xfId="0" applyFill="1" applyBorder="1" applyProtection="1">
      <alignment vertical="center"/>
    </xf>
    <xf numFmtId="0" fontId="12" fillId="0" borderId="0" xfId="0" applyFont="1" applyProtection="1">
      <alignment vertical="center"/>
    </xf>
    <xf numFmtId="0" fontId="0" fillId="0" borderId="3" xfId="0" applyBorder="1" applyProtection="1">
      <alignment vertical="center"/>
    </xf>
    <xf numFmtId="0" fontId="0" fillId="0" borderId="14" xfId="0" applyBorder="1" applyAlignment="1" applyProtection="1">
      <alignment horizontal="center" vertical="center"/>
    </xf>
    <xf numFmtId="0" fontId="0" fillId="3" borderId="16" xfId="0" applyFill="1" applyBorder="1" applyAlignment="1" applyProtection="1">
      <alignment horizontal="center" vertical="center"/>
    </xf>
    <xf numFmtId="0" fontId="0" fillId="0" borderId="16" xfId="0" applyBorder="1" applyAlignment="1" applyProtection="1">
      <alignment horizontal="center" vertical="center"/>
    </xf>
    <xf numFmtId="0" fontId="0" fillId="0" borderId="2" xfId="0" applyBorder="1" applyProtection="1">
      <alignment vertical="center"/>
    </xf>
    <xf numFmtId="0" fontId="0" fillId="0" borderId="0" xfId="0" applyBorder="1" applyProtection="1">
      <alignment vertical="center"/>
    </xf>
    <xf numFmtId="0" fontId="0" fillId="0" borderId="3" xfId="0" applyFill="1" applyBorder="1" applyAlignment="1" applyProtection="1">
      <alignment vertical="center"/>
    </xf>
    <xf numFmtId="0" fontId="0" fillId="0" borderId="4" xfId="0" applyFill="1" applyBorder="1" applyAlignment="1" applyProtection="1">
      <alignment vertical="center"/>
    </xf>
    <xf numFmtId="0" fontId="0" fillId="0" borderId="5" xfId="0" applyFill="1" applyBorder="1" applyAlignment="1" applyProtection="1">
      <alignment vertical="center"/>
    </xf>
    <xf numFmtId="0" fontId="0" fillId="0" borderId="7" xfId="0" applyFill="1" applyBorder="1" applyAlignment="1" applyProtection="1">
      <alignment vertical="center"/>
    </xf>
    <xf numFmtId="0" fontId="18" fillId="0" borderId="16" xfId="0" applyFont="1" applyBorder="1" applyAlignment="1" applyProtection="1">
      <alignment vertical="center" shrinkToFit="1"/>
    </xf>
    <xf numFmtId="0" fontId="18" fillId="0" borderId="15" xfId="0" applyFont="1" applyBorder="1" applyAlignment="1" applyProtection="1">
      <alignment vertical="center" shrinkToFit="1"/>
    </xf>
    <xf numFmtId="0" fontId="11" fillId="0" borderId="17" xfId="0" applyFont="1" applyBorder="1" applyAlignment="1" applyProtection="1">
      <alignment vertical="center" wrapText="1"/>
    </xf>
    <xf numFmtId="0" fontId="0" fillId="0" borderId="2" xfId="0" applyBorder="1" applyAlignment="1" applyProtection="1">
      <alignment vertical="center"/>
    </xf>
    <xf numFmtId="0" fontId="0" fillId="0" borderId="4" xfId="0" applyBorder="1" applyProtection="1">
      <alignment vertical="center"/>
    </xf>
    <xf numFmtId="0" fontId="10" fillId="0" borderId="14" xfId="0" applyFont="1" applyBorder="1" applyAlignment="1" applyProtection="1">
      <alignment vertical="center"/>
    </xf>
    <xf numFmtId="0" fontId="0" fillId="0" borderId="17" xfId="0" applyBorder="1" applyAlignment="1" applyProtection="1">
      <alignment vertical="center"/>
    </xf>
    <xf numFmtId="0" fontId="0" fillId="0" borderId="18" xfId="0" applyBorder="1" applyProtection="1">
      <alignment vertical="center"/>
    </xf>
    <xf numFmtId="0" fontId="3" fillId="3" borderId="15" xfId="0" applyFont="1" applyFill="1" applyBorder="1" applyAlignment="1" applyProtection="1">
      <alignment horizontal="center" vertical="center"/>
    </xf>
    <xf numFmtId="0" fontId="0" fillId="0" borderId="5" xfId="0" applyBorder="1" applyAlignment="1" applyProtection="1">
      <alignment vertical="center"/>
    </xf>
    <xf numFmtId="0" fontId="0" fillId="0" borderId="7" xfId="0" applyBorder="1" applyProtection="1">
      <alignment vertical="center"/>
    </xf>
    <xf numFmtId="0" fontId="0" fillId="0" borderId="3" xfId="0" applyBorder="1" applyAlignment="1" applyProtection="1">
      <alignment vertical="center"/>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0" fillId="6" borderId="2" xfId="0" applyFill="1" applyBorder="1" applyAlignment="1" applyProtection="1">
      <alignment horizontal="center" vertical="center"/>
    </xf>
    <xf numFmtId="0" fontId="0" fillId="6" borderId="10" xfId="0" applyFill="1" applyBorder="1" applyAlignment="1" applyProtection="1">
      <alignment horizontal="center" vertical="center"/>
    </xf>
    <xf numFmtId="0" fontId="0" fillId="0" borderId="8" xfId="0" applyBorder="1" applyAlignment="1" applyProtection="1">
      <alignment horizontal="center" vertical="center"/>
    </xf>
    <xf numFmtId="0" fontId="0" fillId="6" borderId="8" xfId="0" applyFill="1" applyBorder="1" applyAlignment="1" applyProtection="1">
      <alignment horizontal="center" vertical="center"/>
    </xf>
    <xf numFmtId="0" fontId="0" fillId="6" borderId="11" xfId="0" applyFill="1" applyBorder="1" applyAlignment="1" applyProtection="1">
      <alignment horizontal="center" vertical="center"/>
    </xf>
    <xf numFmtId="0" fontId="0" fillId="6" borderId="9" xfId="0" applyFill="1" applyBorder="1" applyAlignment="1" applyProtection="1">
      <alignment horizontal="center" vertical="center"/>
    </xf>
    <xf numFmtId="0" fontId="0" fillId="6" borderId="12" xfId="0" applyFill="1" applyBorder="1" applyAlignment="1" applyProtection="1">
      <alignment horizontal="center" vertical="center"/>
    </xf>
    <xf numFmtId="0" fontId="0" fillId="6" borderId="5" xfId="0" applyFill="1" applyBorder="1" applyAlignment="1" applyProtection="1">
      <alignment horizontal="center" vertical="center"/>
    </xf>
    <xf numFmtId="0" fontId="0" fillId="6" borderId="13" xfId="0" applyFill="1" applyBorder="1" applyAlignment="1" applyProtection="1">
      <alignment horizontal="center" vertical="center"/>
    </xf>
    <xf numFmtId="0" fontId="0" fillId="6" borderId="1" xfId="0" applyFill="1" applyBorder="1" applyAlignment="1" applyProtection="1">
      <alignment horizontal="center" vertical="center"/>
    </xf>
    <xf numFmtId="0" fontId="0" fillId="0" borderId="14" xfId="0" applyFont="1" applyBorder="1" applyAlignment="1" applyProtection="1">
      <alignment vertical="center"/>
    </xf>
    <xf numFmtId="0" fontId="3" fillId="0" borderId="16" xfId="0" applyFont="1" applyBorder="1" applyProtection="1">
      <alignment vertical="center"/>
    </xf>
    <xf numFmtId="0" fontId="4" fillId="0" borderId="16" xfId="0" applyFont="1" applyBorder="1" applyAlignment="1" applyProtection="1">
      <alignment horizontal="right" vertical="center"/>
    </xf>
    <xf numFmtId="0" fontId="3" fillId="0" borderId="15" xfId="0" applyFont="1" applyBorder="1" applyProtection="1">
      <alignment vertical="center"/>
    </xf>
    <xf numFmtId="0" fontId="0" fillId="0" borderId="6" xfId="0" applyBorder="1" applyProtection="1">
      <alignment vertical="center"/>
    </xf>
    <xf numFmtId="0" fontId="0" fillId="3" borderId="3" xfId="0" applyFill="1" applyBorder="1" applyAlignment="1" applyProtection="1">
      <alignment horizontal="center" vertical="center"/>
    </xf>
    <xf numFmtId="0" fontId="0" fillId="0" borderId="17" xfId="0" applyBorder="1" applyProtection="1">
      <alignment vertical="center"/>
    </xf>
    <xf numFmtId="0" fontId="0" fillId="0" borderId="17" xfId="0" applyFont="1" applyBorder="1" applyAlignment="1" applyProtection="1">
      <alignment vertical="center"/>
    </xf>
    <xf numFmtId="0" fontId="3" fillId="0" borderId="14" xfId="0" applyFont="1" applyBorder="1" applyProtection="1">
      <alignment vertical="center"/>
    </xf>
    <xf numFmtId="0" fontId="0" fillId="0" borderId="17" xfId="0" applyFont="1" applyFill="1" applyBorder="1" applyAlignment="1" applyProtection="1">
      <alignment vertical="center"/>
    </xf>
    <xf numFmtId="0" fontId="0" fillId="0" borderId="0" xfId="0" applyFill="1" applyBorder="1" applyProtection="1">
      <alignment vertical="center"/>
    </xf>
    <xf numFmtId="0" fontId="3" fillId="0" borderId="0" xfId="0" applyFont="1" applyFill="1" applyBorder="1" applyProtection="1">
      <alignment vertical="center"/>
    </xf>
    <xf numFmtId="0" fontId="0" fillId="0" borderId="18" xfId="0" applyFill="1" applyBorder="1" applyProtection="1">
      <alignment vertical="center"/>
    </xf>
    <xf numFmtId="0" fontId="0" fillId="0" borderId="17" xfId="0" applyFill="1" applyBorder="1" applyProtection="1">
      <alignment vertical="center"/>
    </xf>
    <xf numFmtId="0" fontId="0" fillId="0" borderId="5" xfId="0" applyFont="1" applyBorder="1" applyAlignment="1" applyProtection="1">
      <alignment vertical="center"/>
    </xf>
    <xf numFmtId="0" fontId="0" fillId="0" borderId="6" xfId="0" applyBorder="1" applyAlignment="1" applyProtection="1">
      <alignment vertical="center"/>
    </xf>
    <xf numFmtId="0" fontId="3" fillId="0" borderId="6" xfId="0" applyFont="1" applyFill="1" applyBorder="1" applyProtection="1">
      <alignment vertical="center"/>
    </xf>
    <xf numFmtId="0" fontId="0" fillId="0" borderId="6" xfId="0" applyFill="1" applyBorder="1" applyProtection="1">
      <alignment vertical="center"/>
    </xf>
    <xf numFmtId="0" fontId="0" fillId="0" borderId="5" xfId="0" applyBorder="1" applyProtection="1">
      <alignment vertical="center"/>
    </xf>
    <xf numFmtId="0" fontId="0" fillId="0" borderId="10" xfId="0" applyFont="1" applyFill="1" applyBorder="1" applyAlignment="1" applyProtection="1">
      <alignment vertical="center"/>
    </xf>
    <xf numFmtId="0" fontId="3" fillId="3" borderId="16" xfId="0" applyFont="1" applyFill="1" applyBorder="1" applyAlignment="1" applyProtection="1">
      <alignment horizontal="center" vertical="center"/>
    </xf>
    <xf numFmtId="0" fontId="0" fillId="0" borderId="13" xfId="0" applyFont="1" applyFill="1" applyBorder="1" applyAlignment="1" applyProtection="1">
      <alignment vertical="center"/>
    </xf>
    <xf numFmtId="0" fontId="3" fillId="0" borderId="5" xfId="0" applyFont="1" applyFill="1" applyBorder="1" applyAlignment="1" applyProtection="1">
      <alignment horizontal="left" vertical="center"/>
    </xf>
    <xf numFmtId="0" fontId="0" fillId="0" borderId="1" xfId="0" applyBorder="1" applyAlignment="1" applyProtection="1">
      <alignment vertical="center"/>
    </xf>
    <xf numFmtId="0" fontId="0" fillId="9" borderId="14" xfId="0" applyFill="1" applyBorder="1" applyAlignment="1" applyProtection="1">
      <alignment horizontal="left" vertical="center"/>
    </xf>
    <xf numFmtId="0" fontId="4" fillId="0" borderId="16" xfId="0" applyFont="1" applyBorder="1" applyAlignment="1" applyProtection="1">
      <alignment horizontal="left" vertical="center"/>
    </xf>
    <xf numFmtId="0" fontId="0" fillId="9" borderId="16" xfId="0" applyFill="1" applyBorder="1" applyAlignment="1" applyProtection="1">
      <alignment horizontal="left" vertical="center"/>
    </xf>
    <xf numFmtId="0" fontId="0" fillId="0" borderId="29" xfId="0" applyFont="1" applyBorder="1" applyAlignment="1" applyProtection="1">
      <alignment vertical="center" shrinkToFit="1"/>
    </xf>
    <xf numFmtId="0" fontId="0" fillId="0" borderId="5" xfId="0" applyBorder="1" applyAlignment="1" applyProtection="1">
      <alignment horizontal="left" vertical="center"/>
    </xf>
    <xf numFmtId="0" fontId="3" fillId="6" borderId="6" xfId="0" applyFont="1" applyFill="1" applyBorder="1" applyProtection="1">
      <alignment vertical="center"/>
    </xf>
    <xf numFmtId="0" fontId="4" fillId="0" borderId="6" xfId="0" applyFont="1" applyFill="1" applyBorder="1" applyAlignment="1" applyProtection="1">
      <alignment horizontal="left" vertical="center"/>
    </xf>
    <xf numFmtId="0" fontId="3" fillId="0" borderId="6" xfId="0" applyFont="1" applyBorder="1" applyProtection="1">
      <alignment vertical="center"/>
    </xf>
    <xf numFmtId="0" fontId="0" fillId="3" borderId="6" xfId="0" applyFill="1" applyBorder="1" applyAlignment="1" applyProtection="1">
      <alignment horizontal="center" vertical="center"/>
    </xf>
    <xf numFmtId="0" fontId="0" fillId="3" borderId="15" xfId="0" applyFill="1" applyBorder="1" applyAlignment="1" applyProtection="1">
      <alignment horizontal="left" vertical="center"/>
    </xf>
    <xf numFmtId="0" fontId="0" fillId="3" borderId="15" xfId="0" applyFill="1" applyBorder="1" applyProtection="1">
      <alignment vertical="center"/>
    </xf>
    <xf numFmtId="0" fontId="0" fillId="0" borderId="16" xfId="0" applyFill="1" applyBorder="1" applyAlignment="1" applyProtection="1">
      <alignment horizontal="left" vertical="center"/>
    </xf>
    <xf numFmtId="0" fontId="0" fillId="0" borderId="16" xfId="0" applyFill="1" applyBorder="1" applyProtection="1">
      <alignment vertical="center"/>
    </xf>
    <xf numFmtId="0" fontId="0" fillId="0" borderId="17" xfId="0" applyFill="1" applyBorder="1" applyAlignment="1" applyProtection="1">
      <alignment horizontal="left" vertical="center"/>
    </xf>
    <xf numFmtId="0" fontId="0" fillId="0" borderId="0" xfId="0" applyFill="1" applyBorder="1" applyAlignment="1" applyProtection="1">
      <alignment horizontal="left" vertical="center"/>
    </xf>
    <xf numFmtId="0" fontId="0" fillId="0" borderId="14" xfId="0" applyFill="1" applyBorder="1" applyProtection="1">
      <alignment vertical="center"/>
    </xf>
    <xf numFmtId="0" fontId="0" fillId="2" borderId="16" xfId="0" applyFill="1" applyBorder="1" applyProtection="1">
      <alignment vertical="center"/>
    </xf>
    <xf numFmtId="0" fontId="0" fillId="2" borderId="3" xfId="0" applyFill="1" applyBorder="1" applyProtection="1">
      <alignment vertical="center"/>
    </xf>
    <xf numFmtId="0" fontId="0" fillId="2" borderId="4" xfId="0" applyFill="1" applyBorder="1" applyProtection="1">
      <alignment vertical="center"/>
    </xf>
    <xf numFmtId="0" fontId="0" fillId="0" borderId="10" xfId="0" applyFont="1" applyFill="1" applyBorder="1" applyAlignment="1" applyProtection="1">
      <alignment horizontal="left" vertical="top" wrapText="1"/>
    </xf>
    <xf numFmtId="0" fontId="13" fillId="0" borderId="14" xfId="0" applyFont="1" applyFill="1" applyBorder="1" applyAlignment="1" applyProtection="1">
      <alignment horizontal="left" vertical="center"/>
    </xf>
    <xf numFmtId="0" fontId="0" fillId="0" borderId="13"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0" fillId="0" borderId="14" xfId="0" applyFont="1" applyFill="1" applyBorder="1" applyAlignment="1" applyProtection="1">
      <alignment vertical="center"/>
    </xf>
    <xf numFmtId="0" fontId="4" fillId="0" borderId="14" xfId="0" applyFont="1" applyFill="1" applyBorder="1" applyAlignment="1" applyProtection="1">
      <alignment horizontal="left" vertical="center"/>
    </xf>
    <xf numFmtId="0" fontId="0" fillId="0" borderId="2" xfId="0" applyFill="1" applyBorder="1" applyProtection="1">
      <alignment vertical="center"/>
    </xf>
    <xf numFmtId="0" fontId="0" fillId="0" borderId="29" xfId="0" applyFont="1" applyFill="1" applyBorder="1" applyAlignment="1" applyProtection="1">
      <alignment horizontal="left" vertical="top" wrapText="1"/>
    </xf>
    <xf numFmtId="0" fontId="3" fillId="0" borderId="0" xfId="0" applyFont="1" applyFill="1" applyBorder="1" applyAlignment="1" applyProtection="1">
      <alignment horizontal="left" vertical="center"/>
    </xf>
    <xf numFmtId="0" fontId="0" fillId="2" borderId="16" xfId="0" applyFont="1" applyFill="1" applyBorder="1" applyAlignment="1" applyProtection="1">
      <alignment vertical="center"/>
    </xf>
    <xf numFmtId="0" fontId="4" fillId="2" borderId="16" xfId="0" applyFont="1" applyFill="1" applyBorder="1" applyAlignment="1" applyProtection="1">
      <alignment horizontal="left" vertical="center"/>
    </xf>
    <xf numFmtId="0" fontId="0" fillId="2" borderId="15" xfId="0" applyFill="1" applyBorder="1" applyProtection="1">
      <alignment vertical="center"/>
    </xf>
    <xf numFmtId="0" fontId="0" fillId="0" borderId="0" xfId="0" applyFill="1" applyBorder="1" applyAlignment="1" applyProtection="1">
      <alignment horizontal="left" vertical="top" wrapText="1"/>
    </xf>
    <xf numFmtId="0" fontId="0"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10" fillId="0" borderId="14" xfId="0" applyFont="1" applyFill="1" applyBorder="1" applyProtection="1">
      <alignment vertical="center"/>
    </xf>
    <xf numFmtId="0" fontId="3" fillId="0" borderId="3" xfId="0" applyFont="1" applyFill="1" applyBorder="1" applyProtection="1">
      <alignment vertical="center"/>
    </xf>
    <xf numFmtId="0" fontId="6" fillId="0" borderId="16" xfId="0" applyFont="1" applyBorder="1" applyProtection="1">
      <alignment vertical="center"/>
    </xf>
    <xf numFmtId="0" fontId="0" fillId="4" borderId="0" xfId="0" applyFill="1" applyProtection="1">
      <alignment vertical="center"/>
    </xf>
    <xf numFmtId="0" fontId="13" fillId="8" borderId="17" xfId="0" applyFont="1" applyFill="1" applyBorder="1" applyAlignment="1" applyProtection="1">
      <alignment horizontal="left" vertical="top"/>
    </xf>
    <xf numFmtId="0" fontId="0" fillId="8" borderId="0" xfId="0" applyFont="1" applyFill="1" applyBorder="1" applyAlignment="1" applyProtection="1">
      <alignment vertical="center"/>
    </xf>
    <xf numFmtId="0" fontId="13" fillId="8" borderId="5" xfId="0" applyFont="1" applyFill="1" applyBorder="1" applyAlignment="1" applyProtection="1">
      <alignment horizontal="left" vertical="top"/>
    </xf>
    <xf numFmtId="0" fontId="0" fillId="8" borderId="6" xfId="0" applyFont="1" applyFill="1" applyBorder="1" applyAlignment="1" applyProtection="1">
      <alignment vertical="center"/>
    </xf>
    <xf numFmtId="0" fontId="4" fillId="6" borderId="16" xfId="0" applyFont="1" applyFill="1" applyBorder="1" applyAlignment="1" applyProtection="1">
      <alignment horizontal="left" vertical="center"/>
    </xf>
    <xf numFmtId="0" fontId="0" fillId="0" borderId="15" xfId="0" applyFill="1" applyBorder="1" applyProtection="1">
      <alignment vertical="center"/>
    </xf>
    <xf numFmtId="0" fontId="0" fillId="0" borderId="0" xfId="0" applyFill="1" applyAlignment="1" applyProtection="1">
      <alignment horizontal="left" vertical="center"/>
    </xf>
    <xf numFmtId="0" fontId="0" fillId="0" borderId="0" xfId="0" applyNumberFormat="1" applyFill="1" applyBorder="1" applyProtection="1">
      <alignment vertical="center"/>
    </xf>
    <xf numFmtId="0" fontId="0" fillId="0" borderId="36" xfId="0" applyFill="1" applyBorder="1" applyProtection="1">
      <alignment vertical="center"/>
    </xf>
    <xf numFmtId="0" fontId="0" fillId="0" borderId="19" xfId="0" applyBorder="1" applyProtection="1">
      <alignment vertical="center"/>
    </xf>
    <xf numFmtId="0" fontId="0" fillId="0" borderId="20" xfId="0" applyBorder="1" applyProtection="1">
      <alignment vertical="center"/>
    </xf>
    <xf numFmtId="0" fontId="0" fillId="0" borderId="21" xfId="0" applyBorder="1" applyProtection="1">
      <alignment vertical="center"/>
    </xf>
    <xf numFmtId="0" fontId="0" fillId="0" borderId="20" xfId="0" applyFont="1" applyBorder="1" applyProtection="1">
      <alignment vertical="center"/>
    </xf>
    <xf numFmtId="0" fontId="7" fillId="0" borderId="22" xfId="0" applyFont="1" applyBorder="1" applyProtection="1">
      <alignment vertical="center"/>
    </xf>
    <xf numFmtId="0" fontId="0" fillId="0" borderId="23" xfId="0" applyBorder="1" applyProtection="1">
      <alignment vertical="center"/>
    </xf>
    <xf numFmtId="0" fontId="0" fillId="0" borderId="23" xfId="0" applyBorder="1" applyAlignment="1" applyProtection="1">
      <alignment vertical="center" wrapText="1"/>
    </xf>
    <xf numFmtId="0" fontId="3" fillId="3" borderId="6" xfId="0" applyFont="1" applyFill="1" applyBorder="1" applyAlignment="1" applyProtection="1">
      <alignment horizontal="center" vertical="center"/>
    </xf>
    <xf numFmtId="0" fontId="0" fillId="0" borderId="33" xfId="0" applyBorder="1" applyProtection="1">
      <alignment vertical="center"/>
    </xf>
    <xf numFmtId="0" fontId="0" fillId="0" borderId="34" xfId="0" applyBorder="1" applyProtection="1">
      <alignment vertical="center"/>
    </xf>
    <xf numFmtId="0" fontId="0" fillId="0" borderId="35" xfId="0" applyBorder="1" applyProtection="1">
      <alignment vertical="center"/>
    </xf>
    <xf numFmtId="0" fontId="0" fillId="0" borderId="26" xfId="0" applyBorder="1" applyProtection="1">
      <alignment vertical="center"/>
    </xf>
    <xf numFmtId="0" fontId="0" fillId="0" borderId="32" xfId="0" applyBorder="1" applyProtection="1">
      <alignment vertical="center"/>
    </xf>
    <xf numFmtId="0" fontId="0" fillId="0" borderId="29" xfId="0" applyBorder="1" applyProtection="1">
      <alignment vertical="center"/>
    </xf>
    <xf numFmtId="0" fontId="0" fillId="0" borderId="5" xfId="0" applyBorder="1" applyAlignment="1" applyProtection="1">
      <alignment vertical="center" shrinkToFit="1"/>
    </xf>
    <xf numFmtId="0" fontId="0" fillId="0" borderId="1" xfId="0" applyBorder="1" applyProtection="1">
      <alignment vertical="center"/>
    </xf>
    <xf numFmtId="0" fontId="7" fillId="0" borderId="0" xfId="0" applyFont="1" applyBorder="1" applyProtection="1">
      <alignment vertical="center"/>
    </xf>
    <xf numFmtId="0" fontId="7" fillId="0" borderId="5" xfId="0" applyFont="1" applyBorder="1" applyProtection="1">
      <alignment vertical="center"/>
    </xf>
    <xf numFmtId="0" fontId="0" fillId="3" borderId="15" xfId="0" applyFill="1" applyBorder="1" applyAlignment="1" applyProtection="1">
      <alignment horizontal="center" vertical="center"/>
      <protection locked="0"/>
    </xf>
    <xf numFmtId="55" fontId="13" fillId="0" borderId="1" xfId="0" applyNumberFormat="1" applyFont="1" applyFill="1" applyBorder="1" applyProtection="1">
      <alignment vertical="center"/>
    </xf>
    <xf numFmtId="0" fontId="0" fillId="0" borderId="13" xfId="0" applyFont="1" applyFill="1" applyBorder="1" applyAlignment="1">
      <alignment vertical="top" wrapText="1"/>
    </xf>
    <xf numFmtId="0" fontId="0" fillId="0" borderId="10" xfId="0" applyBorder="1">
      <alignment vertical="center"/>
    </xf>
    <xf numFmtId="55" fontId="0" fillId="0" borderId="0" xfId="0" applyNumberFormat="1">
      <alignment vertical="center"/>
    </xf>
    <xf numFmtId="0" fontId="23" fillId="0" borderId="0" xfId="0" applyNumberFormat="1" applyFont="1" applyFill="1" applyBorder="1" applyAlignment="1" applyProtection="1">
      <alignment vertical="center" textRotation="255" wrapText="1"/>
    </xf>
    <xf numFmtId="0" fontId="3" fillId="0" borderId="0" xfId="0" applyFont="1" applyBorder="1" applyAlignment="1" applyProtection="1">
      <alignment vertical="center" textRotation="255" wrapText="1"/>
    </xf>
    <xf numFmtId="0" fontId="11" fillId="0" borderId="0" xfId="0" applyFont="1" applyBorder="1" applyAlignment="1" applyProtection="1">
      <alignment vertical="center" textRotation="255" wrapText="1"/>
    </xf>
    <xf numFmtId="0" fontId="23" fillId="0" borderId="0" xfId="0" applyNumberFormat="1" applyFont="1" applyFill="1" applyBorder="1" applyAlignment="1" applyProtection="1">
      <alignment vertical="center" textRotation="255"/>
    </xf>
    <xf numFmtId="0" fontId="22" fillId="0" borderId="0" xfId="0" applyNumberFormat="1" applyFont="1" applyFill="1" applyBorder="1" applyAlignment="1" applyProtection="1">
      <alignment vertical="center" textRotation="255" wrapText="1"/>
    </xf>
    <xf numFmtId="0" fontId="23" fillId="0" borderId="0" xfId="0" applyNumberFormat="1" applyFont="1" applyBorder="1" applyAlignment="1" applyProtection="1">
      <alignment vertical="center" textRotation="255" wrapText="1"/>
    </xf>
    <xf numFmtId="176" fontId="23" fillId="0" borderId="0" xfId="0" applyNumberFormat="1" applyFont="1" applyBorder="1" applyAlignment="1" applyProtection="1">
      <alignment vertical="center" textRotation="255" wrapText="1"/>
    </xf>
    <xf numFmtId="176" fontId="23" fillId="0" borderId="0" xfId="0" applyNumberFormat="1" applyFont="1" applyFill="1" applyBorder="1" applyAlignment="1" applyProtection="1">
      <alignment vertical="center" textRotation="255" wrapText="1"/>
    </xf>
    <xf numFmtId="0" fontId="20" fillId="0" borderId="0" xfId="0" applyNumberFormat="1" applyFont="1" applyFill="1" applyBorder="1" applyAlignment="1" applyProtection="1">
      <alignment vertical="center" textRotation="255" wrapText="1"/>
    </xf>
    <xf numFmtId="0" fontId="22" fillId="0" borderId="0" xfId="0" applyNumberFormat="1" applyFont="1" applyBorder="1" applyAlignment="1" applyProtection="1">
      <alignment vertical="center" textRotation="255" wrapText="1"/>
    </xf>
    <xf numFmtId="0" fontId="22" fillId="0" borderId="0" xfId="0" applyFont="1" applyFill="1" applyBorder="1" applyAlignment="1" applyProtection="1">
      <alignment vertical="center" textRotation="255" wrapText="1"/>
    </xf>
    <xf numFmtId="0" fontId="23" fillId="0" borderId="0" xfId="0" applyNumberFormat="1" applyFont="1" applyBorder="1" applyAlignment="1" applyProtection="1">
      <alignment horizontal="center" vertical="center" textRotation="255" wrapText="1"/>
    </xf>
    <xf numFmtId="0" fontId="23" fillId="0" borderId="0" xfId="0" applyNumberFormat="1" applyFont="1" applyFill="1" applyBorder="1" applyAlignment="1" applyProtection="1">
      <alignment horizontal="center" vertical="center" textRotation="255" wrapText="1"/>
    </xf>
    <xf numFmtId="0" fontId="22" fillId="0" borderId="0" xfId="0" applyFont="1" applyBorder="1" applyAlignment="1" applyProtection="1">
      <alignment vertical="center" textRotation="255" wrapText="1"/>
    </xf>
    <xf numFmtId="0" fontId="22" fillId="0" borderId="0" xfId="0" applyNumberFormat="1" applyFont="1" applyFill="1" applyBorder="1" applyAlignment="1" applyProtection="1">
      <alignment vertical="top" textRotation="255" wrapText="1"/>
    </xf>
    <xf numFmtId="0" fontId="24" fillId="0" borderId="0" xfId="0" applyNumberFormat="1" applyFont="1" applyFill="1" applyBorder="1" applyAlignment="1" applyProtection="1">
      <alignment vertical="center" textRotation="255" wrapText="1"/>
    </xf>
    <xf numFmtId="0" fontId="10" fillId="0" borderId="0" xfId="0" applyFont="1" applyBorder="1" applyAlignment="1" applyProtection="1">
      <alignment vertical="center" textRotation="255" wrapText="1"/>
    </xf>
    <xf numFmtId="0" fontId="16" fillId="0" borderId="0" xfId="0" applyFont="1" applyBorder="1" applyAlignment="1" applyProtection="1">
      <alignment vertical="center" textRotation="255" wrapText="1"/>
    </xf>
    <xf numFmtId="0" fontId="3" fillId="0" borderId="0" xfId="0" applyFont="1" applyFill="1" applyBorder="1" applyAlignment="1" applyProtection="1">
      <alignment vertical="center" textRotation="255" wrapText="1"/>
    </xf>
    <xf numFmtId="0" fontId="10" fillId="0" borderId="0" xfId="0" applyFont="1" applyFill="1" applyBorder="1" applyAlignment="1" applyProtection="1">
      <alignment vertical="center" textRotation="255" wrapText="1"/>
    </xf>
    <xf numFmtId="0" fontId="4" fillId="0" borderId="3" xfId="0" applyFont="1" applyBorder="1" applyAlignment="1">
      <alignment horizontal="left" vertical="center"/>
    </xf>
    <xf numFmtId="0" fontId="0" fillId="0" borderId="3" xfId="0" applyFont="1" applyBorder="1" applyAlignment="1">
      <alignment horizontal="left" vertical="center"/>
    </xf>
    <xf numFmtId="0" fontId="0" fillId="0" borderId="0" xfId="0" applyAlignment="1">
      <alignment horizontal="left" vertical="center"/>
    </xf>
    <xf numFmtId="0" fontId="6" fillId="0" borderId="2" xfId="0" applyFont="1" applyBorder="1" applyAlignment="1">
      <alignment horizontal="left" vertical="center"/>
    </xf>
    <xf numFmtId="0" fontId="5" fillId="0" borderId="2" xfId="0" applyFont="1" applyBorder="1" applyAlignment="1">
      <alignment horizontal="left" vertical="center"/>
    </xf>
    <xf numFmtId="0" fontId="3" fillId="0" borderId="0" xfId="0" applyFont="1">
      <alignment vertical="center"/>
    </xf>
    <xf numFmtId="0" fontId="0" fillId="4" borderId="0" xfId="0" applyFill="1" applyProtection="1">
      <alignment vertical="center"/>
      <protection locked="0"/>
    </xf>
    <xf numFmtId="0" fontId="0" fillId="0" borderId="14" xfId="0" applyFont="1" applyFill="1" applyBorder="1" applyAlignment="1" applyProtection="1">
      <alignment horizontal="left" vertical="center"/>
    </xf>
    <xf numFmtId="0" fontId="0" fillId="0" borderId="16" xfId="0" applyFont="1" applyFill="1" applyBorder="1" applyAlignment="1" applyProtection="1">
      <alignment horizontal="left" vertical="center"/>
    </xf>
    <xf numFmtId="0" fontId="0" fillId="0" borderId="3" xfId="0" applyFont="1" applyBorder="1" applyAlignment="1" applyProtection="1">
      <alignment horizontal="left" vertical="top" wrapText="1"/>
    </xf>
    <xf numFmtId="0" fontId="0" fillId="0" borderId="0" xfId="0" applyFont="1" applyAlignment="1" applyProtection="1">
      <alignment horizontal="left" vertical="top" wrapText="1"/>
    </xf>
    <xf numFmtId="0" fontId="0" fillId="0" borderId="1" xfId="0" applyBorder="1" applyAlignment="1" applyProtection="1">
      <alignment horizontal="center" vertical="center"/>
    </xf>
    <xf numFmtId="0" fontId="3" fillId="0" borderId="14" xfId="0" applyFont="1" applyBorder="1" applyAlignment="1" applyProtection="1">
      <alignment horizontal="left" vertical="center"/>
    </xf>
    <xf numFmtId="0" fontId="4" fillId="0" borderId="15" xfId="0" applyFont="1" applyBorder="1" applyAlignment="1" applyProtection="1">
      <alignment horizontal="left" vertical="center"/>
    </xf>
    <xf numFmtId="0" fontId="10" fillId="0" borderId="14" xfId="0" applyFont="1" applyBorder="1" applyAlignment="1" applyProtection="1">
      <alignment horizontal="left" vertical="center"/>
    </xf>
    <xf numFmtId="0" fontId="10" fillId="0" borderId="16" xfId="0" applyFont="1" applyBorder="1" applyAlignment="1" applyProtection="1">
      <alignment horizontal="left" vertical="center"/>
    </xf>
    <xf numFmtId="0" fontId="0" fillId="0" borderId="16"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10" xfId="0" applyBorder="1" applyAlignment="1" applyProtection="1">
      <alignment horizontal="left" vertical="top" wrapText="1"/>
    </xf>
    <xf numFmtId="0" fontId="0" fillId="0" borderId="29" xfId="0" applyBorder="1" applyAlignment="1" applyProtection="1">
      <alignment horizontal="left" vertical="top" wrapText="1"/>
    </xf>
    <xf numFmtId="0" fontId="0" fillId="0" borderId="13" xfId="0" applyBorder="1" applyAlignment="1" applyProtection="1">
      <alignment horizontal="left" vertical="top" wrapText="1"/>
    </xf>
    <xf numFmtId="0" fontId="4" fillId="0" borderId="14"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0" fillId="8" borderId="2" xfId="0" applyFont="1" applyFill="1" applyBorder="1" applyAlignment="1" applyProtection="1">
      <alignment horizontal="left" vertical="center"/>
    </xf>
    <xf numFmtId="0" fontId="0" fillId="8" borderId="3" xfId="0" applyFont="1" applyFill="1" applyBorder="1" applyAlignment="1" applyProtection="1">
      <alignment horizontal="left" vertical="center"/>
    </xf>
    <xf numFmtId="0" fontId="3" fillId="0" borderId="16" xfId="0" applyFont="1" applyBorder="1" applyAlignment="1" applyProtection="1">
      <alignment horizontal="left" vertical="center"/>
    </xf>
    <xf numFmtId="0" fontId="3" fillId="0" borderId="15" xfId="0" applyFont="1" applyBorder="1" applyAlignment="1" applyProtection="1">
      <alignment horizontal="left" vertical="center"/>
    </xf>
    <xf numFmtId="0" fontId="0" fillId="2" borderId="16" xfId="0" applyFill="1" applyBorder="1" applyAlignment="1" applyProtection="1">
      <alignment horizontal="left" vertical="center"/>
    </xf>
    <xf numFmtId="0" fontId="0" fillId="2" borderId="15" xfId="0" applyFill="1" applyBorder="1" applyAlignment="1" applyProtection="1">
      <alignment horizontal="left" vertical="center"/>
    </xf>
    <xf numFmtId="0" fontId="0" fillId="0" borderId="3" xfId="0" applyFill="1" applyBorder="1" applyAlignment="1" applyProtection="1">
      <alignment horizontal="left" vertical="center"/>
    </xf>
    <xf numFmtId="0" fontId="0" fillId="0" borderId="5" xfId="0" applyFont="1" applyBorder="1" applyAlignment="1" applyProtection="1">
      <alignment horizontal="left" vertical="center"/>
    </xf>
    <xf numFmtId="0" fontId="13" fillId="0" borderId="6" xfId="0" applyFont="1" applyBorder="1" applyAlignment="1" applyProtection="1">
      <alignment horizontal="left" vertical="center"/>
    </xf>
    <xf numFmtId="0" fontId="0" fillId="0" borderId="10" xfId="0" applyFont="1" applyFill="1" applyBorder="1" applyAlignment="1" applyProtection="1">
      <alignment horizontal="left" vertical="top" wrapText="1"/>
    </xf>
    <xf numFmtId="0" fontId="0" fillId="0" borderId="29" xfId="0" applyFont="1" applyFill="1" applyBorder="1" applyAlignment="1" applyProtection="1">
      <alignment horizontal="left" vertical="top" wrapText="1"/>
    </xf>
    <xf numFmtId="0" fontId="0" fillId="0" borderId="13" xfId="0" applyFont="1" applyFill="1" applyBorder="1" applyAlignment="1" applyProtection="1">
      <alignment horizontal="left" vertical="top" wrapText="1"/>
    </xf>
    <xf numFmtId="0" fontId="6" fillId="0" borderId="10" xfId="0" applyFont="1" applyBorder="1" applyAlignment="1">
      <alignment horizontal="left" vertical="top" wrapText="1"/>
    </xf>
    <xf numFmtId="0" fontId="7" fillId="0" borderId="29" xfId="0" applyFont="1" applyBorder="1" applyAlignment="1">
      <alignment horizontal="left" vertical="top" wrapText="1"/>
    </xf>
    <xf numFmtId="0" fontId="7" fillId="0" borderId="13" xfId="0" applyFont="1" applyBorder="1" applyAlignment="1">
      <alignment horizontal="left" vertical="top" wrapText="1"/>
    </xf>
    <xf numFmtId="0" fontId="0" fillId="2" borderId="14" xfId="0" applyFill="1" applyBorder="1" applyAlignment="1" applyProtection="1">
      <alignment vertical="center"/>
    </xf>
    <xf numFmtId="0" fontId="0" fillId="0" borderId="16" xfId="0" applyBorder="1" applyAlignment="1" applyProtection="1">
      <alignment vertical="center"/>
    </xf>
    <xf numFmtId="0" fontId="0" fillId="0" borderId="15" xfId="0" applyBorder="1" applyAlignment="1" applyProtection="1">
      <alignment vertical="center"/>
    </xf>
    <xf numFmtId="0" fontId="0" fillId="2" borderId="16" xfId="0" applyFill="1" applyBorder="1" applyAlignment="1" applyProtection="1">
      <alignment vertical="center"/>
    </xf>
    <xf numFmtId="0" fontId="0" fillId="2" borderId="15" xfId="0" applyFill="1" applyBorder="1" applyAlignment="1" applyProtection="1">
      <alignment vertical="center"/>
    </xf>
    <xf numFmtId="0" fontId="0" fillId="6" borderId="14" xfId="0" applyFill="1" applyBorder="1" applyAlignment="1" applyProtection="1">
      <alignment horizontal="center" vertical="center"/>
    </xf>
    <xf numFmtId="0" fontId="0" fillId="6" borderId="15" xfId="0" applyFill="1" applyBorder="1" applyAlignment="1" applyProtection="1">
      <alignment horizontal="center" vertical="center"/>
    </xf>
    <xf numFmtId="0" fontId="0" fillId="0" borderId="2" xfId="0" applyBorder="1" applyAlignment="1" applyProtection="1">
      <alignment horizontal="left" vertical="top" wrapText="1"/>
    </xf>
    <xf numFmtId="0" fontId="0" fillId="0" borderId="17" xfId="0" applyBorder="1" applyAlignment="1" applyProtection="1">
      <alignment horizontal="left" vertical="top" wrapText="1"/>
    </xf>
    <xf numFmtId="0" fontId="3" fillId="0" borderId="2" xfId="0" applyFont="1" applyBorder="1" applyAlignment="1" applyProtection="1">
      <alignment horizontal="left" vertical="center" shrinkToFit="1"/>
    </xf>
    <xf numFmtId="0" fontId="3" fillId="0" borderId="3" xfId="0" applyFont="1" applyBorder="1" applyAlignment="1" applyProtection="1">
      <alignment horizontal="left" vertical="center" shrinkToFit="1"/>
    </xf>
    <xf numFmtId="0" fontId="0" fillId="0" borderId="14" xfId="0" applyFill="1" applyBorder="1" applyAlignment="1" applyProtection="1">
      <alignment horizontal="left" vertical="center"/>
    </xf>
    <xf numFmtId="0" fontId="0" fillId="0" borderId="16" xfId="0" applyFill="1" applyBorder="1" applyAlignment="1" applyProtection="1">
      <alignment horizontal="left" vertical="center"/>
    </xf>
    <xf numFmtId="0" fontId="0" fillId="3" borderId="16" xfId="0" applyFont="1" applyFill="1" applyBorder="1" applyAlignment="1" applyProtection="1">
      <alignment horizontal="center" vertical="center"/>
    </xf>
    <xf numFmtId="0" fontId="0" fillId="3" borderId="15" xfId="0" applyFont="1" applyFill="1" applyBorder="1" applyAlignment="1" applyProtection="1">
      <alignment horizontal="center" vertical="center"/>
    </xf>
    <xf numFmtId="0" fontId="11" fillId="0" borderId="29" xfId="0" applyFont="1" applyBorder="1" applyAlignment="1" applyProtection="1">
      <alignment horizontal="left" vertical="top" wrapText="1"/>
    </xf>
    <xf numFmtId="0" fontId="19" fillId="0" borderId="29" xfId="0" applyFont="1" applyBorder="1" applyAlignment="1" applyProtection="1">
      <alignment horizontal="left" vertical="top" wrapText="1"/>
    </xf>
    <xf numFmtId="0" fontId="19" fillId="0" borderId="13" xfId="0" applyFont="1" applyBorder="1" applyAlignment="1" applyProtection="1">
      <alignment horizontal="left" vertical="top" wrapText="1"/>
    </xf>
    <xf numFmtId="0" fontId="3" fillId="8" borderId="16" xfId="0" applyFont="1" applyFill="1" applyBorder="1" applyAlignment="1" applyProtection="1">
      <alignment horizontal="left" vertical="center"/>
    </xf>
    <xf numFmtId="0" fontId="4" fillId="8" borderId="16" xfId="0" applyFont="1" applyFill="1" applyBorder="1" applyAlignment="1" applyProtection="1">
      <alignment horizontal="left" vertical="center"/>
    </xf>
    <xf numFmtId="0" fontId="4" fillId="8" borderId="15" xfId="0" applyFont="1" applyFill="1" applyBorder="1" applyAlignment="1" applyProtection="1">
      <alignment horizontal="left" vertical="center"/>
    </xf>
    <xf numFmtId="0" fontId="11" fillId="0" borderId="14" xfId="0" applyFont="1" applyBorder="1" applyAlignment="1" applyProtection="1">
      <alignment horizontal="center" vertical="center"/>
    </xf>
    <xf numFmtId="0" fontId="19" fillId="0" borderId="16" xfId="0" applyFont="1" applyBorder="1" applyAlignment="1" applyProtection="1">
      <alignment horizontal="center" vertical="center"/>
    </xf>
    <xf numFmtId="0" fontId="4" fillId="0" borderId="14" xfId="0" applyFont="1" applyBorder="1" applyAlignment="1" applyProtection="1">
      <alignment horizontal="center" vertical="center" shrinkToFit="1"/>
    </xf>
    <xf numFmtId="0" fontId="4" fillId="0" borderId="16" xfId="0" applyFont="1" applyBorder="1" applyAlignment="1" applyProtection="1">
      <alignment horizontal="center" vertical="center" shrinkToFit="1"/>
    </xf>
    <xf numFmtId="0" fontId="3" fillId="0" borderId="17" xfId="0" applyFont="1" applyBorder="1" applyAlignment="1" applyProtection="1">
      <alignment horizontal="left" vertical="center"/>
    </xf>
    <xf numFmtId="0" fontId="4" fillId="0" borderId="18" xfId="0" applyFont="1" applyBorder="1" applyAlignment="1" applyProtection="1">
      <alignment horizontal="left" vertical="center"/>
    </xf>
    <xf numFmtId="0" fontId="0" fillId="0" borderId="10" xfId="0" applyFont="1" applyBorder="1" applyAlignment="1" applyProtection="1">
      <alignment horizontal="left" vertical="top" wrapText="1"/>
    </xf>
    <xf numFmtId="0" fontId="0" fillId="0" borderId="29" xfId="0" applyFont="1" applyBorder="1" applyAlignment="1" applyProtection="1">
      <alignment horizontal="left" vertical="top" wrapText="1"/>
    </xf>
    <xf numFmtId="0" fontId="0" fillId="0" borderId="13" xfId="0" applyFont="1" applyBorder="1" applyAlignment="1" applyProtection="1">
      <alignment horizontal="left" vertical="top" wrapText="1"/>
    </xf>
    <xf numFmtId="0" fontId="0" fillId="0" borderId="14" xfId="0" applyFont="1" applyBorder="1" applyAlignment="1" applyProtection="1">
      <alignment horizontal="left" vertical="center"/>
    </xf>
    <xf numFmtId="0" fontId="13" fillId="0" borderId="16" xfId="0" applyFont="1" applyBorder="1" applyAlignment="1" applyProtection="1">
      <alignment horizontal="left" vertical="center"/>
    </xf>
    <xf numFmtId="0" fontId="4" fillId="0" borderId="14"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0" fillId="0" borderId="14" xfId="0" applyBorder="1" applyAlignment="1" applyProtection="1">
      <alignment horizontal="left" vertical="center"/>
    </xf>
    <xf numFmtId="0" fontId="0" fillId="0" borderId="16" xfId="0" applyBorder="1" applyAlignment="1" applyProtection="1">
      <alignment horizontal="left" vertical="center"/>
    </xf>
    <xf numFmtId="0" fontId="13" fillId="3" borderId="16" xfId="0" applyFont="1" applyFill="1" applyBorder="1" applyAlignment="1" applyProtection="1">
      <alignment horizontal="center" vertical="center"/>
    </xf>
    <xf numFmtId="0" fontId="13" fillId="3" borderId="15" xfId="0" applyFont="1" applyFill="1" applyBorder="1" applyAlignment="1" applyProtection="1">
      <alignment horizontal="center" vertical="center"/>
    </xf>
    <xf numFmtId="0" fontId="0" fillId="0" borderId="0" xfId="0" applyFill="1" applyBorder="1" applyAlignment="1" applyProtection="1">
      <alignment horizontal="left" vertical="center"/>
    </xf>
    <xf numFmtId="0" fontId="0" fillId="0" borderId="17" xfId="0" applyFill="1" applyBorder="1" applyAlignment="1" applyProtection="1">
      <alignment horizontal="left" vertical="center"/>
    </xf>
    <xf numFmtId="0" fontId="4" fillId="0" borderId="16" xfId="0" applyFont="1" applyBorder="1" applyAlignment="1" applyProtection="1">
      <alignment horizontal="left" vertical="center"/>
    </xf>
    <xf numFmtId="0" fontId="3"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11" fillId="0" borderId="29" xfId="0" applyFont="1" applyBorder="1" applyAlignment="1" applyProtection="1">
      <alignment horizontal="left" vertical="center" wrapText="1"/>
    </xf>
    <xf numFmtId="0" fontId="19" fillId="0" borderId="13" xfId="0" applyFont="1" applyBorder="1" applyAlignment="1" applyProtection="1">
      <alignment horizontal="left" vertical="center" wrapText="1"/>
    </xf>
    <xf numFmtId="0" fontId="0" fillId="3" borderId="16" xfId="0" applyFill="1" applyBorder="1" applyAlignment="1" applyProtection="1">
      <alignment horizontal="center" vertical="center"/>
    </xf>
    <xf numFmtId="0" fontId="0" fillId="3" borderId="15" xfId="0" applyFill="1" applyBorder="1" applyAlignment="1" applyProtection="1">
      <alignment horizontal="center" vertical="center"/>
    </xf>
    <xf numFmtId="0" fontId="3"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13" fillId="0" borderId="16" xfId="0" applyFont="1" applyFill="1" applyBorder="1" applyAlignment="1" applyProtection="1">
      <alignment horizontal="left" vertical="center"/>
    </xf>
    <xf numFmtId="0" fontId="0" fillId="2" borderId="6" xfId="0" applyFill="1" applyBorder="1" applyAlignment="1" applyProtection="1">
      <alignment horizontal="left" vertical="center"/>
    </xf>
    <xf numFmtId="0" fontId="13" fillId="0" borderId="10" xfId="0" applyFont="1" applyBorder="1" applyAlignment="1" applyProtection="1">
      <alignment horizontal="left" vertical="top" wrapText="1"/>
    </xf>
    <xf numFmtId="0" fontId="13" fillId="0" borderId="29" xfId="0" applyFont="1" applyBorder="1" applyAlignment="1" applyProtection="1">
      <alignment horizontal="left" vertical="top" wrapText="1"/>
    </xf>
    <xf numFmtId="0" fontId="3" fillId="0" borderId="32" xfId="0" applyFont="1" applyBorder="1" applyAlignment="1" applyProtection="1">
      <alignment horizontal="left" vertical="center"/>
    </xf>
    <xf numFmtId="0" fontId="4" fillId="0" borderId="32" xfId="0" applyFont="1" applyBorder="1" applyAlignment="1" applyProtection="1">
      <alignment horizontal="left" vertical="center"/>
    </xf>
    <xf numFmtId="0" fontId="17" fillId="0" borderId="16" xfId="0" applyFont="1" applyBorder="1" applyAlignment="1" applyProtection="1">
      <alignment horizontal="left" vertical="center" shrinkToFit="1"/>
    </xf>
    <xf numFmtId="0" fontId="18" fillId="0" borderId="16" xfId="0" applyFont="1" applyBorder="1" applyAlignment="1" applyProtection="1">
      <alignment horizontal="left" vertical="center" shrinkToFit="1"/>
    </xf>
    <xf numFmtId="179" fontId="0" fillId="2" borderId="17" xfId="0" applyNumberFormat="1" applyFill="1" applyBorder="1" applyAlignment="1" applyProtection="1">
      <alignment horizontal="center" vertical="top"/>
    </xf>
    <xf numFmtId="179" fontId="0" fillId="2" borderId="0" xfId="0" applyNumberFormat="1" applyFill="1" applyBorder="1" applyAlignment="1" applyProtection="1">
      <alignment horizontal="center" vertical="top"/>
    </xf>
    <xf numFmtId="179" fontId="0" fillId="2" borderId="5" xfId="0" applyNumberFormat="1" applyFill="1" applyBorder="1" applyAlignment="1" applyProtection="1">
      <alignment horizontal="center" vertical="top"/>
    </xf>
    <xf numFmtId="179" fontId="0" fillId="2" borderId="6" xfId="0" applyNumberFormat="1" applyFill="1" applyBorder="1" applyAlignment="1" applyProtection="1">
      <alignment horizontal="center" vertical="top"/>
    </xf>
    <xf numFmtId="55" fontId="0" fillId="2" borderId="16" xfId="0" applyNumberFormat="1" applyFill="1" applyBorder="1" applyAlignment="1" applyProtection="1">
      <alignment vertical="center"/>
    </xf>
    <xf numFmtId="0" fontId="10" fillId="0" borderId="29" xfId="0" applyFont="1" applyBorder="1" applyAlignment="1" applyProtection="1">
      <alignment horizontal="left" vertical="center" wrapText="1"/>
    </xf>
    <xf numFmtId="0" fontId="16" fillId="0" borderId="13" xfId="0" applyFont="1" applyBorder="1" applyAlignment="1" applyProtection="1">
      <alignment horizontal="left" vertical="center" wrapText="1"/>
    </xf>
    <xf numFmtId="0" fontId="16" fillId="0" borderId="2" xfId="0" applyFont="1" applyFill="1" applyBorder="1" applyAlignment="1" applyProtection="1">
      <alignment horizontal="left" vertical="center" wrapText="1"/>
    </xf>
    <xf numFmtId="0" fontId="16" fillId="0" borderId="3" xfId="0" applyFont="1" applyFill="1" applyBorder="1" applyAlignment="1" applyProtection="1">
      <alignment horizontal="left" vertical="center"/>
    </xf>
    <xf numFmtId="0" fontId="16" fillId="0" borderId="4" xfId="0" applyFont="1" applyFill="1" applyBorder="1" applyAlignment="1" applyProtection="1">
      <alignment horizontal="left" vertical="center"/>
    </xf>
    <xf numFmtId="0" fontId="16" fillId="0" borderId="5" xfId="0" applyFont="1" applyFill="1" applyBorder="1" applyAlignment="1" applyProtection="1">
      <alignment horizontal="left" vertical="center"/>
    </xf>
    <xf numFmtId="0" fontId="16" fillId="0" borderId="6" xfId="0" applyFont="1" applyFill="1" applyBorder="1" applyAlignment="1" applyProtection="1">
      <alignment horizontal="left" vertical="center"/>
    </xf>
    <xf numFmtId="0" fontId="16" fillId="0" borderId="7" xfId="0" applyFont="1" applyFill="1" applyBorder="1" applyAlignment="1" applyProtection="1">
      <alignment horizontal="left" vertical="center"/>
    </xf>
    <xf numFmtId="0" fontId="4" fillId="0" borderId="14" xfId="0" applyFont="1" applyFill="1" applyBorder="1" applyAlignment="1" applyProtection="1">
      <alignment horizontal="left" vertical="top"/>
    </xf>
    <xf numFmtId="0" fontId="4" fillId="0" borderId="15" xfId="0" applyFont="1" applyFill="1" applyBorder="1" applyAlignment="1" applyProtection="1">
      <alignment horizontal="left" vertical="top"/>
    </xf>
    <xf numFmtId="0" fontId="0" fillId="0" borderId="14" xfId="0" applyBorder="1" applyAlignment="1" applyProtection="1">
      <alignment vertical="center" wrapText="1"/>
    </xf>
    <xf numFmtId="0" fontId="0" fillId="0" borderId="15" xfId="0" applyBorder="1" applyAlignment="1" applyProtection="1">
      <alignment vertical="center" wrapText="1"/>
    </xf>
    <xf numFmtId="0" fontId="0" fillId="0" borderId="24" xfId="0" applyBorder="1" applyAlignment="1" applyProtection="1">
      <alignment vertical="center"/>
    </xf>
    <xf numFmtId="0" fontId="10" fillId="0" borderId="33" xfId="0" applyFont="1" applyBorder="1" applyAlignment="1" applyProtection="1">
      <alignment horizontal="left" vertical="center"/>
    </xf>
    <xf numFmtId="0" fontId="16" fillId="0" borderId="0" xfId="0" applyFont="1" applyBorder="1" applyAlignment="1" applyProtection="1">
      <alignment horizontal="left" vertical="center"/>
    </xf>
    <xf numFmtId="0" fontId="11" fillId="0" borderId="5" xfId="0" applyFont="1" applyBorder="1" applyAlignment="1" applyProtection="1">
      <alignment horizontal="left" vertical="center"/>
    </xf>
    <xf numFmtId="0" fontId="19" fillId="0" borderId="6" xfId="0" applyFont="1" applyBorder="1" applyAlignment="1" applyProtection="1">
      <alignment horizontal="left" vertical="center"/>
    </xf>
    <xf numFmtId="0" fontId="19" fillId="0" borderId="37" xfId="0" applyFont="1" applyBorder="1" applyAlignment="1" applyProtection="1">
      <alignment horizontal="left" vertical="center"/>
    </xf>
    <xf numFmtId="0" fontId="0" fillId="2" borderId="24" xfId="0" applyFill="1" applyBorder="1" applyAlignment="1" applyProtection="1">
      <alignment horizontal="left" vertical="center"/>
    </xf>
    <xf numFmtId="0" fontId="0" fillId="3" borderId="47" xfId="0" applyFill="1" applyBorder="1" applyAlignment="1" applyProtection="1">
      <alignment horizontal="center" vertical="center"/>
    </xf>
    <xf numFmtId="0" fontId="0" fillId="3" borderId="35" xfId="0" applyFill="1" applyBorder="1" applyAlignment="1" applyProtection="1">
      <alignment horizontal="center" vertical="center"/>
    </xf>
    <xf numFmtId="0" fontId="0" fillId="3" borderId="46" xfId="0" applyFill="1" applyBorder="1" applyAlignment="1" applyProtection="1">
      <alignment horizontal="center" vertical="center"/>
    </xf>
    <xf numFmtId="0" fontId="4" fillId="0" borderId="48" xfId="0" applyFont="1" applyFill="1" applyBorder="1" applyAlignment="1" applyProtection="1">
      <alignment horizontal="left" vertical="center"/>
    </xf>
    <xf numFmtId="0" fontId="4" fillId="0" borderId="27" xfId="0" applyFont="1" applyFill="1" applyBorder="1" applyAlignment="1" applyProtection="1">
      <alignment horizontal="left" vertical="center"/>
    </xf>
    <xf numFmtId="0" fontId="4" fillId="0" borderId="49" xfId="0" applyFont="1" applyFill="1" applyBorder="1" applyAlignment="1" applyProtection="1">
      <alignment horizontal="left" vertical="center"/>
    </xf>
    <xf numFmtId="0" fontId="3" fillId="0" borderId="14" xfId="0" applyFont="1" applyFill="1" applyBorder="1" applyAlignment="1" applyProtection="1">
      <alignment horizontal="left" vertical="center"/>
    </xf>
    <xf numFmtId="0" fontId="3" fillId="0" borderId="16" xfId="0" applyFont="1" applyFill="1" applyBorder="1" applyAlignment="1" applyProtection="1">
      <alignment horizontal="left" vertical="center"/>
    </xf>
    <xf numFmtId="0" fontId="11" fillId="0" borderId="3" xfId="0" applyFont="1" applyFill="1" applyBorder="1" applyAlignment="1" applyProtection="1">
      <alignment horizontal="left" vertical="center"/>
    </xf>
    <xf numFmtId="0" fontId="19" fillId="0" borderId="3" xfId="0" applyFont="1" applyFill="1" applyBorder="1" applyAlignment="1" applyProtection="1">
      <alignment horizontal="left" vertical="center"/>
    </xf>
    <xf numFmtId="0" fontId="11" fillId="0" borderId="31" xfId="0" applyFont="1" applyBorder="1" applyAlignment="1" applyProtection="1">
      <alignment horizontal="left" vertical="top" wrapText="1"/>
    </xf>
    <xf numFmtId="0" fontId="19" fillId="0" borderId="36" xfId="0" applyFont="1" applyBorder="1" applyAlignment="1" applyProtection="1">
      <alignment horizontal="left" vertical="top" wrapText="1"/>
    </xf>
    <xf numFmtId="55" fontId="0" fillId="2" borderId="16" xfId="0" applyNumberFormat="1" applyFill="1" applyBorder="1" applyAlignment="1" applyProtection="1">
      <alignment horizontal="left" vertical="center"/>
    </xf>
    <xf numFmtId="0" fontId="4" fillId="0" borderId="2" xfId="0" applyFont="1" applyFill="1" applyBorder="1" applyAlignment="1" applyProtection="1">
      <alignment horizontal="left" vertical="top"/>
    </xf>
    <xf numFmtId="0" fontId="4" fillId="0" borderId="4" xfId="0" applyFont="1" applyFill="1" applyBorder="1" applyAlignment="1" applyProtection="1">
      <alignment horizontal="left" vertical="top"/>
    </xf>
    <xf numFmtId="0" fontId="10" fillId="0" borderId="10" xfId="0" applyFont="1" applyFill="1" applyBorder="1" applyAlignment="1" applyProtection="1">
      <alignment horizontal="left" vertical="top" wrapText="1"/>
    </xf>
    <xf numFmtId="0" fontId="16" fillId="0" borderId="13" xfId="0" applyFont="1" applyFill="1" applyBorder="1" applyAlignment="1" applyProtection="1">
      <alignment horizontal="left" vertical="top" wrapText="1"/>
    </xf>
    <xf numFmtId="0" fontId="13" fillId="0" borderId="3"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13" fillId="0" borderId="10" xfId="0" applyFont="1" applyBorder="1" applyAlignment="1">
      <alignment horizontal="left" vertical="top" wrapText="1"/>
    </xf>
    <xf numFmtId="0" fontId="13" fillId="0" borderId="29" xfId="0" applyFont="1" applyBorder="1" applyAlignment="1">
      <alignment horizontal="left" vertical="top" wrapText="1"/>
    </xf>
    <xf numFmtId="0" fontId="13" fillId="0" borderId="13" xfId="0" applyFont="1" applyBorder="1" applyAlignment="1">
      <alignment horizontal="left" vertical="top" wrapText="1"/>
    </xf>
    <xf numFmtId="0" fontId="3" fillId="0" borderId="17" xfId="0" applyFont="1" applyBorder="1" applyAlignment="1">
      <alignment horizontal="left" vertical="center"/>
    </xf>
    <xf numFmtId="0" fontId="4" fillId="0" borderId="0" xfId="0" applyFont="1" applyBorder="1" applyAlignment="1">
      <alignment horizontal="left" vertical="center"/>
    </xf>
    <xf numFmtId="0" fontId="17" fillId="0" borderId="5" xfId="0" applyFont="1" applyBorder="1" applyAlignment="1">
      <alignment horizontal="left" vertical="center" shrinkToFit="1"/>
    </xf>
    <xf numFmtId="0" fontId="18" fillId="0" borderId="6" xfId="0" applyFont="1" applyBorder="1" applyAlignment="1">
      <alignment horizontal="left" vertical="center" shrinkToFit="1"/>
    </xf>
    <xf numFmtId="179" fontId="0" fillId="2" borderId="2" xfId="0" applyNumberFormat="1" applyFill="1" applyBorder="1" applyAlignment="1" applyProtection="1">
      <alignment horizontal="left" vertical="top"/>
      <protection locked="0"/>
    </xf>
    <xf numFmtId="179" fontId="0" fillId="2" borderId="3" xfId="0" applyNumberFormat="1" applyFill="1" applyBorder="1" applyAlignment="1" applyProtection="1">
      <alignment horizontal="left" vertical="top"/>
      <protection locked="0"/>
    </xf>
    <xf numFmtId="179" fontId="0" fillId="2" borderId="4" xfId="0" applyNumberFormat="1" applyFill="1" applyBorder="1" applyAlignment="1" applyProtection="1">
      <alignment horizontal="left" vertical="top"/>
      <protection locked="0"/>
    </xf>
    <xf numFmtId="179" fontId="0" fillId="2" borderId="17" xfId="0" applyNumberFormat="1" applyFill="1" applyBorder="1" applyAlignment="1" applyProtection="1">
      <alignment horizontal="left" vertical="top"/>
      <protection locked="0"/>
    </xf>
    <xf numFmtId="179" fontId="0" fillId="2" borderId="0" xfId="0" applyNumberFormat="1" applyFill="1" applyBorder="1" applyAlignment="1" applyProtection="1">
      <alignment horizontal="left" vertical="top"/>
      <protection locked="0"/>
    </xf>
    <xf numFmtId="179" fontId="0" fillId="2" borderId="18" xfId="0" applyNumberFormat="1" applyFill="1" applyBorder="1" applyAlignment="1" applyProtection="1">
      <alignment horizontal="left" vertical="top"/>
      <protection locked="0"/>
    </xf>
    <xf numFmtId="179" fontId="0" fillId="2" borderId="5" xfId="0" applyNumberFormat="1" applyFill="1" applyBorder="1" applyAlignment="1" applyProtection="1">
      <alignment horizontal="left" vertical="top"/>
      <protection locked="0"/>
    </xf>
    <xf numFmtId="179" fontId="0" fillId="2" borderId="6" xfId="0" applyNumberFormat="1" applyFill="1" applyBorder="1" applyAlignment="1" applyProtection="1">
      <alignment horizontal="left" vertical="top"/>
      <protection locked="0"/>
    </xf>
    <xf numFmtId="179" fontId="0" fillId="2" borderId="7" xfId="0" applyNumberFormat="1" applyFill="1" applyBorder="1" applyAlignment="1" applyProtection="1">
      <alignment horizontal="left" vertical="top"/>
      <protection locked="0"/>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13" fillId="3" borderId="16" xfId="0" applyFont="1" applyFill="1" applyBorder="1" applyAlignment="1" applyProtection="1">
      <alignment horizontal="center" vertical="center"/>
      <protection locked="0"/>
    </xf>
    <xf numFmtId="0" fontId="13" fillId="3" borderId="15" xfId="0" applyFont="1"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11" fillId="0" borderId="29" xfId="0" applyFont="1" applyBorder="1" applyAlignment="1">
      <alignment horizontal="left" vertical="top" wrapText="1"/>
    </xf>
    <xf numFmtId="0" fontId="19" fillId="0" borderId="29" xfId="0" applyFont="1" applyBorder="1" applyAlignment="1">
      <alignment horizontal="left" vertical="top" wrapText="1"/>
    </xf>
    <xf numFmtId="0" fontId="19" fillId="0" borderId="13" xfId="0" applyFont="1" applyBorder="1" applyAlignment="1">
      <alignment horizontal="left" vertical="top" wrapText="1"/>
    </xf>
    <xf numFmtId="0" fontId="0" fillId="3" borderId="16" xfId="0" applyFont="1" applyFill="1" applyBorder="1" applyAlignment="1" applyProtection="1">
      <alignment horizontal="center" vertical="center"/>
      <protection locked="0"/>
    </xf>
    <xf numFmtId="0" fontId="0" fillId="3" borderId="15" xfId="0" applyFont="1" applyFill="1" applyBorder="1" applyAlignment="1" applyProtection="1">
      <alignment horizontal="center" vertical="center"/>
      <protection locked="0"/>
    </xf>
    <xf numFmtId="0" fontId="3" fillId="0" borderId="14" xfId="0" applyFont="1" applyBorder="1" applyAlignment="1">
      <alignment horizontal="left" vertical="center"/>
    </xf>
    <xf numFmtId="0" fontId="4" fillId="0" borderId="16" xfId="0" applyFont="1" applyBorder="1" applyAlignment="1">
      <alignment horizontal="lef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0" fillId="8" borderId="2" xfId="0" applyFont="1" applyFill="1" applyBorder="1" applyAlignment="1">
      <alignment horizontal="left" vertical="center"/>
    </xf>
    <xf numFmtId="0" fontId="0" fillId="8" borderId="3" xfId="0" applyFont="1" applyFill="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0" fillId="0" borderId="16" xfId="0" applyFill="1" applyBorder="1" applyAlignment="1">
      <alignment horizontal="left" vertical="center"/>
    </xf>
    <xf numFmtId="0" fontId="0" fillId="2" borderId="16"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29" xfId="0" applyFont="1" applyFill="1" applyBorder="1" applyAlignment="1">
      <alignment horizontal="left" vertical="top" wrapText="1"/>
    </xf>
    <xf numFmtId="0" fontId="3" fillId="0" borderId="13"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29" xfId="0" applyFont="1" applyFill="1" applyBorder="1" applyAlignment="1">
      <alignment horizontal="left" vertical="top" wrapText="1"/>
    </xf>
    <xf numFmtId="0" fontId="13" fillId="0" borderId="13" xfId="0" applyFont="1" applyFill="1" applyBorder="1" applyAlignment="1">
      <alignment horizontal="left" vertical="top" wrapText="1"/>
    </xf>
    <xf numFmtId="0" fontId="0" fillId="0" borderId="10" xfId="0" applyFont="1" applyBorder="1" applyAlignment="1">
      <alignment horizontal="left" vertical="top" wrapText="1"/>
    </xf>
    <xf numFmtId="0" fontId="0" fillId="0" borderId="29" xfId="0" applyFont="1" applyBorder="1" applyAlignment="1">
      <alignment horizontal="left" vertical="top" wrapText="1"/>
    </xf>
    <xf numFmtId="0" fontId="0" fillId="0" borderId="13" xfId="0" applyFont="1" applyBorder="1" applyAlignment="1">
      <alignment horizontal="left" vertical="top" wrapText="1"/>
    </xf>
    <xf numFmtId="0" fontId="5" fillId="0" borderId="10" xfId="0" applyFont="1" applyBorder="1" applyAlignment="1">
      <alignment horizontal="left" vertical="top" wrapText="1"/>
    </xf>
    <xf numFmtId="0" fontId="28" fillId="0" borderId="29" xfId="0" applyFont="1" applyBorder="1" applyAlignment="1">
      <alignment horizontal="left" vertical="top" wrapText="1"/>
    </xf>
    <xf numFmtId="0" fontId="28" fillId="0" borderId="13" xfId="0" applyFont="1" applyBorder="1" applyAlignment="1">
      <alignment horizontal="left" vertical="top" wrapText="1"/>
    </xf>
    <xf numFmtId="0" fontId="0" fillId="0" borderId="29" xfId="0" applyFont="1" applyFill="1" applyBorder="1" applyAlignment="1">
      <alignment horizontal="left" vertical="top" wrapText="1"/>
    </xf>
    <xf numFmtId="0" fontId="0" fillId="0" borderId="2" xfId="0" applyBorder="1" applyAlignment="1">
      <alignment horizontal="left" vertical="top" wrapText="1"/>
    </xf>
    <xf numFmtId="0" fontId="0" fillId="0" borderId="17" xfId="0" applyBorder="1" applyAlignment="1">
      <alignment horizontal="left" vertical="top" wrapText="1"/>
    </xf>
    <xf numFmtId="0" fontId="11" fillId="0" borderId="14" xfId="0" applyFont="1" applyBorder="1" applyAlignment="1">
      <alignment horizontal="center" vertical="center"/>
    </xf>
    <xf numFmtId="0" fontId="19" fillId="0" borderId="16" xfId="0" applyFont="1" applyBorder="1" applyAlignment="1">
      <alignment horizontal="center"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14" xfId="0" applyFont="1" applyBorder="1" applyAlignment="1">
      <alignment horizontal="left" vertical="center"/>
    </xf>
    <xf numFmtId="0" fontId="0" fillId="0" borderId="16" xfId="0" applyFont="1" applyBorder="1" applyAlignment="1">
      <alignment horizontal="left" vertical="center"/>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4" xfId="0" applyFill="1" applyBorder="1" applyAlignment="1">
      <alignment horizontal="left" vertical="center"/>
    </xf>
    <xf numFmtId="0" fontId="0" fillId="0" borderId="1" xfId="0" applyBorder="1" applyAlignment="1">
      <alignment horizontal="center" vertical="center"/>
    </xf>
    <xf numFmtId="0" fontId="4" fillId="0" borderId="18" xfId="0" applyFont="1" applyBorder="1" applyAlignment="1">
      <alignment horizontal="left" vertical="center"/>
    </xf>
    <xf numFmtId="0" fontId="3" fillId="0" borderId="2" xfId="0" applyFont="1" applyBorder="1" applyAlignment="1">
      <alignment horizontal="left" vertical="center"/>
    </xf>
    <xf numFmtId="0" fontId="4" fillId="0" borderId="3" xfId="0" applyFont="1" applyBorder="1" applyAlignment="1">
      <alignment horizontal="left" vertical="center"/>
    </xf>
    <xf numFmtId="0" fontId="11" fillId="0" borderId="29" xfId="0" applyFont="1" applyBorder="1" applyAlignment="1">
      <alignment horizontal="left" vertical="center" wrapText="1"/>
    </xf>
    <xf numFmtId="0" fontId="19" fillId="0" borderId="13" xfId="0" applyFont="1" applyBorder="1" applyAlignment="1">
      <alignment horizontal="left" vertical="center" wrapText="1"/>
    </xf>
    <xf numFmtId="0" fontId="0" fillId="0" borderId="10" xfId="0" applyBorder="1" applyAlignment="1">
      <alignment horizontal="left" vertical="top" wrapText="1"/>
    </xf>
    <xf numFmtId="0" fontId="0" fillId="0" borderId="29" xfId="0" applyBorder="1" applyAlignment="1">
      <alignment horizontal="left" vertical="top" wrapText="1"/>
    </xf>
    <xf numFmtId="0" fontId="0" fillId="0" borderId="13" xfId="0" applyBorder="1" applyAlignment="1">
      <alignment horizontal="left" vertical="top" wrapText="1"/>
    </xf>
    <xf numFmtId="0" fontId="4" fillId="0" borderId="14" xfId="0" applyFont="1" applyFill="1" applyBorder="1" applyAlignment="1">
      <alignment horizontal="left" vertical="center"/>
    </xf>
    <xf numFmtId="0" fontId="4" fillId="0" borderId="16" xfId="0" applyFont="1" applyFill="1" applyBorder="1" applyAlignment="1">
      <alignment horizontal="left" vertical="center"/>
    </xf>
    <xf numFmtId="0" fontId="0" fillId="0" borderId="14" xfId="0" applyBorder="1" applyAlignment="1">
      <alignment horizontal="left" vertical="center"/>
    </xf>
    <xf numFmtId="0" fontId="0" fillId="0" borderId="16" xfId="0" applyBorder="1" applyAlignment="1">
      <alignment horizontal="left" vertical="center"/>
    </xf>
    <xf numFmtId="0" fontId="0" fillId="0" borderId="14" xfId="0" applyFont="1" applyFill="1" applyBorder="1" applyAlignment="1">
      <alignment horizontal="left" vertical="center"/>
    </xf>
    <xf numFmtId="0" fontId="13" fillId="0" borderId="16" xfId="0" applyFont="1" applyFill="1" applyBorder="1" applyAlignment="1">
      <alignment horizontal="left"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2" borderId="14" xfId="0" applyFill="1" applyBorder="1" applyAlignment="1" applyProtection="1">
      <alignment vertical="center"/>
      <protection locked="0"/>
    </xf>
    <xf numFmtId="0" fontId="0" fillId="0" borderId="16" xfId="0" applyBorder="1" applyAlignment="1" applyProtection="1">
      <alignment vertical="center"/>
      <protection locked="0"/>
    </xf>
    <xf numFmtId="0" fontId="0" fillId="0" borderId="15" xfId="0" applyBorder="1" applyAlignment="1" applyProtection="1">
      <alignment vertical="center"/>
      <protection locked="0"/>
    </xf>
    <xf numFmtId="0" fontId="0" fillId="2" borderId="16" xfId="0" applyFill="1" applyBorder="1" applyAlignment="1" applyProtection="1">
      <alignment vertical="center"/>
      <protection locked="0"/>
    </xf>
    <xf numFmtId="0" fontId="0" fillId="2" borderId="15" xfId="0" applyFill="1" applyBorder="1" applyAlignment="1" applyProtection="1">
      <alignment vertical="center"/>
      <protection locked="0"/>
    </xf>
    <xf numFmtId="0" fontId="0" fillId="6" borderId="2" xfId="0"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3" fillId="8" borderId="16" xfId="0" applyFont="1" applyFill="1" applyBorder="1" applyAlignment="1">
      <alignment horizontal="left" vertical="center"/>
    </xf>
    <xf numFmtId="0" fontId="4" fillId="8" borderId="16" xfId="0" applyFont="1" applyFill="1" applyBorder="1" applyAlignment="1">
      <alignment horizontal="left" vertical="center"/>
    </xf>
    <xf numFmtId="0" fontId="4" fillId="8" borderId="15" xfId="0" applyFont="1" applyFill="1" applyBorder="1" applyAlignment="1">
      <alignment horizontal="left" vertical="center"/>
    </xf>
    <xf numFmtId="0" fontId="4" fillId="0" borderId="14"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48" xfId="0" applyFont="1" applyFill="1" applyBorder="1" applyAlignment="1">
      <alignment horizontal="left" vertical="center"/>
    </xf>
    <xf numFmtId="0" fontId="4" fillId="0" borderId="27" xfId="0" applyFont="1" applyFill="1" applyBorder="1" applyAlignment="1">
      <alignment horizontal="left" vertical="center"/>
    </xf>
    <xf numFmtId="0" fontId="4" fillId="0" borderId="49" xfId="0" applyFont="1" applyFill="1" applyBorder="1" applyAlignment="1">
      <alignment horizontal="left" vertical="center"/>
    </xf>
    <xf numFmtId="0" fontId="0" fillId="3" borderId="47"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0" fillId="3" borderId="46" xfId="0" applyFill="1" applyBorder="1" applyAlignment="1" applyProtection="1">
      <alignment horizontal="center" vertical="center"/>
      <protection locked="0"/>
    </xf>
    <xf numFmtId="0" fontId="0" fillId="0" borderId="16" xfId="0" applyFont="1" applyFill="1" applyBorder="1" applyAlignment="1">
      <alignment horizontal="left" vertical="center"/>
    </xf>
    <xf numFmtId="0" fontId="13" fillId="0" borderId="16" xfId="0" applyFont="1" applyBorder="1" applyAlignment="1">
      <alignment horizontal="left" vertical="center"/>
    </xf>
    <xf numFmtId="0" fontId="4" fillId="0" borderId="15" xfId="0" applyFont="1" applyBorder="1" applyAlignment="1">
      <alignment horizontal="left" vertical="center"/>
    </xf>
    <xf numFmtId="0" fontId="0" fillId="2" borderId="26" xfId="0" applyFill="1" applyBorder="1" applyAlignment="1" applyProtection="1">
      <alignment vertical="center"/>
      <protection locked="0"/>
    </xf>
    <xf numFmtId="0" fontId="0" fillId="0" borderId="27" xfId="0" applyBorder="1" applyAlignment="1" applyProtection="1">
      <alignment vertical="center"/>
      <protection locked="0"/>
    </xf>
    <xf numFmtId="0" fontId="0" fillId="0" borderId="28" xfId="0" applyBorder="1" applyAlignment="1" applyProtection="1">
      <alignment vertical="center"/>
      <protection locked="0"/>
    </xf>
    <xf numFmtId="0" fontId="0" fillId="0" borderId="1" xfId="0" applyBorder="1" applyAlignment="1" applyProtection="1">
      <alignment horizontal="left" vertical="center"/>
      <protection locked="0"/>
    </xf>
    <xf numFmtId="0" fontId="11" fillId="0" borderId="20" xfId="0" applyFont="1" applyBorder="1" applyAlignment="1">
      <alignment horizontal="left" vertical="center"/>
    </xf>
    <xf numFmtId="0" fontId="19" fillId="0" borderId="30" xfId="0" applyFont="1" applyBorder="1" applyAlignment="1">
      <alignment horizontal="left" vertical="center"/>
    </xf>
    <xf numFmtId="0" fontId="19" fillId="0" borderId="22" xfId="0" applyFont="1" applyBorder="1" applyAlignment="1">
      <alignment horizontal="left" vertical="center"/>
    </xf>
    <xf numFmtId="0" fontId="10" fillId="0" borderId="44" xfId="0" applyFont="1" applyBorder="1" applyAlignment="1">
      <alignment horizontal="left" vertical="center"/>
    </xf>
    <xf numFmtId="0" fontId="16" fillId="0" borderId="32" xfId="0" applyFont="1" applyBorder="1" applyAlignment="1">
      <alignment horizontal="left" vertical="center"/>
    </xf>
    <xf numFmtId="0" fontId="10" fillId="0" borderId="29" xfId="0" applyFont="1" applyBorder="1" applyAlignment="1">
      <alignment horizontal="left" vertical="center" wrapText="1"/>
    </xf>
    <xf numFmtId="0" fontId="10" fillId="0" borderId="13" xfId="0" applyFont="1" applyBorder="1" applyAlignment="1">
      <alignment horizontal="left" vertical="center" wrapText="1"/>
    </xf>
    <xf numFmtId="0" fontId="0" fillId="2" borderId="7"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10" fillId="0" borderId="2" xfId="0" applyFont="1" applyBorder="1" applyAlignment="1">
      <alignment horizontal="left" vertical="top" wrapText="1"/>
    </xf>
    <xf numFmtId="0" fontId="16" fillId="0" borderId="17" xfId="0" applyFont="1" applyBorder="1" applyAlignment="1">
      <alignment horizontal="left" vertical="top" wrapText="1"/>
    </xf>
    <xf numFmtId="0" fontId="16" fillId="0" borderId="5" xfId="0" applyFont="1" applyBorder="1" applyAlignment="1">
      <alignment horizontal="left" vertical="top" wrapText="1"/>
    </xf>
    <xf numFmtId="0" fontId="3" fillId="0" borderId="14" xfId="0" applyFont="1" applyFill="1" applyBorder="1" applyAlignment="1">
      <alignment horizontal="left" vertical="center"/>
    </xf>
    <xf numFmtId="0" fontId="0" fillId="2" borderId="16" xfId="0" applyNumberFormat="1" applyFill="1" applyBorder="1" applyAlignment="1" applyProtection="1">
      <alignment vertical="center"/>
      <protection locked="0"/>
    </xf>
    <xf numFmtId="0" fontId="0" fillId="2" borderId="15" xfId="0" applyNumberFormat="1" applyFill="1" applyBorder="1" applyAlignment="1" applyProtection="1">
      <alignment vertical="center"/>
      <protection locked="0"/>
    </xf>
    <xf numFmtId="0" fontId="0" fillId="2" borderId="24" xfId="0" applyNumberFormat="1" applyFill="1" applyBorder="1" applyAlignment="1" applyProtection="1">
      <alignment vertical="center"/>
      <protection locked="0"/>
    </xf>
    <xf numFmtId="0" fontId="4" fillId="0" borderId="38" xfId="0" applyFont="1" applyFill="1" applyBorder="1" applyAlignment="1">
      <alignment horizontal="left" vertical="top"/>
    </xf>
    <xf numFmtId="0" fontId="4" fillId="0" borderId="4" xfId="0" applyFont="1" applyFill="1" applyBorder="1" applyAlignment="1">
      <alignment horizontal="left" vertical="top"/>
    </xf>
    <xf numFmtId="0" fontId="16" fillId="0" borderId="45" xfId="0" applyFont="1" applyFill="1" applyBorder="1" applyAlignment="1">
      <alignment horizontal="left" vertical="top"/>
    </xf>
    <xf numFmtId="0" fontId="16" fillId="0" borderId="15" xfId="0" applyFont="1" applyFill="1" applyBorder="1" applyAlignment="1">
      <alignment horizontal="left" vertical="top"/>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5" xfId="0" applyFont="1" applyFill="1" applyBorder="1" applyAlignment="1">
      <alignment horizontal="left" vertical="center"/>
    </xf>
    <xf numFmtId="0" fontId="16" fillId="0" borderId="6" xfId="0" applyFont="1" applyFill="1" applyBorder="1" applyAlignment="1">
      <alignment horizontal="left" vertical="center"/>
    </xf>
    <xf numFmtId="0" fontId="16" fillId="0" borderId="37" xfId="0" applyFont="1" applyFill="1" applyBorder="1" applyAlignment="1">
      <alignment horizontal="left" vertical="center"/>
    </xf>
    <xf numFmtId="0" fontId="3" fillId="0" borderId="16" xfId="0" applyFont="1" applyFill="1" applyBorder="1" applyAlignment="1">
      <alignment horizontal="left" vertical="center"/>
    </xf>
    <xf numFmtId="0" fontId="10" fillId="0" borderId="3" xfId="0" applyFont="1" applyFill="1" applyBorder="1" applyAlignment="1">
      <alignment horizontal="left" vertical="center"/>
    </xf>
    <xf numFmtId="0" fontId="10" fillId="0" borderId="10" xfId="0" applyFont="1" applyFill="1" applyBorder="1" applyAlignment="1">
      <alignment horizontal="left" vertical="top" wrapText="1"/>
    </xf>
    <xf numFmtId="0" fontId="16" fillId="0" borderId="13" xfId="0" applyFont="1" applyFill="1" applyBorder="1" applyAlignment="1">
      <alignment horizontal="left" vertical="top" wrapText="1"/>
    </xf>
    <xf numFmtId="55" fontId="0" fillId="2" borderId="16" xfId="0" applyNumberFormat="1" applyFill="1" applyBorder="1" applyAlignment="1" applyProtection="1">
      <alignment horizontal="left" vertical="center"/>
      <protection locked="0"/>
    </xf>
    <xf numFmtId="0" fontId="10" fillId="0" borderId="45" xfId="0" applyFont="1" applyBorder="1" applyAlignment="1">
      <alignment horizontal="left" vertical="center"/>
    </xf>
    <xf numFmtId="0" fontId="16" fillId="0" borderId="16" xfId="0" applyFont="1" applyBorder="1" applyAlignment="1">
      <alignment horizontal="left" vertical="center"/>
    </xf>
    <xf numFmtId="0" fontId="0" fillId="0" borderId="0" xfId="0" applyFill="1" applyBorder="1" applyAlignment="1">
      <alignment horizontal="left" vertical="center"/>
    </xf>
    <xf numFmtId="0" fontId="0" fillId="0" borderId="14" xfId="0" applyBorder="1" applyAlignment="1">
      <alignment vertical="center" wrapText="1"/>
    </xf>
    <xf numFmtId="0" fontId="0" fillId="0" borderId="15"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309880</xdr:colOff>
      <xdr:row>1</xdr:row>
      <xdr:rowOff>190500</xdr:rowOff>
    </xdr:from>
    <xdr:to>
      <xdr:col>12</xdr:col>
      <xdr:colOff>399415</xdr:colOff>
      <xdr:row>5</xdr:row>
      <xdr:rowOff>142240</xdr:rowOff>
    </xdr:to>
    <xdr:sp macro="" textlink="">
      <xdr:nvSpPr>
        <xdr:cNvPr id="4" name="角丸四角形吹き出し 3"/>
        <xdr:cNvSpPr/>
      </xdr:nvSpPr>
      <xdr:spPr>
        <a:xfrm>
          <a:off x="8204200" y="424180"/>
          <a:ext cx="2497455" cy="927100"/>
        </a:xfrm>
        <a:prstGeom prst="wedgeRoundRectCallout">
          <a:avLst>
            <a:gd name="adj1" fmla="val -77890"/>
            <a:gd name="adj2" fmla="val 37334"/>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報告内容についておたずねすることがあります。施設にてデータを保管ください。（保存</a:t>
          </a:r>
          <a:r>
            <a:rPr kumimoji="1" lang="en-US" altLang="ja-JP" sz="1100"/>
            <a:t>3</a:t>
          </a:r>
          <a:r>
            <a:rPr kumimoji="1" lang="ja-JP" altLang="en-US" sz="1100"/>
            <a:t>年）</a:t>
          </a:r>
        </a:p>
      </xdr:txBody>
    </xdr:sp>
    <xdr:clientData/>
  </xdr:twoCellAnchor>
  <xdr:twoCellAnchor>
    <xdr:from>
      <xdr:col>4</xdr:col>
      <xdr:colOff>708660</xdr:colOff>
      <xdr:row>8</xdr:row>
      <xdr:rowOff>198120</xdr:rowOff>
    </xdr:from>
    <xdr:to>
      <xdr:col>7</xdr:col>
      <xdr:colOff>632460</xdr:colOff>
      <xdr:row>10</xdr:row>
      <xdr:rowOff>173355</xdr:rowOff>
    </xdr:to>
    <xdr:sp macro="" textlink="">
      <xdr:nvSpPr>
        <xdr:cNvPr id="5" name="角丸四角形吹き出し 4"/>
        <xdr:cNvSpPr/>
      </xdr:nvSpPr>
      <xdr:spPr>
        <a:xfrm>
          <a:off x="4366260" y="2819400"/>
          <a:ext cx="2499360" cy="432435"/>
        </a:xfrm>
        <a:prstGeom prst="wedgeRoundRectCallout">
          <a:avLst>
            <a:gd name="adj1" fmla="val -68677"/>
            <a:gd name="adj2" fmla="val 25109"/>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施設名は正式名称を記入ください。</a:t>
          </a:r>
        </a:p>
      </xdr:txBody>
    </xdr:sp>
    <xdr:clientData/>
  </xdr:twoCellAnchor>
  <xdr:twoCellAnchor>
    <xdr:from>
      <xdr:col>7</xdr:col>
      <xdr:colOff>718820</xdr:colOff>
      <xdr:row>7</xdr:row>
      <xdr:rowOff>50800</xdr:rowOff>
    </xdr:from>
    <xdr:to>
      <xdr:col>10</xdr:col>
      <xdr:colOff>652780</xdr:colOff>
      <xdr:row>9</xdr:row>
      <xdr:rowOff>109220</xdr:rowOff>
    </xdr:to>
    <xdr:sp macro="" textlink="">
      <xdr:nvSpPr>
        <xdr:cNvPr id="6" name="角丸四角形吹き出し 5"/>
        <xdr:cNvSpPr/>
      </xdr:nvSpPr>
      <xdr:spPr>
        <a:xfrm>
          <a:off x="6957060" y="2346960"/>
          <a:ext cx="2463800" cy="657860"/>
        </a:xfrm>
        <a:prstGeom prst="wedgeRoundRectCallout">
          <a:avLst>
            <a:gd name="adj1" fmla="val -50761"/>
            <a:gd name="adj2" fmla="val 115051"/>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給食管理者は</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施設所属で給食部門を管理する者</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の職・氏名</a:t>
          </a:r>
          <a:endParaRPr kumimoji="1" lang="ja-JP" altLang="en-US" sz="1100"/>
        </a:p>
      </xdr:txBody>
    </xdr:sp>
    <xdr:clientData/>
  </xdr:twoCellAnchor>
  <xdr:twoCellAnchor>
    <xdr:from>
      <xdr:col>9</xdr:col>
      <xdr:colOff>808564</xdr:colOff>
      <xdr:row>98</xdr:row>
      <xdr:rowOff>75354</xdr:rowOff>
    </xdr:from>
    <xdr:to>
      <xdr:col>16</xdr:col>
      <xdr:colOff>332950</xdr:colOff>
      <xdr:row>101</xdr:row>
      <xdr:rowOff>25400</xdr:rowOff>
    </xdr:to>
    <xdr:sp macro="" textlink="">
      <xdr:nvSpPr>
        <xdr:cNvPr id="14" name="角丸四角形吹き出し 13"/>
        <xdr:cNvSpPr/>
      </xdr:nvSpPr>
      <xdr:spPr>
        <a:xfrm>
          <a:off x="8691031" y="23401021"/>
          <a:ext cx="4824519" cy="635846"/>
        </a:xfrm>
        <a:prstGeom prst="wedgeRoundRectCallout">
          <a:avLst>
            <a:gd name="adj1" fmla="val -60433"/>
            <a:gd name="adj2" fmla="val -8714"/>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報告内容についてお尋ねする場合があります。太枠内、栄養量等の記⼊者の氏名等も必ず記載してください。</a:t>
          </a:r>
        </a:p>
      </xdr:txBody>
    </xdr:sp>
    <xdr:clientData/>
  </xdr:twoCellAnchor>
  <xdr:twoCellAnchor>
    <xdr:from>
      <xdr:col>10</xdr:col>
      <xdr:colOff>601980</xdr:colOff>
      <xdr:row>14</xdr:row>
      <xdr:rowOff>166793</xdr:rowOff>
    </xdr:from>
    <xdr:to>
      <xdr:col>17</xdr:col>
      <xdr:colOff>229447</xdr:colOff>
      <xdr:row>17</xdr:row>
      <xdr:rowOff>49953</xdr:rowOff>
    </xdr:to>
    <xdr:sp macro="" textlink="">
      <xdr:nvSpPr>
        <xdr:cNvPr id="15" name="角丸四角形吹き出し 14"/>
        <xdr:cNvSpPr/>
      </xdr:nvSpPr>
      <xdr:spPr>
        <a:xfrm>
          <a:off x="9364980" y="3782060"/>
          <a:ext cx="4724400" cy="568960"/>
        </a:xfrm>
        <a:prstGeom prst="wedgeRoundRectCallout">
          <a:avLst>
            <a:gd name="adj1" fmla="val -59672"/>
            <a:gd name="adj2" fmla="val -13961"/>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r>
            <a:rPr lang="ja-JP" altLang="en-US" sz="1100" b="0" i="0" u="none" strike="noStrike" baseline="0" smtClean="0">
              <a:solidFill>
                <a:schemeClr val="dk1"/>
              </a:solidFill>
              <a:latin typeface="+mn-lt"/>
              <a:ea typeface="+mn-ea"/>
              <a:cs typeface="+mn-cs"/>
            </a:rPr>
            <a:t>施設における健康課題、目標の内容やその実現のための具体的な改善策を設定している場合は、その内容を記⼊。</a:t>
          </a:r>
        </a:p>
      </xdr:txBody>
    </xdr:sp>
    <xdr:clientData/>
  </xdr:twoCellAnchor>
  <xdr:twoCellAnchor>
    <xdr:from>
      <xdr:col>10</xdr:col>
      <xdr:colOff>610447</xdr:colOff>
      <xdr:row>17</xdr:row>
      <xdr:rowOff>108373</xdr:rowOff>
    </xdr:from>
    <xdr:to>
      <xdr:col>17</xdr:col>
      <xdr:colOff>260774</xdr:colOff>
      <xdr:row>19</xdr:row>
      <xdr:rowOff>207433</xdr:rowOff>
    </xdr:to>
    <xdr:sp macro="" textlink="">
      <xdr:nvSpPr>
        <xdr:cNvPr id="17" name="角丸四角形吹き出し 16"/>
        <xdr:cNvSpPr/>
      </xdr:nvSpPr>
      <xdr:spPr>
        <a:xfrm>
          <a:off x="9373447" y="4409440"/>
          <a:ext cx="4747260" cy="674793"/>
        </a:xfrm>
        <a:prstGeom prst="wedgeRoundRectCallout">
          <a:avLst>
            <a:gd name="adj1" fmla="val -59766"/>
            <a:gd name="adj2" fmla="val -8637"/>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r>
            <a:rPr lang="ja-JP" altLang="en-US" sz="1100" b="0" i="0" u="none" strike="noStrike" baseline="0" smtClean="0">
              <a:solidFill>
                <a:schemeClr val="dk1"/>
              </a:solidFill>
              <a:latin typeface="+mn-lt"/>
              <a:ea typeface="+mn-ea"/>
              <a:cs typeface="+mn-cs"/>
            </a:rPr>
            <a:t>給食の利用対象となる者（従業員、寮生、⼊所者等）の健康管理を担当する部門との連携を図っている場合は、その内容を記⼊。</a:t>
          </a:r>
        </a:p>
      </xdr:txBody>
    </xdr:sp>
    <xdr:clientData/>
  </xdr:twoCellAnchor>
  <xdr:twoCellAnchor>
    <xdr:from>
      <xdr:col>10</xdr:col>
      <xdr:colOff>611293</xdr:colOff>
      <xdr:row>20</xdr:row>
      <xdr:rowOff>88054</xdr:rowOff>
    </xdr:from>
    <xdr:to>
      <xdr:col>15</xdr:col>
      <xdr:colOff>450426</xdr:colOff>
      <xdr:row>24</xdr:row>
      <xdr:rowOff>52494</xdr:rowOff>
    </xdr:to>
    <xdr:sp macro="" textlink="">
      <xdr:nvSpPr>
        <xdr:cNvPr id="20" name="角丸四角形吹き出し 19"/>
        <xdr:cNvSpPr/>
      </xdr:nvSpPr>
      <xdr:spPr>
        <a:xfrm>
          <a:off x="9374293" y="5193454"/>
          <a:ext cx="3581400" cy="878840"/>
        </a:xfrm>
        <a:prstGeom prst="wedgeRoundRectCallout">
          <a:avLst>
            <a:gd name="adj1" fmla="val -84028"/>
            <a:gd name="adj2" fmla="val -65826"/>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r>
            <a:rPr lang="ja-JP" altLang="en-US" sz="1100" b="0" i="0" u="none" strike="noStrike" baseline="0" smtClean="0">
              <a:solidFill>
                <a:schemeClr val="dk1"/>
              </a:solidFill>
              <a:latin typeface="+mn-lt"/>
              <a:ea typeface="+mn-ea"/>
              <a:cs typeface="+mn-cs"/>
            </a:rPr>
            <a:t>①定食方式、②カフェテリア方式について選択した方式の項目についてのみ回答。</a:t>
          </a:r>
          <a:endParaRPr lang="en-US" altLang="ja-JP" sz="1100" b="0" i="0" u="none" strike="noStrike" baseline="0" smtClean="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①（定食方式）の場合は、定食の種類</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数を記⼊</a:t>
          </a:r>
          <a:r>
            <a:rPr lang="ja-JP" altLang="en-US" sz="1100" b="0" i="0" baseline="0">
              <a:solidFill>
                <a:schemeClr val="dk1"/>
              </a:solidFill>
              <a:effectLst/>
              <a:latin typeface="+mn-lt"/>
              <a:ea typeface="+mn-ea"/>
              <a:cs typeface="+mn-cs"/>
            </a:rPr>
            <a:t>。</a:t>
          </a:r>
          <a:endParaRPr lang="ja-JP" altLang="ja-JP">
            <a:effectLst/>
          </a:endParaRPr>
        </a:p>
        <a:p>
          <a:endParaRPr lang="ja-JP" altLang="en-US" sz="1100" b="0" i="0" u="none" strike="noStrike" baseline="0" smtClean="0">
            <a:solidFill>
              <a:schemeClr val="dk1"/>
            </a:solidFill>
            <a:latin typeface="+mn-lt"/>
            <a:ea typeface="+mn-ea"/>
            <a:cs typeface="+mn-cs"/>
          </a:endParaRPr>
        </a:p>
      </xdr:txBody>
    </xdr:sp>
    <xdr:clientData/>
  </xdr:twoCellAnchor>
  <xdr:twoCellAnchor>
    <xdr:from>
      <xdr:col>9</xdr:col>
      <xdr:colOff>355600</xdr:colOff>
      <xdr:row>26</xdr:row>
      <xdr:rowOff>142240</xdr:rowOff>
    </xdr:from>
    <xdr:to>
      <xdr:col>16</xdr:col>
      <xdr:colOff>91440</xdr:colOff>
      <xdr:row>30</xdr:row>
      <xdr:rowOff>91440</xdr:rowOff>
    </xdr:to>
    <xdr:sp macro="" textlink="">
      <xdr:nvSpPr>
        <xdr:cNvPr id="23" name="角丸四角形吹き出し 22"/>
        <xdr:cNvSpPr/>
      </xdr:nvSpPr>
      <xdr:spPr>
        <a:xfrm>
          <a:off x="8239760" y="10515600"/>
          <a:ext cx="5019040" cy="883920"/>
        </a:xfrm>
        <a:prstGeom prst="wedgeRoundRectCallout">
          <a:avLst>
            <a:gd name="adj1" fmla="val -59945"/>
            <a:gd name="adj2" fmla="val -16745"/>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r>
            <a:rPr lang="ja-JP" altLang="en-US" sz="1100" b="0" i="0" u="none" strike="noStrike" baseline="0" smtClean="0">
              <a:solidFill>
                <a:schemeClr val="dk1"/>
              </a:solidFill>
              <a:latin typeface="+mn-lt"/>
              <a:ea typeface="+mn-ea"/>
              <a:cs typeface="+mn-cs"/>
            </a:rPr>
            <a:t>給食の利用対象となる者（従業員、寮生、⼊所者等）の身体活動、年齢、性別の人数を記⼊。</a:t>
          </a:r>
        </a:p>
        <a:p>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この情報は、施設基準の目標栄養量を適切に設定するために必要です。</a:t>
          </a:r>
        </a:p>
      </xdr:txBody>
    </xdr:sp>
    <xdr:clientData/>
  </xdr:twoCellAnchor>
  <xdr:twoCellAnchor>
    <xdr:from>
      <xdr:col>4</xdr:col>
      <xdr:colOff>71120</xdr:colOff>
      <xdr:row>29</xdr:row>
      <xdr:rowOff>111760</xdr:rowOff>
    </xdr:from>
    <xdr:to>
      <xdr:col>7</xdr:col>
      <xdr:colOff>50800</xdr:colOff>
      <xdr:row>31</xdr:row>
      <xdr:rowOff>213360</xdr:rowOff>
    </xdr:to>
    <xdr:sp macro="" textlink="">
      <xdr:nvSpPr>
        <xdr:cNvPr id="24" name="角丸四角形吹き出し 23"/>
        <xdr:cNvSpPr/>
      </xdr:nvSpPr>
      <xdr:spPr>
        <a:xfrm>
          <a:off x="3728720" y="11186160"/>
          <a:ext cx="2560320" cy="568960"/>
        </a:xfrm>
        <a:prstGeom prst="wedgeRoundRectCallout">
          <a:avLst>
            <a:gd name="adj1" fmla="val -8755"/>
            <a:gd name="adj2" fmla="val 106469"/>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r>
            <a:rPr lang="ja-JP" altLang="en-US" sz="1100" b="0" i="0" u="none" strike="noStrike" baseline="0" smtClean="0">
              <a:solidFill>
                <a:schemeClr val="dk1"/>
              </a:solidFill>
              <a:latin typeface="+mn-lt"/>
              <a:ea typeface="+mn-ea"/>
              <a:cs typeface="+mn-cs"/>
            </a:rPr>
            <a:t>利用対象者全体のうち、食堂利用者の割合（喫食割合）を記⼊。</a:t>
          </a:r>
        </a:p>
      </xdr:txBody>
    </xdr:sp>
    <xdr:clientData/>
  </xdr:twoCellAnchor>
  <xdr:twoCellAnchor>
    <xdr:from>
      <xdr:col>10</xdr:col>
      <xdr:colOff>254000</xdr:colOff>
      <xdr:row>34</xdr:row>
      <xdr:rowOff>71120</xdr:rowOff>
    </xdr:from>
    <xdr:to>
      <xdr:col>17</xdr:col>
      <xdr:colOff>203200</xdr:colOff>
      <xdr:row>37</xdr:row>
      <xdr:rowOff>25400</xdr:rowOff>
    </xdr:to>
    <xdr:sp macro="" textlink="">
      <xdr:nvSpPr>
        <xdr:cNvPr id="25" name="角丸四角形吹き出し 24"/>
        <xdr:cNvSpPr/>
      </xdr:nvSpPr>
      <xdr:spPr>
        <a:xfrm>
          <a:off x="9017000" y="8491220"/>
          <a:ext cx="5016500" cy="678180"/>
        </a:xfrm>
        <a:prstGeom prst="wedgeRoundRectCallout">
          <a:avLst>
            <a:gd name="adj1" fmla="val -59945"/>
            <a:gd name="adj2" fmla="val -16745"/>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r>
            <a:rPr lang="ja-JP" altLang="en-US" sz="1100" b="0" i="0" u="none" strike="noStrike" baseline="0" smtClean="0">
              <a:solidFill>
                <a:schemeClr val="dk1"/>
              </a:solidFill>
              <a:latin typeface="+mn-lt"/>
              <a:ea typeface="+mn-ea"/>
              <a:cs typeface="+mn-cs"/>
            </a:rPr>
            <a:t>肥満とやせに該当する者の割合の把握の有無について選択する。</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「有」の場合は、その割合と測定年度を記⼊。</a:t>
          </a:r>
        </a:p>
      </xdr:txBody>
    </xdr:sp>
    <xdr:clientData/>
  </xdr:twoCellAnchor>
  <xdr:twoCellAnchor>
    <xdr:from>
      <xdr:col>11</xdr:col>
      <xdr:colOff>143935</xdr:colOff>
      <xdr:row>40</xdr:row>
      <xdr:rowOff>25399</xdr:rowOff>
    </xdr:from>
    <xdr:to>
      <xdr:col>17</xdr:col>
      <xdr:colOff>108375</xdr:colOff>
      <xdr:row>43</xdr:row>
      <xdr:rowOff>169332</xdr:rowOff>
    </xdr:to>
    <xdr:sp macro="" textlink="">
      <xdr:nvSpPr>
        <xdr:cNvPr id="27" name="角丸四角形吹き出し 26"/>
        <xdr:cNvSpPr/>
      </xdr:nvSpPr>
      <xdr:spPr>
        <a:xfrm>
          <a:off x="9660468" y="9245599"/>
          <a:ext cx="4307840" cy="829733"/>
        </a:xfrm>
        <a:prstGeom prst="wedgeRoundRectCallout">
          <a:avLst>
            <a:gd name="adj1" fmla="val -59945"/>
            <a:gd name="adj2" fmla="val -16745"/>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４</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アンケートの実施状況について該当項目すべてに○を記入。また、実施頻度は年数と回数を選択、その他は枠内にその内容を記⼊。</a:t>
          </a:r>
        </a:p>
      </xdr:txBody>
    </xdr:sp>
    <xdr:clientData/>
  </xdr:twoCellAnchor>
  <xdr:twoCellAnchor>
    <xdr:from>
      <xdr:col>8</xdr:col>
      <xdr:colOff>348827</xdr:colOff>
      <xdr:row>44</xdr:row>
      <xdr:rowOff>10160</xdr:rowOff>
    </xdr:from>
    <xdr:to>
      <xdr:col>12</xdr:col>
      <xdr:colOff>298027</xdr:colOff>
      <xdr:row>45</xdr:row>
      <xdr:rowOff>0</xdr:rowOff>
    </xdr:to>
    <xdr:sp macro="" textlink="">
      <xdr:nvSpPr>
        <xdr:cNvPr id="28" name="角丸四角形吹き出し 27"/>
        <xdr:cNvSpPr/>
      </xdr:nvSpPr>
      <xdr:spPr>
        <a:xfrm>
          <a:off x="7443894" y="10144760"/>
          <a:ext cx="3149600" cy="340360"/>
        </a:xfrm>
        <a:prstGeom prst="wedgeRoundRectCallout">
          <a:avLst>
            <a:gd name="adj1" fmla="val -144784"/>
            <a:gd name="adj2" fmla="val -28510"/>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１</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開催状況は、前年度の開催回数を記⼊</a:t>
          </a:r>
        </a:p>
      </xdr:txBody>
    </xdr:sp>
    <xdr:clientData/>
  </xdr:twoCellAnchor>
  <xdr:twoCellAnchor>
    <xdr:from>
      <xdr:col>5</xdr:col>
      <xdr:colOff>375920</xdr:colOff>
      <xdr:row>45</xdr:row>
      <xdr:rowOff>71120</xdr:rowOff>
    </xdr:from>
    <xdr:to>
      <xdr:col>8</xdr:col>
      <xdr:colOff>680720</xdr:colOff>
      <xdr:row>49</xdr:row>
      <xdr:rowOff>152400</xdr:rowOff>
    </xdr:to>
    <xdr:sp macro="" textlink="">
      <xdr:nvSpPr>
        <xdr:cNvPr id="30" name="角丸四角形吹き出し 29"/>
        <xdr:cNvSpPr/>
      </xdr:nvSpPr>
      <xdr:spPr>
        <a:xfrm>
          <a:off x="4886960" y="14650720"/>
          <a:ext cx="2895600" cy="782320"/>
        </a:xfrm>
        <a:prstGeom prst="wedgeRoundRectCallout">
          <a:avLst>
            <a:gd name="adj1" fmla="val -61012"/>
            <a:gd name="adj2" fmla="val -31999"/>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２</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構成員について該当する項目すべてに〇を選択し、その他は枠内にその内容を入力。</a:t>
          </a:r>
        </a:p>
      </xdr:txBody>
    </xdr:sp>
    <xdr:clientData/>
  </xdr:twoCellAnchor>
  <xdr:twoCellAnchor>
    <xdr:from>
      <xdr:col>11</xdr:col>
      <xdr:colOff>254000</xdr:colOff>
      <xdr:row>55</xdr:row>
      <xdr:rowOff>71120</xdr:rowOff>
    </xdr:from>
    <xdr:to>
      <xdr:col>15</xdr:col>
      <xdr:colOff>132080</xdr:colOff>
      <xdr:row>60</xdr:row>
      <xdr:rowOff>60960</xdr:rowOff>
    </xdr:to>
    <xdr:sp macro="" textlink="">
      <xdr:nvSpPr>
        <xdr:cNvPr id="31" name="角丸四角形吹き出し 30"/>
        <xdr:cNvSpPr/>
      </xdr:nvSpPr>
      <xdr:spPr>
        <a:xfrm>
          <a:off x="9773920" y="16621760"/>
          <a:ext cx="2854960" cy="1158240"/>
        </a:xfrm>
        <a:prstGeom prst="wedgeRoundRectCallout">
          <a:avLst>
            <a:gd name="adj1" fmla="val -57454"/>
            <a:gd name="adj2" fmla="val -24013"/>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r>
            <a:rPr lang="en-US" altLang="ja-JP" sz="1100" b="0" i="0" u="none" strike="noStrike" baseline="0" smtClean="0">
              <a:solidFill>
                <a:schemeClr val="dk1"/>
              </a:solidFill>
              <a:latin typeface="+mn-lt"/>
              <a:ea typeface="+mn-ea"/>
              <a:cs typeface="+mn-cs"/>
            </a:rPr>
            <a:t>(1)</a:t>
          </a:r>
          <a:r>
            <a:rPr lang="ja-JP" altLang="en-US" sz="1100" b="0" i="0" u="none" strike="noStrike" baseline="0" smtClean="0">
              <a:solidFill>
                <a:schemeClr val="dk1"/>
              </a:solidFill>
              <a:latin typeface="+mn-lt"/>
              <a:ea typeface="+mn-ea"/>
              <a:cs typeface="+mn-cs"/>
            </a:rPr>
            <a:t>～</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５</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について該当する項目すべてに〇を選択し、その他は枠内にその内容を記⼊</a:t>
          </a:r>
        </a:p>
      </xdr:txBody>
    </xdr:sp>
    <xdr:clientData/>
  </xdr:twoCellAnchor>
  <xdr:twoCellAnchor>
    <xdr:from>
      <xdr:col>11</xdr:col>
      <xdr:colOff>548640</xdr:colOff>
      <xdr:row>61</xdr:row>
      <xdr:rowOff>81280</xdr:rowOff>
    </xdr:from>
    <xdr:to>
      <xdr:col>16</xdr:col>
      <xdr:colOff>10160</xdr:colOff>
      <xdr:row>65</xdr:row>
      <xdr:rowOff>152400</xdr:rowOff>
    </xdr:to>
    <xdr:sp macro="" textlink="">
      <xdr:nvSpPr>
        <xdr:cNvPr id="33" name="角丸四角形吹き出し 32"/>
        <xdr:cNvSpPr/>
      </xdr:nvSpPr>
      <xdr:spPr>
        <a:xfrm>
          <a:off x="10068560" y="17719040"/>
          <a:ext cx="3108960" cy="1016000"/>
        </a:xfrm>
        <a:prstGeom prst="wedgeRoundRectCallout">
          <a:avLst>
            <a:gd name="adj1" fmla="val -88662"/>
            <a:gd name="adj2" fmla="val 36323"/>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現在使用している施設基準の作成年月、施設基準を作成する際に使用した「日本</a:t>
          </a:r>
        </a:p>
        <a:p>
          <a:r>
            <a:rPr lang="ja-JP" altLang="en-US" sz="1100" b="0" i="0" u="none" strike="noStrike" baseline="0" smtClean="0">
              <a:solidFill>
                <a:schemeClr val="dk1"/>
              </a:solidFill>
              <a:latin typeface="+mn-lt"/>
              <a:ea typeface="+mn-ea"/>
              <a:cs typeface="+mn-cs"/>
            </a:rPr>
            <a:t>人の食事摂取基準」は何年版のものかを記⼊。</a:t>
          </a:r>
          <a:endParaRPr kumimoji="1" lang="ja-JP" altLang="en-US" sz="1100"/>
        </a:p>
      </xdr:txBody>
    </xdr:sp>
    <xdr:clientData/>
  </xdr:twoCellAnchor>
  <xdr:twoCellAnchor>
    <xdr:from>
      <xdr:col>11</xdr:col>
      <xdr:colOff>386080</xdr:colOff>
      <xdr:row>86</xdr:row>
      <xdr:rowOff>132080</xdr:rowOff>
    </xdr:from>
    <xdr:to>
      <xdr:col>17</xdr:col>
      <xdr:colOff>142240</xdr:colOff>
      <xdr:row>88</xdr:row>
      <xdr:rowOff>91440</xdr:rowOff>
    </xdr:to>
    <xdr:sp macro="" textlink="">
      <xdr:nvSpPr>
        <xdr:cNvPr id="37" name="角丸四角形吹き出し 36"/>
        <xdr:cNvSpPr/>
      </xdr:nvSpPr>
      <xdr:spPr>
        <a:xfrm>
          <a:off x="9906000" y="23815040"/>
          <a:ext cx="4074160" cy="650240"/>
        </a:xfrm>
        <a:prstGeom prst="wedgeRoundRectCallout">
          <a:avLst>
            <a:gd name="adj1" fmla="val -163634"/>
            <a:gd name="adj2" fmla="val -149023"/>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r>
            <a:rPr lang="ja-JP" altLang="en-US" sz="1100" b="0" i="0" u="none" strike="noStrike" baseline="0" smtClean="0">
              <a:solidFill>
                <a:schemeClr val="dk1"/>
              </a:solidFill>
              <a:latin typeface="+mn-lt"/>
              <a:ea typeface="+mn-ea"/>
              <a:cs typeface="+mn-cs"/>
            </a:rPr>
            <a:t>給与量（給与栄養量・給与食品量）は、報告月に提供したすべての給食から</a:t>
          </a:r>
          <a:r>
            <a:rPr lang="en-US" altLang="ja-JP" sz="1100" b="0" i="0" u="none" strike="noStrike" baseline="0" smtClean="0">
              <a:solidFill>
                <a:schemeClr val="dk1"/>
              </a:solidFill>
              <a:latin typeface="+mn-lt"/>
              <a:ea typeface="+mn-ea"/>
              <a:cs typeface="+mn-cs"/>
            </a:rPr>
            <a:t>1</a:t>
          </a:r>
          <a:r>
            <a:rPr lang="ja-JP" altLang="en-US" sz="1100" b="0" i="0" u="none" strike="noStrike" baseline="0" smtClean="0">
              <a:solidFill>
                <a:schemeClr val="dk1"/>
              </a:solidFill>
              <a:latin typeface="+mn-lt"/>
              <a:ea typeface="+mn-ea"/>
              <a:cs typeface="+mn-cs"/>
            </a:rPr>
            <a:t>人１日当たりの平均値を算出して記⼊。</a:t>
          </a:r>
          <a:endParaRPr kumimoji="1" lang="ja-JP" altLang="en-US" sz="1100"/>
        </a:p>
      </xdr:txBody>
    </xdr:sp>
    <xdr:clientData/>
  </xdr:twoCellAnchor>
  <xdr:twoCellAnchor>
    <xdr:from>
      <xdr:col>11</xdr:col>
      <xdr:colOff>386080</xdr:colOff>
      <xdr:row>76</xdr:row>
      <xdr:rowOff>233680</xdr:rowOff>
    </xdr:from>
    <xdr:to>
      <xdr:col>17</xdr:col>
      <xdr:colOff>162560</xdr:colOff>
      <xdr:row>81</xdr:row>
      <xdr:rowOff>132080</xdr:rowOff>
    </xdr:to>
    <xdr:sp macro="" textlink="">
      <xdr:nvSpPr>
        <xdr:cNvPr id="38" name="角丸四角形吹き出し 37"/>
        <xdr:cNvSpPr/>
      </xdr:nvSpPr>
      <xdr:spPr>
        <a:xfrm>
          <a:off x="9906000" y="21396960"/>
          <a:ext cx="4094480" cy="1249680"/>
        </a:xfrm>
        <a:prstGeom prst="wedgeRoundRectCallout">
          <a:avLst>
            <a:gd name="adj1" fmla="val -203276"/>
            <a:gd name="adj2" fmla="val -73439"/>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・報告する食種の施設基準を「施設基準（目標栄養量）」、「施設基準（目標食品量）」に記⼊。</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・目標栄養量は、給食の利用対象者の身体活動・年齢・性　　</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　による人員構成をもとに設定した栄養量を記⼊すること。</a:t>
          </a:r>
          <a:endParaRPr lang="en-US" altLang="ja-JP" sz="1100" b="0" i="0" u="none" strike="noStrike" baseline="0" smtClean="0">
            <a:solidFill>
              <a:schemeClr val="dk1"/>
            </a:solidFill>
            <a:latin typeface="+mn-lt"/>
            <a:ea typeface="+mn-ea"/>
            <a:cs typeface="+mn-cs"/>
          </a:endParaRPr>
        </a:p>
      </xdr:txBody>
    </xdr:sp>
    <xdr:clientData/>
  </xdr:twoCellAnchor>
  <xdr:twoCellAnchor>
    <xdr:from>
      <xdr:col>12</xdr:col>
      <xdr:colOff>303107</xdr:colOff>
      <xdr:row>88</xdr:row>
      <xdr:rowOff>221827</xdr:rowOff>
    </xdr:from>
    <xdr:to>
      <xdr:col>18</xdr:col>
      <xdr:colOff>99907</xdr:colOff>
      <xdr:row>90</xdr:row>
      <xdr:rowOff>42122</xdr:rowOff>
    </xdr:to>
    <xdr:sp macro="" textlink="">
      <xdr:nvSpPr>
        <xdr:cNvPr id="40" name="角丸四角形吹き出し 39"/>
        <xdr:cNvSpPr/>
      </xdr:nvSpPr>
      <xdr:spPr>
        <a:xfrm>
          <a:off x="10598574" y="20905894"/>
          <a:ext cx="4038600" cy="624628"/>
        </a:xfrm>
        <a:prstGeom prst="wedgeRoundRectCallout">
          <a:avLst>
            <a:gd name="adj1" fmla="val -63127"/>
            <a:gd name="adj2" fmla="val 55989"/>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利用対象者の健康課題の改善を目的としたメニューの提供の</a:t>
          </a:r>
          <a:r>
            <a:rPr lang="ja-JP" altLang="ja-JP" sz="1100" b="0" i="0" baseline="0">
              <a:solidFill>
                <a:schemeClr val="dk1"/>
              </a:solidFill>
              <a:effectLst/>
              <a:latin typeface="+mn-lt"/>
              <a:ea typeface="+mn-ea"/>
              <a:cs typeface="+mn-cs"/>
            </a:rPr>
            <a:t>有無</a:t>
          </a:r>
          <a:r>
            <a:rPr lang="ja-JP" altLang="en-US" sz="1100" b="0" i="0" u="none" strike="noStrike" baseline="0" smtClean="0">
              <a:solidFill>
                <a:schemeClr val="dk1"/>
              </a:solidFill>
              <a:effectLst/>
              <a:latin typeface="+mn-lt"/>
              <a:ea typeface="+mn-ea"/>
              <a:cs typeface="+mn-cs"/>
            </a:rPr>
            <a:t>を</a:t>
          </a:r>
          <a:r>
            <a:rPr lang="ja-JP" altLang="en-US" sz="1100" b="0" i="0" u="none" strike="noStrike" baseline="0" smtClean="0">
              <a:solidFill>
                <a:schemeClr val="dk1"/>
              </a:solidFill>
              <a:latin typeface="+mn-lt"/>
              <a:ea typeface="+mn-ea"/>
              <a:cs typeface="+mn-cs"/>
            </a:rPr>
            <a:t>選択。</a:t>
          </a:r>
          <a:endParaRPr kumimoji="1" lang="ja-JP" altLang="en-US" sz="1100"/>
        </a:p>
      </xdr:txBody>
    </xdr:sp>
    <xdr:clientData/>
  </xdr:twoCellAnchor>
  <xdr:twoCellAnchor>
    <xdr:from>
      <xdr:col>11</xdr:col>
      <xdr:colOff>345440</xdr:colOff>
      <xdr:row>65</xdr:row>
      <xdr:rowOff>223520</xdr:rowOff>
    </xdr:from>
    <xdr:to>
      <xdr:col>17</xdr:col>
      <xdr:colOff>152400</xdr:colOff>
      <xdr:row>75</xdr:row>
      <xdr:rowOff>440267</xdr:rowOff>
    </xdr:to>
    <xdr:sp macro="" textlink="">
      <xdr:nvSpPr>
        <xdr:cNvPr id="42" name="角丸四角形吹き出し 41"/>
        <xdr:cNvSpPr/>
      </xdr:nvSpPr>
      <xdr:spPr>
        <a:xfrm>
          <a:off x="9861973" y="14963987"/>
          <a:ext cx="4150360" cy="2511213"/>
        </a:xfrm>
        <a:prstGeom prst="wedgeRoundRectCallout">
          <a:avLst>
            <a:gd name="adj1" fmla="val -108225"/>
            <a:gd name="adj2" fmla="val -42579"/>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・報告する給食の内容について、定食を提供している場合　</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　は報告月で最も提供食数の多い定食を記⼊。</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・カフェテリア方式で、栄養バランスの理想的な組み合わ　</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　せメニューを紹介している場合はその内容でもよい。　</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　（例：モデル的組み合わせメニュー）</a:t>
          </a:r>
        </a:p>
        <a:p>
          <a:r>
            <a:rPr lang="ja-JP" altLang="en-US" sz="1100" b="0" i="0" u="none" strike="noStrike" baseline="0" smtClean="0">
              <a:solidFill>
                <a:schemeClr val="dk1"/>
              </a:solidFill>
              <a:latin typeface="+mn-lt"/>
              <a:ea typeface="+mn-ea"/>
              <a:cs typeface="+mn-cs"/>
            </a:rPr>
            <a:t>・カフェテリア方式による提供のみで理想的な組み合わせ</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　を紹介していない場合は、報告月の任意の期間（できる　</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　だけ１か月間に近づけることが望ましい）の各日の理想</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　的な組み合わせでもよい。</a:t>
          </a:r>
          <a:endParaRPr kumimoji="1" lang="ja-JP" altLang="en-US" sz="1100"/>
        </a:p>
      </xdr:txBody>
    </xdr:sp>
    <xdr:clientData/>
  </xdr:twoCellAnchor>
  <xdr:twoCellAnchor>
    <xdr:from>
      <xdr:col>11</xdr:col>
      <xdr:colOff>365760</xdr:colOff>
      <xdr:row>82</xdr:row>
      <xdr:rowOff>0</xdr:rowOff>
    </xdr:from>
    <xdr:to>
      <xdr:col>17</xdr:col>
      <xdr:colOff>132080</xdr:colOff>
      <xdr:row>86</xdr:row>
      <xdr:rowOff>40640</xdr:rowOff>
    </xdr:to>
    <xdr:sp macro="" textlink="">
      <xdr:nvSpPr>
        <xdr:cNvPr id="43" name="角丸四角形吹き出し 42"/>
        <xdr:cNvSpPr/>
      </xdr:nvSpPr>
      <xdr:spPr>
        <a:xfrm>
          <a:off x="9885680" y="22748240"/>
          <a:ext cx="4084320" cy="975360"/>
        </a:xfrm>
        <a:prstGeom prst="wedgeRoundRectCallout">
          <a:avLst>
            <a:gd name="adj1" fmla="val -82614"/>
            <a:gd name="adj2" fmla="val -48084"/>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目標食品量とは、目標栄養量を給与するために施設等の食</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品群別荷重平均栄養量を活用して算出・設定された食品群　</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別の量。</a:t>
          </a:r>
          <a:endParaRPr kumimoji="1" lang="ja-JP" altLang="en-US" sz="1100"/>
        </a:p>
      </xdr:txBody>
    </xdr:sp>
    <xdr:clientData/>
  </xdr:twoCellAnchor>
  <xdr:twoCellAnchor>
    <xdr:from>
      <xdr:col>12</xdr:col>
      <xdr:colOff>347132</xdr:colOff>
      <xdr:row>90</xdr:row>
      <xdr:rowOff>132080</xdr:rowOff>
    </xdr:from>
    <xdr:to>
      <xdr:col>18</xdr:col>
      <xdr:colOff>143932</xdr:colOff>
      <xdr:row>94</xdr:row>
      <xdr:rowOff>42333</xdr:rowOff>
    </xdr:to>
    <xdr:sp macro="" textlink="">
      <xdr:nvSpPr>
        <xdr:cNvPr id="45" name="角丸四角形吹き出し 44"/>
        <xdr:cNvSpPr/>
      </xdr:nvSpPr>
      <xdr:spPr>
        <a:xfrm>
          <a:off x="10642599" y="21620480"/>
          <a:ext cx="4038600" cy="833120"/>
        </a:xfrm>
        <a:prstGeom prst="wedgeRoundRectCallout">
          <a:avLst>
            <a:gd name="adj1" fmla="val -63606"/>
            <a:gd name="adj2" fmla="val -20426"/>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r>
            <a:rPr lang="ja-JP" altLang="en-US" sz="1100" b="0" i="0" u="none" strike="noStrike" baseline="0" smtClean="0">
              <a:solidFill>
                <a:schemeClr val="dk1"/>
              </a:solidFill>
              <a:latin typeface="+mn-lt"/>
              <a:ea typeface="+mn-ea"/>
              <a:cs typeface="+mn-cs"/>
            </a:rPr>
            <a:t>設定したメニューの基準（エネルギー〇〇〇</a:t>
          </a:r>
          <a:r>
            <a:rPr lang="en-US" altLang="ja-JP" sz="1100" b="0" i="0" u="none" strike="noStrike" baseline="0" smtClean="0">
              <a:solidFill>
                <a:schemeClr val="dk1"/>
              </a:solidFill>
              <a:latin typeface="+mn-lt"/>
              <a:ea typeface="+mn-ea"/>
              <a:cs typeface="+mn-cs"/>
            </a:rPr>
            <a:t>kcal</a:t>
          </a:r>
          <a:r>
            <a:rPr lang="ja-JP" altLang="en-US" sz="1100" b="0" i="0" u="none" strike="noStrike" baseline="0" smtClean="0">
              <a:solidFill>
                <a:schemeClr val="dk1"/>
              </a:solidFill>
              <a:latin typeface="+mn-lt"/>
              <a:ea typeface="+mn-ea"/>
              <a:cs typeface="+mn-cs"/>
            </a:rPr>
            <a:t>、野菜〇〇〇ｇ以上など）、提供の頻度、１回あたりの提供食数について記⼊。</a:t>
          </a:r>
          <a:endParaRPr kumimoji="1" lang="ja-JP" altLang="en-US" sz="1100"/>
        </a:p>
      </xdr:txBody>
    </xdr:sp>
    <xdr:clientData/>
  </xdr:twoCellAnchor>
  <xdr:twoCellAnchor>
    <xdr:from>
      <xdr:col>10</xdr:col>
      <xdr:colOff>335280</xdr:colOff>
      <xdr:row>50</xdr:row>
      <xdr:rowOff>71120</xdr:rowOff>
    </xdr:from>
    <xdr:to>
      <xdr:col>14</xdr:col>
      <xdr:colOff>172720</xdr:colOff>
      <xdr:row>51</xdr:row>
      <xdr:rowOff>193040</xdr:rowOff>
    </xdr:to>
    <xdr:sp macro="" textlink="">
      <xdr:nvSpPr>
        <xdr:cNvPr id="46" name="角丸四角形吹き出し 45"/>
        <xdr:cNvSpPr/>
      </xdr:nvSpPr>
      <xdr:spPr>
        <a:xfrm>
          <a:off x="9103360" y="15585440"/>
          <a:ext cx="2895600" cy="375920"/>
        </a:xfrm>
        <a:prstGeom prst="wedgeRoundRectCallout">
          <a:avLst>
            <a:gd name="adj1" fmla="val -61012"/>
            <a:gd name="adj2" fmla="val -31999"/>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３</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該当する項目すべてに〇を選択。</a:t>
          </a:r>
        </a:p>
      </xdr:txBody>
    </xdr:sp>
    <xdr:clientData/>
  </xdr:twoCellAnchor>
  <xdr:twoCellAnchor>
    <xdr:from>
      <xdr:col>12</xdr:col>
      <xdr:colOff>372533</xdr:colOff>
      <xdr:row>95</xdr:row>
      <xdr:rowOff>8467</xdr:rowOff>
    </xdr:from>
    <xdr:to>
      <xdr:col>18</xdr:col>
      <xdr:colOff>262466</xdr:colOff>
      <xdr:row>96</xdr:row>
      <xdr:rowOff>177800</xdr:rowOff>
    </xdr:to>
    <xdr:sp macro="" textlink="">
      <xdr:nvSpPr>
        <xdr:cNvPr id="26" name="角丸四角形吹き出し 25"/>
        <xdr:cNvSpPr/>
      </xdr:nvSpPr>
      <xdr:spPr>
        <a:xfrm>
          <a:off x="10668000" y="22648334"/>
          <a:ext cx="4131733" cy="397933"/>
        </a:xfrm>
        <a:prstGeom prst="wedgeRoundRectCallout">
          <a:avLst>
            <a:gd name="adj1" fmla="val -60433"/>
            <a:gd name="adj2" fmla="val -8714"/>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この一年の取り組み状況をご報告ください。</a:t>
          </a:r>
        </a:p>
      </xdr:txBody>
    </xdr:sp>
    <xdr:clientData/>
  </xdr:twoCellAnchor>
  <xdr:twoCellAnchor>
    <xdr:from>
      <xdr:col>2</xdr:col>
      <xdr:colOff>0</xdr:colOff>
      <xdr:row>36</xdr:row>
      <xdr:rowOff>88900</xdr:rowOff>
    </xdr:from>
    <xdr:to>
      <xdr:col>8</xdr:col>
      <xdr:colOff>433705</xdr:colOff>
      <xdr:row>39</xdr:row>
      <xdr:rowOff>296333</xdr:rowOff>
    </xdr:to>
    <xdr:sp macro="" textlink="">
      <xdr:nvSpPr>
        <xdr:cNvPr id="29" name="正方形/長方形 28"/>
        <xdr:cNvSpPr/>
      </xdr:nvSpPr>
      <xdr:spPr>
        <a:xfrm>
          <a:off x="1930400" y="8623300"/>
          <a:ext cx="5572972" cy="89323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en-US" altLang="ja-JP" sz="900" b="0" i="0" u="none" strike="noStrike" baseline="0" smtClean="0">
              <a:solidFill>
                <a:schemeClr val="tx1"/>
              </a:solidFill>
              <a:latin typeface="+mn-lt"/>
              <a:ea typeface="+mn-ea"/>
              <a:cs typeface="+mn-cs"/>
            </a:rPr>
            <a:t>※BMI</a:t>
          </a:r>
          <a:r>
            <a:rPr kumimoji="1" lang="ja-JP" altLang="en-US" sz="900" b="0" i="0" u="none" strike="noStrike" baseline="0" smtClean="0">
              <a:solidFill>
                <a:schemeClr val="tx1"/>
              </a:solidFill>
              <a:latin typeface="+mn-lt"/>
              <a:ea typeface="+mn-ea"/>
              <a:cs typeface="+mn-cs"/>
            </a:rPr>
            <a:t>（</a:t>
          </a:r>
          <a:r>
            <a:rPr kumimoji="1" lang="en-US" altLang="ja-JP" sz="900" b="0" i="0" u="none" strike="noStrike" baseline="0" smtClean="0">
              <a:solidFill>
                <a:schemeClr val="tx1"/>
              </a:solidFill>
              <a:latin typeface="+mn-lt"/>
              <a:ea typeface="+mn-ea"/>
              <a:cs typeface="+mn-cs"/>
            </a:rPr>
            <a:t>Body Mass Index)</a:t>
          </a:r>
          <a:r>
            <a:rPr kumimoji="1" lang="ja-JP" altLang="en-US" sz="900" b="0" i="0" u="none" strike="noStrike" baseline="0" smtClean="0">
              <a:solidFill>
                <a:schemeClr val="tx1"/>
              </a:solidFill>
              <a:latin typeface="+mn-lt"/>
              <a:ea typeface="+mn-ea"/>
              <a:cs typeface="+mn-cs"/>
            </a:rPr>
            <a:t>＝体重</a:t>
          </a:r>
          <a:r>
            <a:rPr kumimoji="1" lang="en-US" altLang="ja-JP" sz="900" b="0" i="0" u="none" strike="noStrike" baseline="0" smtClean="0">
              <a:solidFill>
                <a:schemeClr val="tx1"/>
              </a:solidFill>
              <a:latin typeface="+mn-lt"/>
              <a:ea typeface="+mn-ea"/>
              <a:cs typeface="+mn-cs"/>
            </a:rPr>
            <a:t>(kg)÷</a:t>
          </a:r>
          <a:r>
            <a:rPr kumimoji="1" lang="ja-JP" altLang="en-US" sz="900" b="0" i="0" u="none" strike="noStrike" baseline="0" smtClean="0">
              <a:solidFill>
                <a:schemeClr val="tx1"/>
              </a:solidFill>
              <a:latin typeface="+mn-lt"/>
              <a:ea typeface="+mn-ea"/>
              <a:cs typeface="+mn-cs"/>
            </a:rPr>
            <a:t>身⻑</a:t>
          </a:r>
          <a:r>
            <a:rPr kumimoji="1" lang="en-US" altLang="ja-JP" sz="900" b="0" i="0" u="none" strike="noStrike" baseline="0" smtClean="0">
              <a:solidFill>
                <a:schemeClr val="tx1"/>
              </a:solidFill>
              <a:latin typeface="+mn-lt"/>
              <a:ea typeface="+mn-ea"/>
              <a:cs typeface="+mn-cs"/>
            </a:rPr>
            <a:t>(m)÷</a:t>
          </a:r>
          <a:r>
            <a:rPr kumimoji="1" lang="ja-JP" altLang="en-US" sz="900" b="0" i="0" u="none" strike="noStrike" baseline="0" smtClean="0">
              <a:solidFill>
                <a:schemeClr val="tx1"/>
              </a:solidFill>
              <a:latin typeface="+mn-lt"/>
              <a:ea typeface="+mn-ea"/>
              <a:cs typeface="+mn-cs"/>
            </a:rPr>
            <a:t>身⻑</a:t>
          </a:r>
          <a:r>
            <a:rPr kumimoji="1" lang="en-US" altLang="ja-JP" sz="900" b="0" i="0" u="none" strike="noStrike" baseline="0" smtClean="0">
              <a:solidFill>
                <a:schemeClr val="tx1"/>
              </a:solidFill>
              <a:latin typeface="+mn-lt"/>
              <a:ea typeface="+mn-ea"/>
              <a:cs typeface="+mn-cs"/>
            </a:rPr>
            <a:t>(</a:t>
          </a:r>
          <a:r>
            <a:rPr kumimoji="1" lang="ja-JP" altLang="en-US" sz="900" b="0" i="0" u="none" strike="noStrike" baseline="0" smtClean="0">
              <a:solidFill>
                <a:schemeClr val="tx1"/>
              </a:solidFill>
              <a:latin typeface="+mn-lt"/>
              <a:ea typeface="+mn-ea"/>
              <a:cs typeface="+mn-cs"/>
            </a:rPr>
            <a:t>ｍ</a:t>
          </a:r>
          <a:r>
            <a:rPr kumimoji="1" lang="en-US" altLang="ja-JP" sz="900" b="0" i="0" u="none" strike="noStrike" baseline="0" smtClean="0">
              <a:solidFill>
                <a:schemeClr val="tx1"/>
              </a:solidFill>
              <a:latin typeface="+mn-lt"/>
              <a:ea typeface="+mn-ea"/>
              <a:cs typeface="+mn-cs"/>
            </a:rPr>
            <a:t>)</a:t>
          </a:r>
          <a:r>
            <a:rPr kumimoji="1" lang="ja-JP" altLang="en-US" sz="900" b="0" i="0" u="none" strike="noStrike" baseline="0" smtClean="0">
              <a:solidFill>
                <a:schemeClr val="tx1"/>
              </a:solidFill>
              <a:latin typeface="+mn-lt"/>
              <a:ea typeface="+mn-ea"/>
              <a:cs typeface="+mn-cs"/>
            </a:rPr>
            <a:t>　</a:t>
          </a:r>
        </a:p>
        <a:p>
          <a:pPr algn="l"/>
          <a:r>
            <a:rPr kumimoji="1" lang="en-US" altLang="ja-JP" sz="900" b="0" i="0" u="none" strike="noStrike" baseline="0" smtClean="0">
              <a:solidFill>
                <a:schemeClr val="tx1"/>
              </a:solidFill>
              <a:latin typeface="+mn-lt"/>
              <a:ea typeface="+mn-ea"/>
              <a:cs typeface="+mn-cs"/>
            </a:rPr>
            <a:t>【</a:t>
          </a:r>
          <a:r>
            <a:rPr kumimoji="1" lang="ja-JP" altLang="en-US" sz="900" b="0" i="0" u="none" strike="noStrike" baseline="0" smtClean="0">
              <a:solidFill>
                <a:schemeClr val="tx1"/>
              </a:solidFill>
              <a:latin typeface="+mn-lt"/>
              <a:ea typeface="+mn-ea"/>
              <a:cs typeface="+mn-cs"/>
            </a:rPr>
            <a:t>判定</a:t>
          </a:r>
          <a:r>
            <a:rPr kumimoji="1" lang="en-US" altLang="ja-JP" sz="900" b="0" i="0" u="none" strike="noStrike" baseline="0" smtClean="0">
              <a:solidFill>
                <a:schemeClr val="tx1"/>
              </a:solidFill>
              <a:latin typeface="+mn-lt"/>
              <a:ea typeface="+mn-ea"/>
              <a:cs typeface="+mn-cs"/>
            </a:rPr>
            <a:t>】(50</a:t>
          </a:r>
          <a:r>
            <a:rPr kumimoji="1" lang="ja-JP" altLang="en-US" sz="900" b="0" i="0" u="none" strike="noStrike" baseline="0" smtClean="0">
              <a:solidFill>
                <a:schemeClr val="tx1"/>
              </a:solidFill>
              <a:latin typeface="+mn-lt"/>
              <a:ea typeface="+mn-ea"/>
              <a:cs typeface="+mn-cs"/>
            </a:rPr>
            <a:t>歳未満</a:t>
          </a:r>
          <a:r>
            <a:rPr kumimoji="1" lang="en-US" altLang="ja-JP" sz="900" b="0" i="0" u="none" strike="noStrike" baseline="0" smtClean="0">
              <a:solidFill>
                <a:schemeClr val="tx1"/>
              </a:solidFill>
              <a:latin typeface="+mn-lt"/>
              <a:ea typeface="+mn-ea"/>
              <a:cs typeface="+mn-cs"/>
            </a:rPr>
            <a:t>)</a:t>
          </a:r>
          <a:r>
            <a:rPr kumimoji="1" lang="ja-JP" altLang="en-US" sz="900" b="0" i="0" u="none" strike="noStrike" baseline="0" smtClean="0">
              <a:solidFill>
                <a:schemeClr val="tx1"/>
              </a:solidFill>
              <a:latin typeface="+mn-lt"/>
              <a:ea typeface="+mn-ea"/>
              <a:cs typeface="+mn-cs"/>
            </a:rPr>
            <a:t>　　　　　やせ：</a:t>
          </a:r>
          <a:r>
            <a:rPr kumimoji="1" lang="en-US" altLang="ja-JP" sz="900" b="0" i="0" u="none" strike="noStrike" baseline="0" smtClean="0">
              <a:solidFill>
                <a:schemeClr val="tx1"/>
              </a:solidFill>
              <a:latin typeface="+mn-lt"/>
              <a:ea typeface="+mn-ea"/>
              <a:cs typeface="+mn-cs"/>
            </a:rPr>
            <a:t>18.5</a:t>
          </a:r>
          <a:r>
            <a:rPr kumimoji="1" lang="ja-JP" altLang="en-US" sz="900" b="0" i="0" u="none" strike="noStrike" baseline="0" smtClean="0">
              <a:solidFill>
                <a:schemeClr val="tx1"/>
              </a:solidFill>
              <a:latin typeface="+mn-lt"/>
              <a:ea typeface="+mn-ea"/>
              <a:cs typeface="+mn-cs"/>
            </a:rPr>
            <a:t>未満　普通：</a:t>
          </a:r>
          <a:r>
            <a:rPr kumimoji="1" lang="en-US" altLang="ja-JP" sz="900" b="0" i="0" u="none" strike="noStrike" baseline="0" smtClean="0">
              <a:solidFill>
                <a:schemeClr val="tx1"/>
              </a:solidFill>
              <a:latin typeface="+mn-lt"/>
              <a:ea typeface="+mn-ea"/>
              <a:cs typeface="+mn-cs"/>
            </a:rPr>
            <a:t>18.5</a:t>
          </a:r>
          <a:r>
            <a:rPr kumimoji="1" lang="ja-JP" altLang="en-US" sz="900" b="0" i="0" u="none" strike="noStrike" baseline="0" smtClean="0">
              <a:solidFill>
                <a:schemeClr val="tx1"/>
              </a:solidFill>
              <a:latin typeface="+mn-lt"/>
              <a:ea typeface="+mn-ea"/>
              <a:cs typeface="+mn-cs"/>
            </a:rPr>
            <a:t>以上</a:t>
          </a:r>
          <a:r>
            <a:rPr kumimoji="1" lang="en-US" altLang="ja-JP" sz="900" b="0" i="0" u="none" strike="noStrike" baseline="0" smtClean="0">
              <a:solidFill>
                <a:schemeClr val="tx1"/>
              </a:solidFill>
              <a:latin typeface="+mn-lt"/>
              <a:ea typeface="+mn-ea"/>
              <a:cs typeface="+mn-cs"/>
            </a:rPr>
            <a:t>25.0</a:t>
          </a:r>
          <a:r>
            <a:rPr kumimoji="1" lang="ja-JP" altLang="en-US" sz="900" b="0" i="0" u="none" strike="noStrike" baseline="0" smtClean="0">
              <a:solidFill>
                <a:schemeClr val="tx1"/>
              </a:solidFill>
              <a:latin typeface="+mn-lt"/>
              <a:ea typeface="+mn-ea"/>
              <a:cs typeface="+mn-cs"/>
            </a:rPr>
            <a:t>未満　肥満：</a:t>
          </a:r>
          <a:r>
            <a:rPr kumimoji="1" lang="en-US" altLang="ja-JP" sz="900" b="0" i="0" u="none" strike="noStrike" baseline="0" smtClean="0">
              <a:solidFill>
                <a:schemeClr val="tx1"/>
              </a:solidFill>
              <a:latin typeface="+mn-lt"/>
              <a:ea typeface="+mn-ea"/>
              <a:cs typeface="+mn-cs"/>
            </a:rPr>
            <a:t>25.0</a:t>
          </a:r>
          <a:r>
            <a:rPr kumimoji="1" lang="ja-JP" altLang="en-US" sz="900" b="0" i="0" u="none" strike="noStrike" baseline="0" smtClean="0">
              <a:solidFill>
                <a:schemeClr val="tx1"/>
              </a:solidFill>
              <a:latin typeface="+mn-lt"/>
              <a:ea typeface="+mn-ea"/>
              <a:cs typeface="+mn-cs"/>
            </a:rPr>
            <a:t>以上　</a:t>
          </a:r>
        </a:p>
        <a:p>
          <a:pPr algn="l"/>
          <a:r>
            <a:rPr kumimoji="1" lang="ja-JP" altLang="en-US" sz="900" b="0" i="0" u="none" strike="noStrike" baseline="0" smtClean="0">
              <a:solidFill>
                <a:schemeClr val="tx1"/>
              </a:solidFill>
              <a:latin typeface="+mn-lt"/>
              <a:ea typeface="+mn-ea"/>
              <a:cs typeface="+mn-cs"/>
            </a:rPr>
            <a:t>　　　　</a:t>
          </a:r>
          <a:r>
            <a:rPr kumimoji="1" lang="en-US" altLang="ja-JP" sz="900" b="0" i="0" u="none" strike="noStrike" baseline="0" smtClean="0">
              <a:solidFill>
                <a:schemeClr val="tx1"/>
              </a:solidFill>
              <a:latin typeface="+mn-lt"/>
              <a:ea typeface="+mn-ea"/>
              <a:cs typeface="+mn-cs"/>
            </a:rPr>
            <a:t>(50</a:t>
          </a:r>
          <a:r>
            <a:rPr kumimoji="1" lang="ja-JP" altLang="en-US" sz="900" b="0" i="0" u="none" strike="noStrike" baseline="0" smtClean="0">
              <a:solidFill>
                <a:schemeClr val="tx1"/>
              </a:solidFill>
              <a:latin typeface="+mn-lt"/>
              <a:ea typeface="+mn-ea"/>
              <a:cs typeface="+mn-cs"/>
            </a:rPr>
            <a:t>歳以上</a:t>
          </a:r>
          <a:r>
            <a:rPr kumimoji="1" lang="en-US" altLang="ja-JP" sz="900" b="0" i="0" u="none" strike="noStrike" baseline="0" smtClean="0">
              <a:solidFill>
                <a:schemeClr val="tx1"/>
              </a:solidFill>
              <a:latin typeface="+mn-lt"/>
              <a:ea typeface="+mn-ea"/>
              <a:cs typeface="+mn-cs"/>
            </a:rPr>
            <a:t>65</a:t>
          </a:r>
          <a:r>
            <a:rPr kumimoji="1" lang="ja-JP" altLang="en-US" sz="900" b="0" i="0" u="none" strike="noStrike" baseline="0" smtClean="0">
              <a:solidFill>
                <a:schemeClr val="tx1"/>
              </a:solidFill>
              <a:latin typeface="+mn-lt"/>
              <a:ea typeface="+mn-ea"/>
              <a:cs typeface="+mn-cs"/>
            </a:rPr>
            <a:t>歳未満</a:t>
          </a:r>
          <a:r>
            <a:rPr kumimoji="1" lang="en-US" altLang="ja-JP" sz="900" b="0" i="0" u="none" strike="noStrike" baseline="0" smtClean="0">
              <a:solidFill>
                <a:schemeClr val="tx1"/>
              </a:solidFill>
              <a:latin typeface="+mn-lt"/>
              <a:ea typeface="+mn-ea"/>
              <a:cs typeface="+mn-cs"/>
            </a:rPr>
            <a:t>)</a:t>
          </a:r>
          <a:r>
            <a:rPr kumimoji="1" lang="ja-JP" altLang="en-US" sz="900" b="0" i="0" u="none" strike="noStrike" baseline="0" smtClean="0">
              <a:solidFill>
                <a:schemeClr val="tx1"/>
              </a:solidFill>
              <a:latin typeface="+mn-lt"/>
              <a:ea typeface="+mn-ea"/>
              <a:cs typeface="+mn-cs"/>
            </a:rPr>
            <a:t>　やせ：</a:t>
          </a:r>
          <a:r>
            <a:rPr kumimoji="1" lang="en-US" altLang="ja-JP" sz="900" b="0" i="0" u="none" strike="noStrike" baseline="0" smtClean="0">
              <a:solidFill>
                <a:schemeClr val="tx1"/>
              </a:solidFill>
              <a:latin typeface="+mn-lt"/>
              <a:ea typeface="+mn-ea"/>
              <a:cs typeface="+mn-cs"/>
            </a:rPr>
            <a:t>20.0</a:t>
          </a:r>
          <a:r>
            <a:rPr kumimoji="1" lang="ja-JP" altLang="en-US" sz="900" b="0" i="0" u="none" strike="noStrike" baseline="0" smtClean="0">
              <a:solidFill>
                <a:schemeClr val="tx1"/>
              </a:solidFill>
              <a:latin typeface="+mn-lt"/>
              <a:ea typeface="+mn-ea"/>
              <a:cs typeface="+mn-cs"/>
            </a:rPr>
            <a:t>未満　普通：</a:t>
          </a:r>
          <a:r>
            <a:rPr kumimoji="1" lang="en-US" altLang="ja-JP" sz="900" b="0" i="0" u="none" strike="noStrike" baseline="0" smtClean="0">
              <a:solidFill>
                <a:schemeClr val="tx1"/>
              </a:solidFill>
              <a:latin typeface="+mn-lt"/>
              <a:ea typeface="+mn-ea"/>
              <a:cs typeface="+mn-cs"/>
            </a:rPr>
            <a:t>20.0</a:t>
          </a:r>
          <a:r>
            <a:rPr kumimoji="1" lang="ja-JP" altLang="en-US" sz="900" b="0" i="0" u="none" strike="noStrike" baseline="0" smtClean="0">
              <a:solidFill>
                <a:schemeClr val="tx1"/>
              </a:solidFill>
              <a:latin typeface="+mn-lt"/>
              <a:ea typeface="+mn-ea"/>
              <a:cs typeface="+mn-cs"/>
            </a:rPr>
            <a:t>以上</a:t>
          </a:r>
          <a:r>
            <a:rPr kumimoji="1" lang="en-US" altLang="ja-JP" sz="900" b="0" i="0" u="none" strike="noStrike" baseline="0" smtClean="0">
              <a:solidFill>
                <a:schemeClr val="tx1"/>
              </a:solidFill>
              <a:latin typeface="+mn-lt"/>
              <a:ea typeface="+mn-ea"/>
              <a:cs typeface="+mn-cs"/>
            </a:rPr>
            <a:t>25.0</a:t>
          </a:r>
          <a:r>
            <a:rPr kumimoji="1" lang="ja-JP" altLang="en-US" sz="900" b="0" i="0" u="none" strike="noStrike" baseline="0" smtClean="0">
              <a:solidFill>
                <a:schemeClr val="tx1"/>
              </a:solidFill>
              <a:latin typeface="+mn-lt"/>
              <a:ea typeface="+mn-ea"/>
              <a:cs typeface="+mn-cs"/>
            </a:rPr>
            <a:t>未満　肥満：</a:t>
          </a:r>
          <a:r>
            <a:rPr kumimoji="1" lang="en-US" altLang="ja-JP" sz="900" b="0" i="0" u="none" strike="noStrike" baseline="0" smtClean="0">
              <a:solidFill>
                <a:schemeClr val="tx1"/>
              </a:solidFill>
              <a:latin typeface="+mn-lt"/>
              <a:ea typeface="+mn-ea"/>
              <a:cs typeface="+mn-cs"/>
            </a:rPr>
            <a:t>25.0</a:t>
          </a:r>
          <a:r>
            <a:rPr kumimoji="1" lang="ja-JP" altLang="en-US" sz="900" b="0" i="0" u="none" strike="noStrike" baseline="0" smtClean="0">
              <a:solidFill>
                <a:schemeClr val="tx1"/>
              </a:solidFill>
              <a:latin typeface="+mn-lt"/>
              <a:ea typeface="+mn-ea"/>
              <a:cs typeface="+mn-cs"/>
            </a:rPr>
            <a:t>以上</a:t>
          </a:r>
        </a:p>
        <a:p>
          <a:pPr algn="l"/>
          <a:r>
            <a:rPr kumimoji="1" lang="ja-JP" altLang="en-US" sz="900" b="0" i="0" u="none" strike="noStrike" baseline="0" smtClean="0">
              <a:solidFill>
                <a:schemeClr val="tx1"/>
              </a:solidFill>
              <a:latin typeface="+mn-lt"/>
              <a:ea typeface="+mn-ea"/>
              <a:cs typeface="+mn-cs"/>
            </a:rPr>
            <a:t>　　    　</a:t>
          </a:r>
          <a:r>
            <a:rPr kumimoji="1" lang="en-US" altLang="ja-JP" sz="900" b="0" i="0" u="none" strike="noStrike" baseline="0" smtClean="0">
              <a:solidFill>
                <a:schemeClr val="tx1"/>
              </a:solidFill>
              <a:latin typeface="+mn-lt"/>
              <a:ea typeface="+mn-ea"/>
              <a:cs typeface="+mn-cs"/>
            </a:rPr>
            <a:t>(65</a:t>
          </a:r>
          <a:r>
            <a:rPr kumimoji="1" lang="ja-JP" altLang="en-US" sz="900" b="0" i="0" u="none" strike="noStrike" baseline="0" smtClean="0">
              <a:solidFill>
                <a:schemeClr val="tx1"/>
              </a:solidFill>
              <a:latin typeface="+mn-lt"/>
              <a:ea typeface="+mn-ea"/>
              <a:cs typeface="+mn-cs"/>
            </a:rPr>
            <a:t>歳以上</a:t>
          </a:r>
          <a:r>
            <a:rPr kumimoji="1" lang="en-US" altLang="ja-JP" sz="900" b="0" i="0" u="none" strike="noStrike" baseline="0" smtClean="0">
              <a:solidFill>
                <a:schemeClr val="tx1"/>
              </a:solidFill>
              <a:latin typeface="+mn-lt"/>
              <a:ea typeface="+mn-ea"/>
              <a:cs typeface="+mn-cs"/>
            </a:rPr>
            <a:t>)</a:t>
          </a:r>
          <a:r>
            <a:rPr kumimoji="1" lang="ja-JP" altLang="en-US" sz="900" b="0" i="0" u="none" strike="noStrike" baseline="0" smtClean="0">
              <a:solidFill>
                <a:schemeClr val="tx1"/>
              </a:solidFill>
              <a:latin typeface="+mn-lt"/>
              <a:ea typeface="+mn-ea"/>
              <a:cs typeface="+mn-cs"/>
            </a:rPr>
            <a:t>　　　　　やせ：</a:t>
          </a:r>
          <a:r>
            <a:rPr kumimoji="1" lang="en-US" altLang="ja-JP" sz="900" b="0" i="0" u="none" strike="noStrike" baseline="0" smtClean="0">
              <a:solidFill>
                <a:schemeClr val="tx1"/>
              </a:solidFill>
              <a:latin typeface="+mn-lt"/>
              <a:ea typeface="+mn-ea"/>
              <a:cs typeface="+mn-cs"/>
            </a:rPr>
            <a:t>21.5</a:t>
          </a:r>
          <a:r>
            <a:rPr kumimoji="1" lang="ja-JP" altLang="en-US" sz="900" b="0" i="0" u="none" strike="noStrike" baseline="0" smtClean="0">
              <a:solidFill>
                <a:schemeClr val="tx1"/>
              </a:solidFill>
              <a:latin typeface="+mn-lt"/>
              <a:ea typeface="+mn-ea"/>
              <a:cs typeface="+mn-cs"/>
            </a:rPr>
            <a:t>未満　普通：</a:t>
          </a:r>
          <a:r>
            <a:rPr kumimoji="1" lang="en-US" altLang="ja-JP" sz="900" b="0" i="0" u="none" strike="noStrike" baseline="0" smtClean="0">
              <a:solidFill>
                <a:schemeClr val="tx1"/>
              </a:solidFill>
              <a:latin typeface="+mn-lt"/>
              <a:ea typeface="+mn-ea"/>
              <a:cs typeface="+mn-cs"/>
            </a:rPr>
            <a:t>21.5</a:t>
          </a:r>
          <a:r>
            <a:rPr kumimoji="1" lang="ja-JP" altLang="en-US" sz="900" b="0" i="0" u="none" strike="noStrike" baseline="0" smtClean="0">
              <a:solidFill>
                <a:schemeClr val="tx1"/>
              </a:solidFill>
              <a:latin typeface="+mn-lt"/>
              <a:ea typeface="+mn-ea"/>
              <a:cs typeface="+mn-cs"/>
            </a:rPr>
            <a:t>以上</a:t>
          </a:r>
          <a:r>
            <a:rPr kumimoji="1" lang="en-US" altLang="ja-JP" sz="900" b="0" i="0" u="none" strike="noStrike" baseline="0" smtClean="0">
              <a:solidFill>
                <a:schemeClr val="tx1"/>
              </a:solidFill>
              <a:latin typeface="+mn-lt"/>
              <a:ea typeface="+mn-ea"/>
              <a:cs typeface="+mn-cs"/>
            </a:rPr>
            <a:t>25.0</a:t>
          </a:r>
          <a:r>
            <a:rPr kumimoji="1" lang="ja-JP" altLang="en-US" sz="900" b="0" i="0" u="none" strike="noStrike" baseline="0" smtClean="0">
              <a:solidFill>
                <a:schemeClr val="tx1"/>
              </a:solidFill>
              <a:latin typeface="+mn-lt"/>
              <a:ea typeface="+mn-ea"/>
              <a:cs typeface="+mn-cs"/>
            </a:rPr>
            <a:t>未満　肥満：</a:t>
          </a:r>
          <a:r>
            <a:rPr kumimoji="1" lang="en-US" altLang="ja-JP" sz="900" b="0" i="0" u="none" strike="noStrike" baseline="0" smtClean="0">
              <a:solidFill>
                <a:schemeClr val="tx1"/>
              </a:solidFill>
              <a:latin typeface="+mn-lt"/>
              <a:ea typeface="+mn-ea"/>
              <a:cs typeface="+mn-cs"/>
            </a:rPr>
            <a:t>25.0</a:t>
          </a:r>
          <a:r>
            <a:rPr kumimoji="1" lang="ja-JP" altLang="en-US" sz="900" b="0" i="0" u="none" strike="noStrike" baseline="0" smtClean="0">
              <a:solidFill>
                <a:schemeClr val="tx1"/>
              </a:solidFill>
              <a:latin typeface="+mn-lt"/>
              <a:ea typeface="+mn-ea"/>
              <a:cs typeface="+mn-cs"/>
            </a:rPr>
            <a:t>以上 </a:t>
          </a:r>
        </a:p>
      </xdr:txBody>
    </xdr:sp>
    <xdr:clientData/>
  </xdr:twoCellAnchor>
  <xdr:twoCellAnchor>
    <xdr:from>
      <xdr:col>8</xdr:col>
      <xdr:colOff>348827</xdr:colOff>
      <xdr:row>52</xdr:row>
      <xdr:rowOff>10160</xdr:rowOff>
    </xdr:from>
    <xdr:to>
      <xdr:col>12</xdr:col>
      <xdr:colOff>298027</xdr:colOff>
      <xdr:row>53</xdr:row>
      <xdr:rowOff>121920</xdr:rowOff>
    </xdr:to>
    <xdr:sp macro="" textlink="">
      <xdr:nvSpPr>
        <xdr:cNvPr id="32" name="角丸四角形吹き出し 31"/>
        <xdr:cNvSpPr/>
      </xdr:nvSpPr>
      <xdr:spPr>
        <a:xfrm>
          <a:off x="7435427" y="10957560"/>
          <a:ext cx="3149600" cy="340360"/>
        </a:xfrm>
        <a:prstGeom prst="wedgeRoundRectCallout">
          <a:avLst>
            <a:gd name="adj1" fmla="val -144784"/>
            <a:gd name="adj2" fmla="val -28510"/>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１</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開催状況は、前年度の開催回数を記⼊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26670</xdr:colOff>
      <xdr:row>37</xdr:row>
      <xdr:rowOff>48260</xdr:rowOff>
    </xdr:from>
    <xdr:to>
      <xdr:col>9</xdr:col>
      <xdr:colOff>234950</xdr:colOff>
      <xdr:row>38</xdr:row>
      <xdr:rowOff>596900</xdr:rowOff>
    </xdr:to>
    <xdr:sp macro="" textlink="">
      <xdr:nvSpPr>
        <xdr:cNvPr id="3" name="正方形/長方形 2"/>
        <xdr:cNvSpPr/>
      </xdr:nvSpPr>
      <xdr:spPr>
        <a:xfrm>
          <a:off x="1931670" y="12005310"/>
          <a:ext cx="5612130" cy="77724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en-US" altLang="ja-JP" sz="900" b="0" i="0" u="none" strike="noStrike" baseline="0" smtClean="0">
              <a:solidFill>
                <a:schemeClr val="tx1"/>
              </a:solidFill>
              <a:latin typeface="+mn-lt"/>
              <a:ea typeface="+mn-ea"/>
              <a:cs typeface="+mn-cs"/>
            </a:rPr>
            <a:t>※BMI</a:t>
          </a:r>
          <a:r>
            <a:rPr kumimoji="1" lang="ja-JP" altLang="en-US" sz="900" b="0" i="0" u="none" strike="noStrike" baseline="0" smtClean="0">
              <a:solidFill>
                <a:schemeClr val="tx1"/>
              </a:solidFill>
              <a:latin typeface="+mn-lt"/>
              <a:ea typeface="+mn-ea"/>
              <a:cs typeface="+mn-cs"/>
            </a:rPr>
            <a:t>（</a:t>
          </a:r>
          <a:r>
            <a:rPr kumimoji="1" lang="en-US" altLang="ja-JP" sz="900" b="0" i="0" u="none" strike="noStrike" baseline="0" smtClean="0">
              <a:solidFill>
                <a:schemeClr val="tx1"/>
              </a:solidFill>
              <a:latin typeface="+mn-lt"/>
              <a:ea typeface="+mn-ea"/>
              <a:cs typeface="+mn-cs"/>
            </a:rPr>
            <a:t>Body Mass Index)</a:t>
          </a:r>
          <a:r>
            <a:rPr kumimoji="1" lang="ja-JP" altLang="en-US" sz="900" b="0" i="0" u="none" strike="noStrike" baseline="0" smtClean="0">
              <a:solidFill>
                <a:schemeClr val="tx1"/>
              </a:solidFill>
              <a:latin typeface="+mn-lt"/>
              <a:ea typeface="+mn-ea"/>
              <a:cs typeface="+mn-cs"/>
            </a:rPr>
            <a:t>＝体重</a:t>
          </a:r>
          <a:r>
            <a:rPr kumimoji="1" lang="en-US" altLang="ja-JP" sz="900" b="0" i="0" u="none" strike="noStrike" baseline="0" smtClean="0">
              <a:solidFill>
                <a:schemeClr val="tx1"/>
              </a:solidFill>
              <a:latin typeface="+mn-lt"/>
              <a:ea typeface="+mn-ea"/>
              <a:cs typeface="+mn-cs"/>
            </a:rPr>
            <a:t>(kg)÷</a:t>
          </a:r>
          <a:r>
            <a:rPr kumimoji="1" lang="ja-JP" altLang="en-US" sz="900" b="0" i="0" u="none" strike="noStrike" baseline="0" smtClean="0">
              <a:solidFill>
                <a:schemeClr val="tx1"/>
              </a:solidFill>
              <a:latin typeface="+mn-lt"/>
              <a:ea typeface="+mn-ea"/>
              <a:cs typeface="+mn-cs"/>
            </a:rPr>
            <a:t>身⻑</a:t>
          </a:r>
          <a:r>
            <a:rPr kumimoji="1" lang="en-US" altLang="ja-JP" sz="900" b="0" i="0" u="none" strike="noStrike" baseline="0" smtClean="0">
              <a:solidFill>
                <a:schemeClr val="tx1"/>
              </a:solidFill>
              <a:latin typeface="+mn-lt"/>
              <a:ea typeface="+mn-ea"/>
              <a:cs typeface="+mn-cs"/>
            </a:rPr>
            <a:t>(m)÷</a:t>
          </a:r>
          <a:r>
            <a:rPr kumimoji="1" lang="ja-JP" altLang="en-US" sz="900" b="0" i="0" u="none" strike="noStrike" baseline="0" smtClean="0">
              <a:solidFill>
                <a:schemeClr val="tx1"/>
              </a:solidFill>
              <a:latin typeface="+mn-lt"/>
              <a:ea typeface="+mn-ea"/>
              <a:cs typeface="+mn-cs"/>
            </a:rPr>
            <a:t>身⻑</a:t>
          </a:r>
          <a:r>
            <a:rPr kumimoji="1" lang="en-US" altLang="ja-JP" sz="900" b="0" i="0" u="none" strike="noStrike" baseline="0" smtClean="0">
              <a:solidFill>
                <a:schemeClr val="tx1"/>
              </a:solidFill>
              <a:latin typeface="+mn-lt"/>
              <a:ea typeface="+mn-ea"/>
              <a:cs typeface="+mn-cs"/>
            </a:rPr>
            <a:t>(</a:t>
          </a:r>
          <a:r>
            <a:rPr kumimoji="1" lang="ja-JP" altLang="en-US" sz="900" b="0" i="0" u="none" strike="noStrike" baseline="0" smtClean="0">
              <a:solidFill>
                <a:schemeClr val="tx1"/>
              </a:solidFill>
              <a:latin typeface="+mn-lt"/>
              <a:ea typeface="+mn-ea"/>
              <a:cs typeface="+mn-cs"/>
            </a:rPr>
            <a:t>ｍ</a:t>
          </a:r>
          <a:r>
            <a:rPr kumimoji="1" lang="en-US" altLang="ja-JP" sz="900" b="0" i="0" u="none" strike="noStrike" baseline="0" smtClean="0">
              <a:solidFill>
                <a:schemeClr val="tx1"/>
              </a:solidFill>
              <a:latin typeface="+mn-lt"/>
              <a:ea typeface="+mn-ea"/>
              <a:cs typeface="+mn-cs"/>
            </a:rPr>
            <a:t>)</a:t>
          </a:r>
          <a:r>
            <a:rPr kumimoji="1" lang="ja-JP" altLang="en-US" sz="900" b="0" i="0" u="none" strike="noStrike" baseline="0" smtClean="0">
              <a:solidFill>
                <a:schemeClr val="tx1"/>
              </a:solidFill>
              <a:latin typeface="+mn-lt"/>
              <a:ea typeface="+mn-ea"/>
              <a:cs typeface="+mn-cs"/>
            </a:rPr>
            <a:t>　</a:t>
          </a:r>
        </a:p>
        <a:p>
          <a:pPr algn="l"/>
          <a:r>
            <a:rPr kumimoji="1" lang="en-US" altLang="ja-JP" sz="900" b="0" i="0" u="none" strike="noStrike" baseline="0" smtClean="0">
              <a:solidFill>
                <a:schemeClr val="tx1"/>
              </a:solidFill>
              <a:latin typeface="+mn-lt"/>
              <a:ea typeface="+mn-ea"/>
              <a:cs typeface="+mn-cs"/>
            </a:rPr>
            <a:t>【</a:t>
          </a:r>
          <a:r>
            <a:rPr kumimoji="1" lang="ja-JP" altLang="en-US" sz="900" b="0" i="0" u="none" strike="noStrike" baseline="0" smtClean="0">
              <a:solidFill>
                <a:schemeClr val="tx1"/>
              </a:solidFill>
              <a:latin typeface="+mn-lt"/>
              <a:ea typeface="+mn-ea"/>
              <a:cs typeface="+mn-cs"/>
            </a:rPr>
            <a:t>判定</a:t>
          </a:r>
          <a:r>
            <a:rPr kumimoji="1" lang="en-US" altLang="ja-JP" sz="900" b="0" i="0" u="none" strike="noStrike" baseline="0" smtClean="0">
              <a:solidFill>
                <a:schemeClr val="tx1"/>
              </a:solidFill>
              <a:latin typeface="+mn-lt"/>
              <a:ea typeface="+mn-ea"/>
              <a:cs typeface="+mn-cs"/>
            </a:rPr>
            <a:t>】(50</a:t>
          </a:r>
          <a:r>
            <a:rPr kumimoji="1" lang="ja-JP" altLang="en-US" sz="900" b="0" i="0" u="none" strike="noStrike" baseline="0" smtClean="0">
              <a:solidFill>
                <a:schemeClr val="tx1"/>
              </a:solidFill>
              <a:latin typeface="+mn-lt"/>
              <a:ea typeface="+mn-ea"/>
              <a:cs typeface="+mn-cs"/>
            </a:rPr>
            <a:t>歳未満</a:t>
          </a:r>
          <a:r>
            <a:rPr kumimoji="1" lang="en-US" altLang="ja-JP" sz="900" b="0" i="0" u="none" strike="noStrike" baseline="0" smtClean="0">
              <a:solidFill>
                <a:schemeClr val="tx1"/>
              </a:solidFill>
              <a:latin typeface="+mn-lt"/>
              <a:ea typeface="+mn-ea"/>
              <a:cs typeface="+mn-cs"/>
            </a:rPr>
            <a:t>)</a:t>
          </a:r>
          <a:r>
            <a:rPr kumimoji="1" lang="ja-JP" altLang="en-US" sz="900" b="0" i="0" u="none" strike="noStrike" baseline="0" smtClean="0">
              <a:solidFill>
                <a:schemeClr val="tx1"/>
              </a:solidFill>
              <a:latin typeface="+mn-lt"/>
              <a:ea typeface="+mn-ea"/>
              <a:cs typeface="+mn-cs"/>
            </a:rPr>
            <a:t>　　　　　やせ：</a:t>
          </a:r>
          <a:r>
            <a:rPr kumimoji="1" lang="en-US" altLang="ja-JP" sz="900" b="0" i="0" u="none" strike="noStrike" baseline="0" smtClean="0">
              <a:solidFill>
                <a:schemeClr val="tx1"/>
              </a:solidFill>
              <a:latin typeface="+mn-lt"/>
              <a:ea typeface="+mn-ea"/>
              <a:cs typeface="+mn-cs"/>
            </a:rPr>
            <a:t>18.5</a:t>
          </a:r>
          <a:r>
            <a:rPr kumimoji="1" lang="ja-JP" altLang="en-US" sz="900" b="0" i="0" u="none" strike="noStrike" baseline="0" smtClean="0">
              <a:solidFill>
                <a:schemeClr val="tx1"/>
              </a:solidFill>
              <a:latin typeface="+mn-lt"/>
              <a:ea typeface="+mn-ea"/>
              <a:cs typeface="+mn-cs"/>
            </a:rPr>
            <a:t>未満　普通：</a:t>
          </a:r>
          <a:r>
            <a:rPr kumimoji="1" lang="en-US" altLang="ja-JP" sz="900" b="0" i="0" u="none" strike="noStrike" baseline="0" smtClean="0">
              <a:solidFill>
                <a:schemeClr val="tx1"/>
              </a:solidFill>
              <a:latin typeface="+mn-lt"/>
              <a:ea typeface="+mn-ea"/>
              <a:cs typeface="+mn-cs"/>
            </a:rPr>
            <a:t>18.5</a:t>
          </a:r>
          <a:r>
            <a:rPr kumimoji="1" lang="ja-JP" altLang="en-US" sz="900" b="0" i="0" u="none" strike="noStrike" baseline="0" smtClean="0">
              <a:solidFill>
                <a:schemeClr val="tx1"/>
              </a:solidFill>
              <a:latin typeface="+mn-lt"/>
              <a:ea typeface="+mn-ea"/>
              <a:cs typeface="+mn-cs"/>
            </a:rPr>
            <a:t>以上</a:t>
          </a:r>
          <a:r>
            <a:rPr kumimoji="1" lang="en-US" altLang="ja-JP" sz="900" b="0" i="0" u="none" strike="noStrike" baseline="0" smtClean="0">
              <a:solidFill>
                <a:schemeClr val="tx1"/>
              </a:solidFill>
              <a:latin typeface="+mn-lt"/>
              <a:ea typeface="+mn-ea"/>
              <a:cs typeface="+mn-cs"/>
            </a:rPr>
            <a:t>25.0</a:t>
          </a:r>
          <a:r>
            <a:rPr kumimoji="1" lang="ja-JP" altLang="en-US" sz="900" b="0" i="0" u="none" strike="noStrike" baseline="0" smtClean="0">
              <a:solidFill>
                <a:schemeClr val="tx1"/>
              </a:solidFill>
              <a:latin typeface="+mn-lt"/>
              <a:ea typeface="+mn-ea"/>
              <a:cs typeface="+mn-cs"/>
            </a:rPr>
            <a:t>未満　肥満：</a:t>
          </a:r>
          <a:r>
            <a:rPr kumimoji="1" lang="en-US" altLang="ja-JP" sz="900" b="0" i="0" u="none" strike="noStrike" baseline="0" smtClean="0">
              <a:solidFill>
                <a:schemeClr val="tx1"/>
              </a:solidFill>
              <a:latin typeface="+mn-lt"/>
              <a:ea typeface="+mn-ea"/>
              <a:cs typeface="+mn-cs"/>
            </a:rPr>
            <a:t>25.0</a:t>
          </a:r>
          <a:r>
            <a:rPr kumimoji="1" lang="ja-JP" altLang="en-US" sz="900" b="0" i="0" u="none" strike="noStrike" baseline="0" smtClean="0">
              <a:solidFill>
                <a:schemeClr val="tx1"/>
              </a:solidFill>
              <a:latin typeface="+mn-lt"/>
              <a:ea typeface="+mn-ea"/>
              <a:cs typeface="+mn-cs"/>
            </a:rPr>
            <a:t>以上　</a:t>
          </a:r>
        </a:p>
        <a:p>
          <a:pPr algn="l"/>
          <a:r>
            <a:rPr kumimoji="1" lang="ja-JP" altLang="en-US" sz="900" b="0" i="0" u="none" strike="noStrike" baseline="0" smtClean="0">
              <a:solidFill>
                <a:schemeClr val="tx1"/>
              </a:solidFill>
              <a:latin typeface="+mn-lt"/>
              <a:ea typeface="+mn-ea"/>
              <a:cs typeface="+mn-cs"/>
            </a:rPr>
            <a:t>　　　　</a:t>
          </a:r>
          <a:r>
            <a:rPr kumimoji="1" lang="en-US" altLang="ja-JP" sz="900" b="0" i="0" u="none" strike="noStrike" baseline="0" smtClean="0">
              <a:solidFill>
                <a:schemeClr val="tx1"/>
              </a:solidFill>
              <a:latin typeface="+mn-lt"/>
              <a:ea typeface="+mn-ea"/>
              <a:cs typeface="+mn-cs"/>
            </a:rPr>
            <a:t>(50</a:t>
          </a:r>
          <a:r>
            <a:rPr kumimoji="1" lang="ja-JP" altLang="en-US" sz="900" b="0" i="0" u="none" strike="noStrike" baseline="0" smtClean="0">
              <a:solidFill>
                <a:schemeClr val="tx1"/>
              </a:solidFill>
              <a:latin typeface="+mn-lt"/>
              <a:ea typeface="+mn-ea"/>
              <a:cs typeface="+mn-cs"/>
            </a:rPr>
            <a:t>歳以上</a:t>
          </a:r>
          <a:r>
            <a:rPr kumimoji="1" lang="en-US" altLang="ja-JP" sz="900" b="0" i="0" u="none" strike="noStrike" baseline="0" smtClean="0">
              <a:solidFill>
                <a:schemeClr val="tx1"/>
              </a:solidFill>
              <a:latin typeface="+mn-lt"/>
              <a:ea typeface="+mn-ea"/>
              <a:cs typeface="+mn-cs"/>
            </a:rPr>
            <a:t>65</a:t>
          </a:r>
          <a:r>
            <a:rPr kumimoji="1" lang="ja-JP" altLang="en-US" sz="900" b="0" i="0" u="none" strike="noStrike" baseline="0" smtClean="0">
              <a:solidFill>
                <a:schemeClr val="tx1"/>
              </a:solidFill>
              <a:latin typeface="+mn-lt"/>
              <a:ea typeface="+mn-ea"/>
              <a:cs typeface="+mn-cs"/>
            </a:rPr>
            <a:t>歳未満</a:t>
          </a:r>
          <a:r>
            <a:rPr kumimoji="1" lang="en-US" altLang="ja-JP" sz="900" b="0" i="0" u="none" strike="noStrike" baseline="0" smtClean="0">
              <a:solidFill>
                <a:schemeClr val="tx1"/>
              </a:solidFill>
              <a:latin typeface="+mn-lt"/>
              <a:ea typeface="+mn-ea"/>
              <a:cs typeface="+mn-cs"/>
            </a:rPr>
            <a:t>)</a:t>
          </a:r>
          <a:r>
            <a:rPr kumimoji="1" lang="ja-JP" altLang="en-US" sz="900" b="0" i="0" u="none" strike="noStrike" baseline="0" smtClean="0">
              <a:solidFill>
                <a:schemeClr val="tx1"/>
              </a:solidFill>
              <a:latin typeface="+mn-lt"/>
              <a:ea typeface="+mn-ea"/>
              <a:cs typeface="+mn-cs"/>
            </a:rPr>
            <a:t>　やせ：</a:t>
          </a:r>
          <a:r>
            <a:rPr kumimoji="1" lang="en-US" altLang="ja-JP" sz="900" b="0" i="0" u="none" strike="noStrike" baseline="0" smtClean="0">
              <a:solidFill>
                <a:schemeClr val="tx1"/>
              </a:solidFill>
              <a:latin typeface="+mn-lt"/>
              <a:ea typeface="+mn-ea"/>
              <a:cs typeface="+mn-cs"/>
            </a:rPr>
            <a:t>20.0</a:t>
          </a:r>
          <a:r>
            <a:rPr kumimoji="1" lang="ja-JP" altLang="en-US" sz="900" b="0" i="0" u="none" strike="noStrike" baseline="0" smtClean="0">
              <a:solidFill>
                <a:schemeClr val="tx1"/>
              </a:solidFill>
              <a:latin typeface="+mn-lt"/>
              <a:ea typeface="+mn-ea"/>
              <a:cs typeface="+mn-cs"/>
            </a:rPr>
            <a:t>未満　普通：</a:t>
          </a:r>
          <a:r>
            <a:rPr kumimoji="1" lang="en-US" altLang="ja-JP" sz="900" b="0" i="0" u="none" strike="noStrike" baseline="0" smtClean="0">
              <a:solidFill>
                <a:schemeClr val="tx1"/>
              </a:solidFill>
              <a:latin typeface="+mn-lt"/>
              <a:ea typeface="+mn-ea"/>
              <a:cs typeface="+mn-cs"/>
            </a:rPr>
            <a:t>20.0</a:t>
          </a:r>
          <a:r>
            <a:rPr kumimoji="1" lang="ja-JP" altLang="en-US" sz="900" b="0" i="0" u="none" strike="noStrike" baseline="0" smtClean="0">
              <a:solidFill>
                <a:schemeClr val="tx1"/>
              </a:solidFill>
              <a:latin typeface="+mn-lt"/>
              <a:ea typeface="+mn-ea"/>
              <a:cs typeface="+mn-cs"/>
            </a:rPr>
            <a:t>以上</a:t>
          </a:r>
          <a:r>
            <a:rPr kumimoji="1" lang="en-US" altLang="ja-JP" sz="900" b="0" i="0" u="none" strike="noStrike" baseline="0" smtClean="0">
              <a:solidFill>
                <a:schemeClr val="tx1"/>
              </a:solidFill>
              <a:latin typeface="+mn-lt"/>
              <a:ea typeface="+mn-ea"/>
              <a:cs typeface="+mn-cs"/>
            </a:rPr>
            <a:t>25.0</a:t>
          </a:r>
          <a:r>
            <a:rPr kumimoji="1" lang="ja-JP" altLang="en-US" sz="900" b="0" i="0" u="none" strike="noStrike" baseline="0" smtClean="0">
              <a:solidFill>
                <a:schemeClr val="tx1"/>
              </a:solidFill>
              <a:latin typeface="+mn-lt"/>
              <a:ea typeface="+mn-ea"/>
              <a:cs typeface="+mn-cs"/>
            </a:rPr>
            <a:t>未満　肥満：</a:t>
          </a:r>
          <a:r>
            <a:rPr kumimoji="1" lang="en-US" altLang="ja-JP" sz="900" b="0" i="0" u="none" strike="noStrike" baseline="0" smtClean="0">
              <a:solidFill>
                <a:schemeClr val="tx1"/>
              </a:solidFill>
              <a:latin typeface="+mn-lt"/>
              <a:ea typeface="+mn-ea"/>
              <a:cs typeface="+mn-cs"/>
            </a:rPr>
            <a:t>25.0</a:t>
          </a:r>
          <a:r>
            <a:rPr kumimoji="1" lang="ja-JP" altLang="en-US" sz="900" b="0" i="0" u="none" strike="noStrike" baseline="0" smtClean="0">
              <a:solidFill>
                <a:schemeClr val="tx1"/>
              </a:solidFill>
              <a:latin typeface="+mn-lt"/>
              <a:ea typeface="+mn-ea"/>
              <a:cs typeface="+mn-cs"/>
            </a:rPr>
            <a:t>以上</a:t>
          </a:r>
        </a:p>
        <a:p>
          <a:pPr algn="l"/>
          <a:r>
            <a:rPr kumimoji="1" lang="ja-JP" altLang="en-US" sz="900" b="0" i="0" u="none" strike="noStrike" baseline="0" smtClean="0">
              <a:solidFill>
                <a:schemeClr val="tx1"/>
              </a:solidFill>
              <a:latin typeface="+mn-lt"/>
              <a:ea typeface="+mn-ea"/>
              <a:cs typeface="+mn-cs"/>
            </a:rPr>
            <a:t>　　    　</a:t>
          </a:r>
          <a:r>
            <a:rPr kumimoji="1" lang="en-US" altLang="ja-JP" sz="900" b="0" i="0" u="none" strike="noStrike" baseline="0" smtClean="0">
              <a:solidFill>
                <a:schemeClr val="tx1"/>
              </a:solidFill>
              <a:latin typeface="+mn-lt"/>
              <a:ea typeface="+mn-ea"/>
              <a:cs typeface="+mn-cs"/>
            </a:rPr>
            <a:t>(65</a:t>
          </a:r>
          <a:r>
            <a:rPr kumimoji="1" lang="ja-JP" altLang="en-US" sz="900" b="0" i="0" u="none" strike="noStrike" baseline="0" smtClean="0">
              <a:solidFill>
                <a:schemeClr val="tx1"/>
              </a:solidFill>
              <a:latin typeface="+mn-lt"/>
              <a:ea typeface="+mn-ea"/>
              <a:cs typeface="+mn-cs"/>
            </a:rPr>
            <a:t>歳以上</a:t>
          </a:r>
          <a:r>
            <a:rPr kumimoji="1" lang="en-US" altLang="ja-JP" sz="900" b="0" i="0" u="none" strike="noStrike" baseline="0" smtClean="0">
              <a:solidFill>
                <a:schemeClr val="tx1"/>
              </a:solidFill>
              <a:latin typeface="+mn-lt"/>
              <a:ea typeface="+mn-ea"/>
              <a:cs typeface="+mn-cs"/>
            </a:rPr>
            <a:t>)</a:t>
          </a:r>
          <a:r>
            <a:rPr kumimoji="1" lang="ja-JP" altLang="en-US" sz="900" b="0" i="0" u="none" strike="noStrike" baseline="0" smtClean="0">
              <a:solidFill>
                <a:schemeClr val="tx1"/>
              </a:solidFill>
              <a:latin typeface="+mn-lt"/>
              <a:ea typeface="+mn-ea"/>
              <a:cs typeface="+mn-cs"/>
            </a:rPr>
            <a:t>　　　　　やせ：</a:t>
          </a:r>
          <a:r>
            <a:rPr kumimoji="1" lang="en-US" altLang="ja-JP" sz="900" b="0" i="0" u="none" strike="noStrike" baseline="0" smtClean="0">
              <a:solidFill>
                <a:schemeClr val="tx1"/>
              </a:solidFill>
              <a:latin typeface="+mn-lt"/>
              <a:ea typeface="+mn-ea"/>
              <a:cs typeface="+mn-cs"/>
            </a:rPr>
            <a:t>21.5</a:t>
          </a:r>
          <a:r>
            <a:rPr kumimoji="1" lang="ja-JP" altLang="en-US" sz="900" b="0" i="0" u="none" strike="noStrike" baseline="0" smtClean="0">
              <a:solidFill>
                <a:schemeClr val="tx1"/>
              </a:solidFill>
              <a:latin typeface="+mn-lt"/>
              <a:ea typeface="+mn-ea"/>
              <a:cs typeface="+mn-cs"/>
            </a:rPr>
            <a:t>未満　普通：</a:t>
          </a:r>
          <a:r>
            <a:rPr kumimoji="1" lang="en-US" altLang="ja-JP" sz="900" b="0" i="0" u="none" strike="noStrike" baseline="0" smtClean="0">
              <a:solidFill>
                <a:schemeClr val="tx1"/>
              </a:solidFill>
              <a:latin typeface="+mn-lt"/>
              <a:ea typeface="+mn-ea"/>
              <a:cs typeface="+mn-cs"/>
            </a:rPr>
            <a:t>21.5</a:t>
          </a:r>
          <a:r>
            <a:rPr kumimoji="1" lang="ja-JP" altLang="en-US" sz="900" b="0" i="0" u="none" strike="noStrike" baseline="0" smtClean="0">
              <a:solidFill>
                <a:schemeClr val="tx1"/>
              </a:solidFill>
              <a:latin typeface="+mn-lt"/>
              <a:ea typeface="+mn-ea"/>
              <a:cs typeface="+mn-cs"/>
            </a:rPr>
            <a:t>以上</a:t>
          </a:r>
          <a:r>
            <a:rPr kumimoji="1" lang="en-US" altLang="ja-JP" sz="900" b="0" i="0" u="none" strike="noStrike" baseline="0" smtClean="0">
              <a:solidFill>
                <a:schemeClr val="tx1"/>
              </a:solidFill>
              <a:latin typeface="+mn-lt"/>
              <a:ea typeface="+mn-ea"/>
              <a:cs typeface="+mn-cs"/>
            </a:rPr>
            <a:t>25.0</a:t>
          </a:r>
          <a:r>
            <a:rPr kumimoji="1" lang="ja-JP" altLang="en-US" sz="900" b="0" i="0" u="none" strike="noStrike" baseline="0" smtClean="0">
              <a:solidFill>
                <a:schemeClr val="tx1"/>
              </a:solidFill>
              <a:latin typeface="+mn-lt"/>
              <a:ea typeface="+mn-ea"/>
              <a:cs typeface="+mn-cs"/>
            </a:rPr>
            <a:t>未満　肥満：</a:t>
          </a:r>
          <a:r>
            <a:rPr kumimoji="1" lang="en-US" altLang="ja-JP" sz="900" b="0" i="0" u="none" strike="noStrike" baseline="0" smtClean="0">
              <a:solidFill>
                <a:schemeClr val="tx1"/>
              </a:solidFill>
              <a:latin typeface="+mn-lt"/>
              <a:ea typeface="+mn-ea"/>
              <a:cs typeface="+mn-cs"/>
            </a:rPr>
            <a:t>25.0</a:t>
          </a:r>
          <a:r>
            <a:rPr kumimoji="1" lang="ja-JP" altLang="en-US" sz="900" b="0" i="0" u="none" strike="noStrike" baseline="0" smtClean="0">
              <a:solidFill>
                <a:schemeClr val="tx1"/>
              </a:solidFill>
              <a:latin typeface="+mn-lt"/>
              <a:ea typeface="+mn-ea"/>
              <a:cs typeface="+mn-cs"/>
            </a:rPr>
            <a:t>以上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02"/>
  <sheetViews>
    <sheetView tabSelected="1" topLeftCell="A7" zoomScale="75" zoomScaleNormal="75" workbookViewId="0">
      <selection activeCell="F41" sqref="F41"/>
    </sheetView>
  </sheetViews>
  <sheetFormatPr defaultColWidth="8.9140625" defaultRowHeight="18"/>
  <cols>
    <col min="1" max="1" width="13" style="188" customWidth="1"/>
    <col min="2" max="2" width="12.4140625" style="188" customWidth="1"/>
    <col min="3" max="3" width="11.9140625" style="188" customWidth="1"/>
    <col min="4" max="4" width="10.58203125" style="188" customWidth="1"/>
    <col min="5" max="5" width="11.08203125" style="188" customWidth="1"/>
    <col min="6" max="6" width="11.58203125" style="188" customWidth="1"/>
    <col min="7" max="7" width="11" style="188" customWidth="1"/>
    <col min="8" max="8" width="11.4140625" style="188" customWidth="1"/>
    <col min="9" max="9" width="10.4140625" style="188" customWidth="1"/>
    <col min="10" max="10" width="11.58203125" style="188" customWidth="1"/>
    <col min="11" max="11" width="9.9140625" style="188" customWidth="1"/>
    <col min="12" max="12" width="10.08203125" style="188" customWidth="1"/>
    <col min="13" max="13" width="9.5" style="188" customWidth="1"/>
    <col min="14" max="14" width="10.5" style="188" customWidth="1"/>
    <col min="15" max="16384" width="8.9140625" style="188"/>
  </cols>
  <sheetData>
    <row r="1" spans="1:14">
      <c r="B1" s="189"/>
      <c r="C1" s="188" t="s">
        <v>98</v>
      </c>
    </row>
    <row r="2" spans="1:14">
      <c r="B2" s="190"/>
      <c r="C2" s="188" t="s">
        <v>99</v>
      </c>
    </row>
    <row r="3" spans="1:14">
      <c r="B3" s="191"/>
      <c r="C3" s="188" t="s">
        <v>101</v>
      </c>
    </row>
    <row r="4" spans="1:14" ht="30" customHeight="1">
      <c r="B4" s="192" t="s">
        <v>103</v>
      </c>
      <c r="C4" s="193"/>
      <c r="D4" s="193"/>
      <c r="E4" s="193"/>
      <c r="F4" s="193"/>
      <c r="G4" s="193"/>
      <c r="H4" s="193"/>
      <c r="I4" s="193"/>
      <c r="J4" s="193"/>
      <c r="K4" s="194"/>
    </row>
    <row r="5" spans="1:14" ht="9.75" customHeight="1">
      <c r="B5" s="195"/>
      <c r="C5" s="196"/>
      <c r="D5" s="196"/>
      <c r="E5" s="196"/>
      <c r="F5" s="196"/>
      <c r="G5" s="196"/>
      <c r="H5" s="196"/>
      <c r="I5" s="196"/>
      <c r="J5" s="196"/>
      <c r="K5" s="196"/>
    </row>
    <row r="7" spans="1:14">
      <c r="A7" s="188" t="s">
        <v>106</v>
      </c>
    </row>
    <row r="8" spans="1:14" s="197" customFormat="1" ht="29">
      <c r="A8" s="197" t="s">
        <v>0</v>
      </c>
      <c r="D8" s="197" t="s">
        <v>107</v>
      </c>
    </row>
    <row r="9" spans="1:14">
      <c r="A9" s="198" t="s">
        <v>102</v>
      </c>
      <c r="B9" s="326">
        <v>46143</v>
      </c>
      <c r="C9" s="199"/>
      <c r="D9" s="199"/>
    </row>
    <row r="10" spans="1:14">
      <c r="A10" s="132" t="s">
        <v>1</v>
      </c>
      <c r="B10" s="200">
        <v>1234567</v>
      </c>
      <c r="C10" s="201" t="s">
        <v>210</v>
      </c>
    </row>
    <row r="11" spans="1:14">
      <c r="A11" s="202" t="s">
        <v>2</v>
      </c>
      <c r="B11" s="388" t="s">
        <v>219</v>
      </c>
      <c r="C11" s="389"/>
      <c r="D11" s="389"/>
      <c r="E11" s="389"/>
      <c r="F11" s="390"/>
    </row>
    <row r="12" spans="1:14">
      <c r="A12" s="132" t="s">
        <v>3</v>
      </c>
      <c r="B12" s="203" t="s">
        <v>4</v>
      </c>
      <c r="C12" s="391" t="s">
        <v>221</v>
      </c>
      <c r="D12" s="390"/>
      <c r="E12" s="203" t="s">
        <v>108</v>
      </c>
      <c r="F12" s="391" t="s">
        <v>220</v>
      </c>
      <c r="G12" s="391"/>
      <c r="H12" s="392"/>
    </row>
    <row r="13" spans="1:14">
      <c r="A13" s="132" t="s">
        <v>5</v>
      </c>
      <c r="B13" s="203" t="s">
        <v>6</v>
      </c>
      <c r="C13" s="204" t="s">
        <v>104</v>
      </c>
      <c r="D13" s="205" t="s">
        <v>7</v>
      </c>
      <c r="E13" s="391" t="s">
        <v>222</v>
      </c>
      <c r="F13" s="389"/>
      <c r="G13" s="389"/>
      <c r="H13" s="389"/>
      <c r="I13" s="389"/>
      <c r="J13" s="390"/>
    </row>
    <row r="14" spans="1:14">
      <c r="A14" s="132" t="s">
        <v>8</v>
      </c>
      <c r="B14" s="393" t="s">
        <v>223</v>
      </c>
      <c r="C14" s="394"/>
      <c r="D14" s="206"/>
      <c r="E14" s="202"/>
      <c r="F14" s="207"/>
      <c r="G14" s="207"/>
      <c r="H14" s="207"/>
      <c r="I14" s="202"/>
      <c r="J14" s="207"/>
      <c r="K14" s="207"/>
      <c r="L14" s="207"/>
      <c r="M14" s="207"/>
      <c r="N14" s="207"/>
    </row>
    <row r="15" spans="1:14" ht="18" customHeight="1">
      <c r="A15" s="395" t="s">
        <v>238</v>
      </c>
      <c r="B15" s="397" t="s">
        <v>396</v>
      </c>
      <c r="C15" s="398"/>
      <c r="D15" s="398"/>
      <c r="E15" s="398"/>
      <c r="F15" s="398"/>
      <c r="G15" s="398"/>
      <c r="H15" s="398"/>
      <c r="I15" s="398"/>
      <c r="J15" s="398"/>
      <c r="K15" s="424" t="s">
        <v>431</v>
      </c>
      <c r="L15" s="425"/>
    </row>
    <row r="16" spans="1:14">
      <c r="A16" s="396"/>
      <c r="B16" s="431" t="s">
        <v>408</v>
      </c>
      <c r="C16" s="362" t="s">
        <v>109</v>
      </c>
      <c r="D16" s="428"/>
      <c r="E16" s="377"/>
      <c r="F16" s="377"/>
      <c r="G16" s="377"/>
      <c r="H16" s="377"/>
      <c r="I16" s="377"/>
      <c r="J16" s="378"/>
      <c r="K16" s="208"/>
      <c r="L16" s="209"/>
    </row>
    <row r="17" spans="1:13">
      <c r="A17" s="396"/>
      <c r="B17" s="432"/>
      <c r="C17" s="362" t="s">
        <v>110</v>
      </c>
      <c r="D17" s="428"/>
      <c r="E17" s="377"/>
      <c r="F17" s="377"/>
      <c r="G17" s="377"/>
      <c r="H17" s="377"/>
      <c r="I17" s="377"/>
      <c r="J17" s="378"/>
      <c r="K17" s="210"/>
      <c r="L17" s="211"/>
      <c r="M17" s="207"/>
    </row>
    <row r="18" spans="1:13">
      <c r="A18" s="396"/>
      <c r="B18" s="429" t="s">
        <v>397</v>
      </c>
      <c r="C18" s="430"/>
      <c r="D18" s="430"/>
      <c r="E18" s="430"/>
      <c r="F18" s="430"/>
      <c r="G18" s="430"/>
      <c r="H18" s="430"/>
      <c r="I18" s="433" t="s">
        <v>413</v>
      </c>
      <c r="J18" s="434"/>
      <c r="K18" s="212"/>
      <c r="L18" s="213"/>
    </row>
    <row r="19" spans="1:13" ht="27.65" customHeight="1">
      <c r="A19" s="396"/>
      <c r="B19" s="214" t="s">
        <v>409</v>
      </c>
      <c r="C19" s="362" t="s">
        <v>373</v>
      </c>
      <c r="D19" s="375"/>
      <c r="E19" s="377"/>
      <c r="F19" s="377"/>
      <c r="G19" s="377"/>
      <c r="H19" s="377"/>
      <c r="I19" s="377"/>
      <c r="J19" s="378"/>
      <c r="K19" s="208"/>
      <c r="L19" s="209"/>
      <c r="M19" s="207"/>
    </row>
    <row r="20" spans="1:13" ht="18" customHeight="1">
      <c r="A20" s="368" t="s">
        <v>211</v>
      </c>
      <c r="B20" s="215" t="s">
        <v>111</v>
      </c>
      <c r="C20" s="358" t="s">
        <v>398</v>
      </c>
      <c r="D20" s="358"/>
      <c r="E20" s="358"/>
      <c r="F20" s="358"/>
      <c r="G20" s="358"/>
      <c r="H20" s="401" t="s">
        <v>244</v>
      </c>
      <c r="I20" s="402"/>
      <c r="J20" s="186"/>
      <c r="K20" s="202"/>
      <c r="L20" s="216"/>
    </row>
    <row r="21" spans="1:13">
      <c r="A21" s="369"/>
      <c r="B21" s="403" t="s">
        <v>399</v>
      </c>
      <c r="C21" s="413" t="s">
        <v>113</v>
      </c>
      <c r="D21" s="414"/>
      <c r="E21" s="217" t="s">
        <v>112</v>
      </c>
      <c r="F21" s="140">
        <v>2</v>
      </c>
      <c r="G21" s="406" t="s">
        <v>236</v>
      </c>
      <c r="H21" s="407"/>
      <c r="I21" s="407"/>
      <c r="J21" s="407"/>
      <c r="K21" s="407"/>
      <c r="L21" s="408"/>
    </row>
    <row r="22" spans="1:13">
      <c r="A22" s="369"/>
      <c r="B22" s="404"/>
      <c r="C22" s="218"/>
      <c r="D22" s="219"/>
      <c r="E22" s="362" t="s">
        <v>401</v>
      </c>
      <c r="F22" s="428"/>
      <c r="G22" s="428"/>
      <c r="H22" s="428"/>
      <c r="I22" s="220" t="s">
        <v>410</v>
      </c>
      <c r="J22" s="207"/>
      <c r="K22" s="207"/>
      <c r="L22" s="219"/>
    </row>
    <row r="23" spans="1:13">
      <c r="A23" s="369"/>
      <c r="B23" s="404"/>
      <c r="C23" s="221"/>
      <c r="D23" s="222"/>
      <c r="E23" s="409" t="s">
        <v>400</v>
      </c>
      <c r="F23" s="410"/>
      <c r="G23" s="410"/>
      <c r="H23" s="220" t="s">
        <v>410</v>
      </c>
      <c r="I23" s="411" t="s">
        <v>407</v>
      </c>
      <c r="J23" s="412"/>
      <c r="K23" s="412"/>
      <c r="L23" s="220" t="s">
        <v>420</v>
      </c>
    </row>
    <row r="24" spans="1:13">
      <c r="A24" s="370"/>
      <c r="B24" s="405"/>
      <c r="C24" s="362" t="s">
        <v>235</v>
      </c>
      <c r="D24" s="363"/>
      <c r="E24" s="364" t="s">
        <v>402</v>
      </c>
      <c r="F24" s="365"/>
      <c r="G24" s="365"/>
      <c r="H24" s="365"/>
      <c r="I24" s="220" t="s">
        <v>410</v>
      </c>
      <c r="J24" s="132"/>
      <c r="K24" s="132"/>
      <c r="L24" s="138"/>
    </row>
    <row r="25" spans="1:13">
      <c r="A25" s="359" t="s">
        <v>212</v>
      </c>
      <c r="B25" s="215" t="s">
        <v>131</v>
      </c>
      <c r="C25" s="223"/>
      <c r="D25" s="202"/>
      <c r="E25" s="226">
        <v>2026</v>
      </c>
      <c r="F25" s="202" t="s">
        <v>245</v>
      </c>
      <c r="G25" s="176">
        <v>4</v>
      </c>
      <c r="H25" s="366" t="s">
        <v>246</v>
      </c>
      <c r="I25" s="367"/>
      <c r="K25" s="207"/>
    </row>
    <row r="26" spans="1:13">
      <c r="A26" s="360"/>
      <c r="B26" s="361" t="s">
        <v>114</v>
      </c>
      <c r="C26" s="361"/>
      <c r="D26" s="361"/>
      <c r="E26" s="203" t="s">
        <v>115</v>
      </c>
      <c r="F26" s="203" t="s">
        <v>116</v>
      </c>
      <c r="G26" s="203" t="s">
        <v>117</v>
      </c>
      <c r="H26" s="203" t="s">
        <v>118</v>
      </c>
      <c r="I26" s="224" t="s">
        <v>119</v>
      </c>
    </row>
    <row r="27" spans="1:13" ht="18" customHeight="1">
      <c r="A27" s="188" t="s">
        <v>217</v>
      </c>
      <c r="B27" s="435" t="s">
        <v>444</v>
      </c>
      <c r="C27" s="436"/>
      <c r="D27" s="225" t="s">
        <v>120</v>
      </c>
      <c r="E27" s="226">
        <v>15</v>
      </c>
      <c r="F27" s="226">
        <v>20</v>
      </c>
      <c r="G27" s="226">
        <v>20</v>
      </c>
      <c r="H27" s="226"/>
      <c r="I27" s="227">
        <v>55</v>
      </c>
    </row>
    <row r="28" spans="1:13">
      <c r="B28" s="436"/>
      <c r="C28" s="436"/>
      <c r="D28" s="228" t="s">
        <v>121</v>
      </c>
      <c r="E28" s="229">
        <v>20</v>
      </c>
      <c r="F28" s="229">
        <v>30</v>
      </c>
      <c r="G28" s="229">
        <v>30</v>
      </c>
      <c r="H28" s="229"/>
      <c r="I28" s="230">
        <v>80</v>
      </c>
    </row>
    <row r="29" spans="1:13" ht="18" customHeight="1">
      <c r="B29" s="435" t="s">
        <v>443</v>
      </c>
      <c r="C29" s="436"/>
      <c r="D29" s="225" t="s">
        <v>120</v>
      </c>
      <c r="E29" s="226">
        <v>10</v>
      </c>
      <c r="F29" s="226">
        <v>15</v>
      </c>
      <c r="G29" s="226">
        <v>10</v>
      </c>
      <c r="H29" s="226"/>
      <c r="I29" s="227">
        <v>35</v>
      </c>
    </row>
    <row r="30" spans="1:13">
      <c r="B30" s="436"/>
      <c r="C30" s="436"/>
      <c r="D30" s="228" t="s">
        <v>121</v>
      </c>
      <c r="E30" s="229">
        <v>10</v>
      </c>
      <c r="F30" s="229">
        <v>10</v>
      </c>
      <c r="G30" s="229">
        <v>10</v>
      </c>
      <c r="H30" s="229"/>
      <c r="I30" s="230">
        <v>30</v>
      </c>
    </row>
    <row r="31" spans="1:13">
      <c r="B31" s="435" t="s">
        <v>442</v>
      </c>
      <c r="C31" s="436"/>
      <c r="D31" s="225" t="s">
        <v>120</v>
      </c>
      <c r="E31" s="231"/>
      <c r="F31" s="231"/>
      <c r="G31" s="231"/>
      <c r="H31" s="231"/>
      <c r="I31" s="232"/>
    </row>
    <row r="32" spans="1:13">
      <c r="B32" s="436"/>
      <c r="C32" s="436"/>
      <c r="D32" s="228" t="s">
        <v>121</v>
      </c>
      <c r="E32" s="233"/>
      <c r="F32" s="233"/>
      <c r="G32" s="233"/>
      <c r="H32" s="233"/>
      <c r="I32" s="234"/>
    </row>
    <row r="33" spans="1:15">
      <c r="B33" s="361" t="s">
        <v>119</v>
      </c>
      <c r="C33" s="361"/>
      <c r="D33" s="361"/>
      <c r="E33" s="235">
        <v>55</v>
      </c>
      <c r="F33" s="235">
        <v>75</v>
      </c>
      <c r="G33" s="235">
        <v>70</v>
      </c>
      <c r="H33" s="235"/>
      <c r="I33" s="235">
        <v>200</v>
      </c>
      <c r="K33" s="207"/>
    </row>
    <row r="34" spans="1:15">
      <c r="B34" s="236" t="s">
        <v>130</v>
      </c>
      <c r="C34" s="187"/>
      <c r="D34" s="237"/>
      <c r="E34" s="238" t="s">
        <v>123</v>
      </c>
      <c r="F34" s="140">
        <v>7</v>
      </c>
      <c r="G34" s="239" t="s">
        <v>124</v>
      </c>
      <c r="H34" s="132"/>
      <c r="I34" s="132"/>
      <c r="J34" s="240"/>
      <c r="K34" s="207"/>
    </row>
    <row r="35" spans="1:15">
      <c r="B35" s="373" t="s">
        <v>403</v>
      </c>
      <c r="C35" s="374"/>
      <c r="D35" s="374"/>
      <c r="E35" s="374"/>
      <c r="F35" s="374"/>
      <c r="G35" s="241" t="s">
        <v>410</v>
      </c>
      <c r="H35" s="375" t="s">
        <v>129</v>
      </c>
      <c r="I35" s="375"/>
      <c r="J35" s="376"/>
      <c r="K35" s="242"/>
      <c r="L35" s="219"/>
    </row>
    <row r="36" spans="1:15">
      <c r="B36" s="243"/>
      <c r="C36" s="137">
        <v>2026</v>
      </c>
      <c r="D36" s="138" t="s">
        <v>125</v>
      </c>
      <c r="E36" s="244" t="s">
        <v>11</v>
      </c>
      <c r="F36" s="140">
        <v>25</v>
      </c>
      <c r="G36" s="138" t="s">
        <v>13</v>
      </c>
      <c r="H36" s="139" t="s">
        <v>14</v>
      </c>
      <c r="I36" s="140">
        <v>8</v>
      </c>
      <c r="J36" s="138" t="s">
        <v>13</v>
      </c>
      <c r="K36" s="207"/>
      <c r="L36" s="207"/>
    </row>
    <row r="37" spans="1:15">
      <c r="B37" s="245"/>
      <c r="C37" s="246"/>
      <c r="D37" s="246"/>
      <c r="E37" s="247"/>
      <c r="F37" s="246"/>
      <c r="G37" s="246"/>
      <c r="H37" s="246"/>
      <c r="I37" s="246"/>
      <c r="J37" s="248"/>
      <c r="K37" s="207"/>
      <c r="L37" s="207"/>
    </row>
    <row r="38" spans="1:15">
      <c r="B38" s="245"/>
      <c r="C38" s="246"/>
      <c r="D38" s="246"/>
      <c r="E38" s="247"/>
      <c r="F38" s="246"/>
      <c r="G38" s="246"/>
      <c r="H38" s="246"/>
      <c r="I38" s="246"/>
      <c r="J38" s="248"/>
      <c r="K38" s="207"/>
      <c r="L38" s="207"/>
    </row>
    <row r="39" spans="1:15" s="199" customFormat="1">
      <c r="B39" s="245"/>
      <c r="C39" s="246"/>
      <c r="D39" s="246"/>
      <c r="E39" s="247"/>
      <c r="F39" s="246"/>
      <c r="G39" s="246"/>
      <c r="H39" s="246"/>
      <c r="I39" s="246"/>
      <c r="J39" s="248"/>
      <c r="K39" s="249"/>
    </row>
    <row r="40" spans="1:15" ht="27.9" customHeight="1">
      <c r="B40" s="250"/>
      <c r="C40" s="251"/>
      <c r="D40" s="252"/>
      <c r="E40" s="253"/>
      <c r="F40" s="253"/>
      <c r="G40" s="253"/>
      <c r="H40" s="253"/>
      <c r="I40" s="253"/>
      <c r="J40" s="222"/>
      <c r="K40" s="254"/>
    </row>
    <row r="41" spans="1:15">
      <c r="B41" s="353" t="s">
        <v>434</v>
      </c>
      <c r="C41" s="351"/>
      <c r="D41" s="351"/>
      <c r="E41" s="352"/>
      <c r="F41" s="156"/>
      <c r="G41" s="350" t="s">
        <v>412</v>
      </c>
      <c r="H41" s="45"/>
      <c r="I41" s="12"/>
      <c r="J41" s="12"/>
      <c r="K41" s="57"/>
      <c r="L41" s="219"/>
    </row>
    <row r="42" spans="1:15" s="199" customFormat="1">
      <c r="B42" s="245"/>
      <c r="C42" s="255" t="s">
        <v>136</v>
      </c>
      <c r="D42" s="399" t="s">
        <v>132</v>
      </c>
      <c r="E42" s="400"/>
      <c r="F42" s="400"/>
      <c r="G42" s="256" t="s">
        <v>414</v>
      </c>
      <c r="H42" s="399" t="s">
        <v>158</v>
      </c>
      <c r="I42" s="400"/>
      <c r="J42" s="400"/>
      <c r="K42" s="220" t="s">
        <v>414</v>
      </c>
      <c r="L42" s="248"/>
    </row>
    <row r="43" spans="1:15" s="199" customFormat="1">
      <c r="B43" s="245"/>
      <c r="C43" s="257"/>
      <c r="D43" s="399" t="s">
        <v>133</v>
      </c>
      <c r="E43" s="400"/>
      <c r="F43" s="400"/>
      <c r="G43" s="220"/>
      <c r="H43" s="258" t="s">
        <v>159</v>
      </c>
      <c r="I43" s="377"/>
      <c r="J43" s="377"/>
      <c r="K43" s="378"/>
      <c r="L43" s="248"/>
    </row>
    <row r="44" spans="1:15">
      <c r="B44" s="250"/>
      <c r="C44" s="259" t="s">
        <v>137</v>
      </c>
      <c r="D44" s="260">
        <v>1</v>
      </c>
      <c r="E44" s="261" t="s">
        <v>134</v>
      </c>
      <c r="F44" s="262">
        <v>1</v>
      </c>
      <c r="G44" s="239" t="s">
        <v>135</v>
      </c>
      <c r="H44" s="240"/>
      <c r="I44" s="240"/>
      <c r="J44" s="240"/>
      <c r="K44" s="222"/>
    </row>
    <row r="45" spans="1:15" ht="18" customHeight="1">
      <c r="A45" s="385" t="s">
        <v>435</v>
      </c>
      <c r="B45" s="263" t="s">
        <v>138</v>
      </c>
      <c r="C45" s="264" t="s">
        <v>139</v>
      </c>
      <c r="D45" s="265">
        <v>6</v>
      </c>
      <c r="E45" s="266" t="s">
        <v>140</v>
      </c>
      <c r="F45" s="252"/>
      <c r="G45" s="267"/>
      <c r="H45" s="222"/>
      <c r="I45" s="207"/>
      <c r="J45" s="207"/>
    </row>
    <row r="46" spans="1:15" ht="18" customHeight="1">
      <c r="A46" s="386"/>
      <c r="B46" s="415" t="s">
        <v>152</v>
      </c>
      <c r="C46" s="422" t="s">
        <v>141</v>
      </c>
      <c r="D46" s="423"/>
      <c r="E46" s="269" t="s">
        <v>157</v>
      </c>
      <c r="F46" s="371" t="s">
        <v>142</v>
      </c>
      <c r="G46" s="372"/>
      <c r="H46" s="270" t="s">
        <v>105</v>
      </c>
      <c r="I46" s="422" t="s">
        <v>143</v>
      </c>
      <c r="J46" s="423"/>
      <c r="K46" s="176" t="s">
        <v>105</v>
      </c>
      <c r="L46" s="242"/>
      <c r="M46" s="207"/>
      <c r="N46" s="207"/>
      <c r="O46" s="207"/>
    </row>
    <row r="47" spans="1:15">
      <c r="A47" s="386"/>
      <c r="B47" s="416"/>
      <c r="C47" s="422" t="s">
        <v>10</v>
      </c>
      <c r="D47" s="423"/>
      <c r="E47" s="269"/>
      <c r="F47" s="371" t="s">
        <v>144</v>
      </c>
      <c r="G47" s="372"/>
      <c r="H47" s="269" t="s">
        <v>105</v>
      </c>
      <c r="I47" s="362" t="s">
        <v>145</v>
      </c>
      <c r="J47" s="375"/>
      <c r="K47" s="176"/>
      <c r="L47" s="242"/>
      <c r="M47" s="207"/>
      <c r="N47" s="207"/>
      <c r="O47" s="207"/>
    </row>
    <row r="48" spans="1:15" s="199" customFormat="1">
      <c r="A48" s="386"/>
      <c r="B48" s="416"/>
      <c r="C48" s="357" t="s">
        <v>160</v>
      </c>
      <c r="D48" s="437"/>
      <c r="E48" s="270" t="s">
        <v>105</v>
      </c>
      <c r="F48" s="399" t="s">
        <v>161</v>
      </c>
      <c r="G48" s="400"/>
      <c r="H48" s="270"/>
      <c r="I48" s="399" t="s">
        <v>162</v>
      </c>
      <c r="J48" s="400"/>
      <c r="K48" s="176"/>
      <c r="L48" s="427"/>
      <c r="M48" s="426"/>
      <c r="N48" s="426"/>
      <c r="O48" s="426"/>
    </row>
    <row r="49" spans="1:15" s="199" customFormat="1">
      <c r="A49" s="386"/>
      <c r="B49" s="416"/>
      <c r="C49" s="399" t="s">
        <v>163</v>
      </c>
      <c r="D49" s="400"/>
      <c r="E49" s="377"/>
      <c r="F49" s="378"/>
      <c r="G49" s="271"/>
      <c r="H49" s="272"/>
      <c r="I49" s="271"/>
      <c r="J49" s="271"/>
      <c r="K49" s="272"/>
      <c r="L49" s="273"/>
      <c r="M49" s="274"/>
      <c r="N49" s="274"/>
      <c r="O49" s="274"/>
    </row>
    <row r="50" spans="1:15">
      <c r="A50" s="386"/>
      <c r="B50" s="417"/>
      <c r="C50" s="418" t="s">
        <v>147</v>
      </c>
      <c r="D50" s="419"/>
      <c r="E50" s="269" t="s">
        <v>105</v>
      </c>
      <c r="F50" s="420" t="s">
        <v>9</v>
      </c>
      <c r="G50" s="421"/>
      <c r="H50" s="377"/>
      <c r="I50" s="377"/>
      <c r="J50" s="377"/>
      <c r="K50" s="377"/>
      <c r="L50" s="242"/>
      <c r="M50" s="207"/>
      <c r="N50" s="207"/>
      <c r="O50" s="207"/>
    </row>
    <row r="51" spans="1:15" s="199" customFormat="1" ht="19.649999999999999" customHeight="1">
      <c r="A51" s="386"/>
      <c r="B51" s="382" t="s">
        <v>148</v>
      </c>
      <c r="C51" s="357" t="s">
        <v>149</v>
      </c>
      <c r="D51" s="358"/>
      <c r="E51" s="358"/>
      <c r="F51" s="269" t="s">
        <v>157</v>
      </c>
      <c r="G51" s="399" t="s">
        <v>150</v>
      </c>
      <c r="H51" s="400"/>
      <c r="I51" s="400"/>
      <c r="J51" s="269" t="s">
        <v>157</v>
      </c>
    </row>
    <row r="52" spans="1:15" s="199" customFormat="1">
      <c r="A52" s="386"/>
      <c r="B52" s="383"/>
      <c r="C52" s="357" t="s">
        <v>151</v>
      </c>
      <c r="D52" s="358"/>
      <c r="E52" s="358"/>
      <c r="F52" s="269" t="s">
        <v>105</v>
      </c>
      <c r="G52" s="275"/>
      <c r="H52" s="246"/>
      <c r="I52" s="246"/>
      <c r="J52" s="248"/>
    </row>
    <row r="53" spans="1:15" s="199" customFormat="1">
      <c r="A53" s="386"/>
      <c r="B53" s="383"/>
      <c r="C53" s="275" t="s">
        <v>9</v>
      </c>
      <c r="D53" s="272"/>
      <c r="E53" s="272"/>
      <c r="F53" s="276"/>
      <c r="G53" s="276"/>
      <c r="H53" s="276"/>
      <c r="I53" s="277"/>
      <c r="J53" s="278"/>
      <c r="M53" s="246"/>
    </row>
    <row r="54" spans="1:15">
      <c r="A54" s="387"/>
      <c r="B54" s="384"/>
      <c r="C54" s="380" t="s">
        <v>411</v>
      </c>
      <c r="D54" s="381"/>
      <c r="E54" s="381"/>
      <c r="F54" s="381"/>
      <c r="G54" s="381"/>
      <c r="H54" s="381"/>
      <c r="I54" s="381"/>
      <c r="J54" s="268"/>
      <c r="K54" s="222"/>
      <c r="L54" s="207"/>
      <c r="M54" s="207"/>
    </row>
    <row r="55" spans="1:15" s="199" customFormat="1" ht="18" customHeight="1">
      <c r="A55" s="486" t="s">
        <v>216</v>
      </c>
      <c r="B55" s="279" t="s">
        <v>153</v>
      </c>
      <c r="C55" s="475" t="s">
        <v>154</v>
      </c>
      <c r="D55" s="476"/>
      <c r="E55" s="270" t="s">
        <v>157</v>
      </c>
      <c r="F55" s="280" t="s">
        <v>155</v>
      </c>
      <c r="G55" s="272"/>
      <c r="H55" s="270" t="s">
        <v>105</v>
      </c>
      <c r="I55" s="399" t="s">
        <v>156</v>
      </c>
      <c r="J55" s="400"/>
      <c r="K55" s="270" t="s">
        <v>157</v>
      </c>
    </row>
    <row r="56" spans="1:15" s="199" customFormat="1">
      <c r="A56" s="487"/>
      <c r="B56" s="281"/>
      <c r="C56" s="475" t="s">
        <v>164</v>
      </c>
      <c r="D56" s="476"/>
      <c r="E56" s="377"/>
      <c r="F56" s="377"/>
      <c r="G56" s="377"/>
      <c r="H56" s="378"/>
      <c r="I56" s="275" t="s">
        <v>165</v>
      </c>
      <c r="J56" s="272"/>
      <c r="K56" s="270" t="s">
        <v>105</v>
      </c>
    </row>
    <row r="57" spans="1:15" s="199" customFormat="1" ht="18" customHeight="1">
      <c r="A57" s="487"/>
      <c r="B57" s="282" t="s">
        <v>166</v>
      </c>
      <c r="C57" s="283" t="s">
        <v>167</v>
      </c>
      <c r="D57" s="270" t="s">
        <v>157</v>
      </c>
      <c r="E57" s="284" t="s">
        <v>168</v>
      </c>
      <c r="F57" s="270" t="s">
        <v>157</v>
      </c>
      <c r="G57" s="275" t="s">
        <v>169</v>
      </c>
      <c r="H57" s="270" t="s">
        <v>157</v>
      </c>
      <c r="I57" s="246" t="s">
        <v>170</v>
      </c>
      <c r="J57" s="270" t="s">
        <v>105</v>
      </c>
      <c r="K57" s="285"/>
      <c r="L57" s="246"/>
    </row>
    <row r="58" spans="1:15" s="199" customFormat="1">
      <c r="A58" s="487"/>
      <c r="B58" s="286"/>
      <c r="C58" s="287" t="s">
        <v>171</v>
      </c>
      <c r="D58" s="270" t="s">
        <v>157</v>
      </c>
      <c r="E58" s="283" t="s">
        <v>247</v>
      </c>
      <c r="F58" s="270" t="s">
        <v>105</v>
      </c>
      <c r="G58" s="284" t="s">
        <v>248</v>
      </c>
      <c r="H58" s="270" t="s">
        <v>105</v>
      </c>
      <c r="I58" s="283" t="s">
        <v>172</v>
      </c>
      <c r="J58" s="270" t="s">
        <v>105</v>
      </c>
      <c r="K58" s="246"/>
      <c r="L58" s="246"/>
    </row>
    <row r="59" spans="1:15" s="199" customFormat="1">
      <c r="A59" s="487"/>
      <c r="B59" s="281"/>
      <c r="C59" s="284" t="s">
        <v>173</v>
      </c>
      <c r="D59" s="270" t="s">
        <v>105</v>
      </c>
      <c r="E59" s="284" t="s">
        <v>249</v>
      </c>
      <c r="F59" s="276"/>
      <c r="G59" s="288"/>
      <c r="H59" s="276"/>
      <c r="I59" s="289"/>
      <c r="J59" s="290"/>
      <c r="K59" s="253"/>
      <c r="L59" s="246"/>
    </row>
    <row r="60" spans="1:15" s="199" customFormat="1">
      <c r="A60" s="487"/>
      <c r="B60" s="279" t="s">
        <v>174</v>
      </c>
      <c r="C60" s="357" t="s">
        <v>175</v>
      </c>
      <c r="D60" s="358"/>
      <c r="E60" s="270" t="s">
        <v>105</v>
      </c>
      <c r="F60" s="379" t="s">
        <v>176</v>
      </c>
      <c r="G60" s="379"/>
      <c r="H60" s="270" t="s">
        <v>157</v>
      </c>
      <c r="I60" s="246" t="s">
        <v>177</v>
      </c>
      <c r="J60" s="246"/>
      <c r="K60" s="270" t="s">
        <v>105</v>
      </c>
    </row>
    <row r="61" spans="1:15" s="199" customFormat="1">
      <c r="A61" s="291"/>
      <c r="B61" s="281"/>
      <c r="C61" s="357" t="s">
        <v>178</v>
      </c>
      <c r="D61" s="358"/>
      <c r="E61" s="270" t="s">
        <v>105</v>
      </c>
      <c r="F61" s="475" t="s">
        <v>164</v>
      </c>
      <c r="G61" s="476"/>
      <c r="H61" s="276"/>
      <c r="I61" s="276"/>
      <c r="J61" s="276"/>
      <c r="K61" s="290"/>
    </row>
    <row r="62" spans="1:15" s="199" customFormat="1">
      <c r="A62" s="291"/>
      <c r="B62" s="279" t="s">
        <v>179</v>
      </c>
      <c r="C62" s="357" t="s">
        <v>180</v>
      </c>
      <c r="D62" s="358"/>
      <c r="E62" s="270" t="s">
        <v>105</v>
      </c>
      <c r="F62" s="399" t="s">
        <v>181</v>
      </c>
      <c r="G62" s="400"/>
      <c r="H62" s="270" t="s">
        <v>157</v>
      </c>
      <c r="I62" s="477" t="s">
        <v>182</v>
      </c>
      <c r="J62" s="478"/>
      <c r="K62" s="270" t="s">
        <v>105</v>
      </c>
    </row>
    <row r="63" spans="1:15" s="199" customFormat="1">
      <c r="A63" s="291"/>
      <c r="B63" s="281"/>
      <c r="C63" s="283" t="s">
        <v>183</v>
      </c>
      <c r="D63" s="272"/>
      <c r="E63" s="270" t="s">
        <v>105</v>
      </c>
      <c r="F63" s="475" t="s">
        <v>164</v>
      </c>
      <c r="G63" s="476"/>
      <c r="H63" s="276"/>
      <c r="I63" s="276"/>
      <c r="J63" s="276"/>
      <c r="K63" s="290"/>
    </row>
    <row r="64" spans="1:15" s="199" customFormat="1" ht="19.399999999999999" customHeight="1">
      <c r="A64" s="291"/>
      <c r="B64" s="484" t="s">
        <v>184</v>
      </c>
      <c r="C64" s="292" t="s">
        <v>185</v>
      </c>
      <c r="D64" s="270" t="s">
        <v>105</v>
      </c>
      <c r="E64" s="293" t="s">
        <v>186</v>
      </c>
      <c r="F64" s="270" t="s">
        <v>105</v>
      </c>
      <c r="G64" s="275" t="s">
        <v>187</v>
      </c>
      <c r="H64" s="270" t="s">
        <v>105</v>
      </c>
      <c r="I64" s="294" t="s">
        <v>188</v>
      </c>
      <c r="J64" s="270" t="s">
        <v>105</v>
      </c>
    </row>
    <row r="65" spans="1:16" s="199" customFormat="1">
      <c r="B65" s="485"/>
      <c r="C65" s="272" t="s">
        <v>189</v>
      </c>
      <c r="D65" s="270" t="s">
        <v>105</v>
      </c>
      <c r="E65" s="272" t="s">
        <v>9</v>
      </c>
      <c r="F65" s="377"/>
      <c r="G65" s="377"/>
      <c r="H65" s="377"/>
      <c r="I65" s="377"/>
      <c r="J65" s="378"/>
      <c r="K65" s="253"/>
      <c r="L65" s="246"/>
    </row>
    <row r="66" spans="1:16" s="199" customFormat="1">
      <c r="A66" s="295" t="s">
        <v>214</v>
      </c>
      <c r="B66" s="362" t="s">
        <v>191</v>
      </c>
      <c r="C66" s="428"/>
      <c r="D66" s="428"/>
      <c r="E66" s="481">
        <v>46113</v>
      </c>
      <c r="F66" s="377"/>
      <c r="G66" s="296" t="s">
        <v>190</v>
      </c>
      <c r="H66" s="132" t="s">
        <v>15</v>
      </c>
      <c r="I66" s="132"/>
      <c r="J66" s="297" t="s">
        <v>439</v>
      </c>
      <c r="K66" s="138" t="s">
        <v>438</v>
      </c>
      <c r="L66" s="132"/>
      <c r="M66" s="207"/>
      <c r="N66" s="188"/>
      <c r="O66" s="188"/>
      <c r="P66" s="188"/>
    </row>
    <row r="67" spans="1:16" s="199" customFormat="1">
      <c r="B67" s="482" t="s">
        <v>192</v>
      </c>
      <c r="C67" s="483"/>
      <c r="D67" s="275" t="s">
        <v>193</v>
      </c>
      <c r="E67" s="449"/>
      <c r="F67" s="392"/>
      <c r="G67" s="275" t="s">
        <v>194</v>
      </c>
      <c r="H67" s="449" t="s">
        <v>224</v>
      </c>
      <c r="I67" s="392"/>
      <c r="J67" s="275" t="s">
        <v>195</v>
      </c>
      <c r="K67" s="449"/>
      <c r="L67" s="392"/>
    </row>
    <row r="68" spans="1:16" s="199" customFormat="1" ht="18" customHeight="1">
      <c r="B68" s="298"/>
      <c r="C68" s="299"/>
      <c r="D68" s="452" t="s">
        <v>201</v>
      </c>
      <c r="E68" s="453"/>
      <c r="F68" s="453"/>
      <c r="G68" s="453"/>
      <c r="H68" s="453"/>
      <c r="I68" s="453"/>
      <c r="J68" s="453"/>
      <c r="K68" s="453"/>
      <c r="L68" s="454"/>
    </row>
    <row r="69" spans="1:16" s="199" customFormat="1">
      <c r="B69" s="300"/>
      <c r="C69" s="301"/>
      <c r="D69" s="455"/>
      <c r="E69" s="456"/>
      <c r="F69" s="456"/>
      <c r="G69" s="456"/>
      <c r="H69" s="456"/>
      <c r="I69" s="456"/>
      <c r="J69" s="456"/>
      <c r="K69" s="456"/>
      <c r="L69" s="457"/>
    </row>
    <row r="70" spans="1:16" s="199" customFormat="1">
      <c r="B70" s="458" t="s">
        <v>196</v>
      </c>
      <c r="C70" s="459"/>
      <c r="D70" s="275" t="s">
        <v>193</v>
      </c>
      <c r="E70" s="302"/>
      <c r="F70" s="303" t="s">
        <v>197</v>
      </c>
      <c r="G70" s="275" t="s">
        <v>194</v>
      </c>
      <c r="H70" s="140">
        <v>70</v>
      </c>
      <c r="I70" s="303" t="s">
        <v>197</v>
      </c>
      <c r="J70" s="275" t="s">
        <v>195</v>
      </c>
      <c r="K70" s="140"/>
      <c r="L70" s="303" t="s">
        <v>197</v>
      </c>
    </row>
    <row r="71" spans="1:16" s="199" customFormat="1" ht="18.5" thickBot="1">
      <c r="A71" s="304"/>
      <c r="B71" s="472" t="s">
        <v>425</v>
      </c>
      <c r="C71" s="473"/>
      <c r="D71" s="473"/>
      <c r="E71" s="474"/>
      <c r="F71" s="469" t="s">
        <v>436</v>
      </c>
      <c r="G71" s="470"/>
      <c r="H71" s="471"/>
      <c r="I71" s="246"/>
      <c r="J71" s="246"/>
      <c r="K71" s="305"/>
      <c r="L71" s="306"/>
    </row>
    <row r="72" spans="1:16">
      <c r="B72" s="307" t="s">
        <v>16</v>
      </c>
      <c r="C72" s="308" t="s">
        <v>17</v>
      </c>
      <c r="D72" s="309"/>
      <c r="E72" s="308" t="s">
        <v>34</v>
      </c>
      <c r="F72" s="309"/>
      <c r="G72" s="308" t="s">
        <v>35</v>
      </c>
      <c r="H72" s="309"/>
      <c r="I72" s="308" t="s">
        <v>52</v>
      </c>
      <c r="J72" s="309"/>
      <c r="K72" s="310" t="s">
        <v>198</v>
      </c>
      <c r="L72" s="311"/>
    </row>
    <row r="73" spans="1:16">
      <c r="B73" s="312" t="s">
        <v>18</v>
      </c>
      <c r="C73" s="137" t="s">
        <v>230</v>
      </c>
      <c r="D73" s="138" t="s">
        <v>31</v>
      </c>
      <c r="E73" s="137" t="s">
        <v>231</v>
      </c>
      <c r="F73" s="138" t="s">
        <v>31</v>
      </c>
      <c r="G73" s="139" t="s">
        <v>36</v>
      </c>
      <c r="H73" s="138"/>
      <c r="I73" s="140" t="s">
        <v>232</v>
      </c>
      <c r="J73" s="138" t="s">
        <v>199</v>
      </c>
      <c r="K73" s="140" t="s">
        <v>233</v>
      </c>
      <c r="L73" s="141" t="s">
        <v>199</v>
      </c>
    </row>
    <row r="74" spans="1:16">
      <c r="B74" s="312" t="s">
        <v>19</v>
      </c>
      <c r="C74" s="137"/>
      <c r="D74" s="138" t="s">
        <v>199</v>
      </c>
      <c r="E74" s="137"/>
      <c r="F74" s="138" t="s">
        <v>199</v>
      </c>
      <c r="G74" s="139" t="s">
        <v>37</v>
      </c>
      <c r="H74" s="138"/>
      <c r="I74" s="140"/>
      <c r="J74" s="138" t="s">
        <v>199</v>
      </c>
      <c r="K74" s="140"/>
      <c r="L74" s="141" t="s">
        <v>199</v>
      </c>
    </row>
    <row r="75" spans="1:16">
      <c r="B75" s="312" t="s">
        <v>20</v>
      </c>
      <c r="C75" s="137"/>
      <c r="D75" s="138" t="s">
        <v>199</v>
      </c>
      <c r="E75" s="137"/>
      <c r="F75" s="138" t="s">
        <v>199</v>
      </c>
      <c r="G75" s="139" t="s">
        <v>38</v>
      </c>
      <c r="H75" s="138"/>
      <c r="I75" s="140"/>
      <c r="J75" s="138" t="s">
        <v>199</v>
      </c>
      <c r="K75" s="140"/>
      <c r="L75" s="141" t="s">
        <v>199</v>
      </c>
    </row>
    <row r="76" spans="1:16" ht="38.25" customHeight="1">
      <c r="B76" s="313" t="s">
        <v>200</v>
      </c>
      <c r="C76" s="137"/>
      <c r="D76" s="138" t="s">
        <v>12</v>
      </c>
      <c r="E76" s="137"/>
      <c r="F76" s="138" t="s">
        <v>12</v>
      </c>
      <c r="G76" s="139" t="s">
        <v>39</v>
      </c>
      <c r="H76" s="138"/>
      <c r="I76" s="140"/>
      <c r="J76" s="138" t="s">
        <v>199</v>
      </c>
      <c r="K76" s="140"/>
      <c r="L76" s="141" t="s">
        <v>199</v>
      </c>
    </row>
    <row r="77" spans="1:16" ht="33" customHeight="1">
      <c r="B77" s="312" t="s">
        <v>21</v>
      </c>
      <c r="C77" s="137"/>
      <c r="D77" s="138" t="s">
        <v>199</v>
      </c>
      <c r="E77" s="137"/>
      <c r="F77" s="138" t="s">
        <v>199</v>
      </c>
      <c r="G77" s="460" t="s">
        <v>91</v>
      </c>
      <c r="H77" s="461"/>
      <c r="I77" s="140"/>
      <c r="J77" s="138" t="s">
        <v>199</v>
      </c>
      <c r="K77" s="140"/>
      <c r="L77" s="141" t="s">
        <v>199</v>
      </c>
    </row>
    <row r="78" spans="1:16">
      <c r="B78" s="312" t="s">
        <v>22</v>
      </c>
      <c r="C78" s="137"/>
      <c r="D78" s="138" t="s">
        <v>199</v>
      </c>
      <c r="E78" s="137"/>
      <c r="F78" s="138" t="s">
        <v>199</v>
      </c>
      <c r="G78" s="139" t="s">
        <v>40</v>
      </c>
      <c r="H78" s="138"/>
      <c r="I78" s="140"/>
      <c r="J78" s="138" t="s">
        <v>199</v>
      </c>
      <c r="K78" s="140"/>
      <c r="L78" s="141" t="s">
        <v>199</v>
      </c>
    </row>
    <row r="79" spans="1:16">
      <c r="B79" s="312" t="s">
        <v>23</v>
      </c>
      <c r="C79" s="137"/>
      <c r="D79" s="138" t="s">
        <v>32</v>
      </c>
      <c r="E79" s="137"/>
      <c r="F79" s="138" t="s">
        <v>32</v>
      </c>
      <c r="G79" s="139" t="s">
        <v>41</v>
      </c>
      <c r="H79" s="138"/>
      <c r="I79" s="140"/>
      <c r="J79" s="138" t="s">
        <v>199</v>
      </c>
      <c r="K79" s="140"/>
      <c r="L79" s="141" t="s">
        <v>199</v>
      </c>
    </row>
    <row r="80" spans="1:16">
      <c r="B80" s="312" t="s">
        <v>24</v>
      </c>
      <c r="C80" s="137"/>
      <c r="D80" s="138" t="s">
        <v>33</v>
      </c>
      <c r="E80" s="137"/>
      <c r="F80" s="138" t="s">
        <v>33</v>
      </c>
      <c r="G80" s="139" t="s">
        <v>42</v>
      </c>
      <c r="H80" s="138"/>
      <c r="I80" s="140"/>
      <c r="J80" s="138" t="s">
        <v>199</v>
      </c>
      <c r="K80" s="140"/>
      <c r="L80" s="141" t="s">
        <v>199</v>
      </c>
    </row>
    <row r="81" spans="1:13">
      <c r="B81" s="312" t="s">
        <v>25</v>
      </c>
      <c r="C81" s="137"/>
      <c r="D81" s="138" t="s">
        <v>33</v>
      </c>
      <c r="E81" s="137"/>
      <c r="F81" s="138" t="s">
        <v>33</v>
      </c>
      <c r="G81" s="139" t="s">
        <v>43</v>
      </c>
      <c r="H81" s="138"/>
      <c r="I81" s="140"/>
      <c r="J81" s="138" t="s">
        <v>199</v>
      </c>
      <c r="K81" s="140"/>
      <c r="L81" s="141" t="s">
        <v>199</v>
      </c>
    </row>
    <row r="82" spans="1:13">
      <c r="B82" s="312" t="s">
        <v>26</v>
      </c>
      <c r="C82" s="137"/>
      <c r="D82" s="138" t="s">
        <v>33</v>
      </c>
      <c r="E82" s="137"/>
      <c r="F82" s="138" t="s">
        <v>33</v>
      </c>
      <c r="G82" s="139" t="s">
        <v>44</v>
      </c>
      <c r="H82" s="138"/>
      <c r="I82" s="140"/>
      <c r="J82" s="138" t="s">
        <v>199</v>
      </c>
      <c r="K82" s="140"/>
      <c r="L82" s="141" t="s">
        <v>199</v>
      </c>
    </row>
    <row r="83" spans="1:13">
      <c r="B83" s="312" t="s">
        <v>27</v>
      </c>
      <c r="C83" s="137"/>
      <c r="D83" s="138" t="s">
        <v>199</v>
      </c>
      <c r="E83" s="137"/>
      <c r="F83" s="138" t="s">
        <v>199</v>
      </c>
      <c r="G83" s="139" t="s">
        <v>45</v>
      </c>
      <c r="H83" s="138"/>
      <c r="I83" s="140"/>
      <c r="J83" s="138" t="s">
        <v>199</v>
      </c>
      <c r="K83" s="140"/>
      <c r="L83" s="141" t="s">
        <v>199</v>
      </c>
    </row>
    <row r="84" spans="1:13">
      <c r="B84" s="312" t="s">
        <v>28</v>
      </c>
      <c r="C84" s="137"/>
      <c r="D84" s="138" t="s">
        <v>33</v>
      </c>
      <c r="E84" s="137"/>
      <c r="F84" s="138" t="s">
        <v>33</v>
      </c>
      <c r="G84" s="139" t="s">
        <v>46</v>
      </c>
      <c r="H84" s="138"/>
      <c r="I84" s="140"/>
      <c r="J84" s="138" t="s">
        <v>199</v>
      </c>
      <c r="K84" s="140"/>
      <c r="L84" s="141" t="s">
        <v>199</v>
      </c>
    </row>
    <row r="85" spans="1:13">
      <c r="B85" s="312" t="s">
        <v>29</v>
      </c>
      <c r="C85" s="137"/>
      <c r="D85" s="138" t="s">
        <v>33</v>
      </c>
      <c r="E85" s="137"/>
      <c r="F85" s="138" t="s">
        <v>33</v>
      </c>
      <c r="G85" s="139" t="s">
        <v>47</v>
      </c>
      <c r="H85" s="138"/>
      <c r="I85" s="140"/>
      <c r="J85" s="138" t="s">
        <v>199</v>
      </c>
      <c r="K85" s="140"/>
      <c r="L85" s="141" t="s">
        <v>199</v>
      </c>
    </row>
    <row r="86" spans="1:13">
      <c r="B86" s="312" t="s">
        <v>30</v>
      </c>
      <c r="C86" s="137"/>
      <c r="D86" s="138" t="s">
        <v>33</v>
      </c>
      <c r="E86" s="137"/>
      <c r="F86" s="138" t="s">
        <v>33</v>
      </c>
      <c r="G86" s="139" t="s">
        <v>48</v>
      </c>
      <c r="H86" s="138"/>
      <c r="I86" s="140"/>
      <c r="J86" s="138" t="s">
        <v>199</v>
      </c>
      <c r="K86" s="140"/>
      <c r="L86" s="141" t="s">
        <v>199</v>
      </c>
    </row>
    <row r="87" spans="1:13" ht="36">
      <c r="B87" s="313" t="s">
        <v>58</v>
      </c>
      <c r="C87" s="137"/>
      <c r="D87" s="138" t="s">
        <v>12</v>
      </c>
      <c r="E87" s="137"/>
      <c r="F87" s="138" t="s">
        <v>12</v>
      </c>
      <c r="G87" s="139" t="s">
        <v>49</v>
      </c>
      <c r="H87" s="138"/>
      <c r="I87" s="140"/>
      <c r="J87" s="138" t="s">
        <v>199</v>
      </c>
      <c r="K87" s="140"/>
      <c r="L87" s="141" t="s">
        <v>199</v>
      </c>
    </row>
    <row r="88" spans="1:13">
      <c r="B88" s="312" t="s">
        <v>57</v>
      </c>
      <c r="C88" s="137"/>
      <c r="D88" s="138" t="s">
        <v>12</v>
      </c>
      <c r="E88" s="137"/>
      <c r="F88" s="138" t="s">
        <v>12</v>
      </c>
      <c r="G88" s="139" t="s">
        <v>50</v>
      </c>
      <c r="H88" s="138"/>
      <c r="I88" s="140"/>
      <c r="J88" s="138" t="s">
        <v>199</v>
      </c>
      <c r="K88" s="140"/>
      <c r="L88" s="141" t="s">
        <v>199</v>
      </c>
    </row>
    <row r="89" spans="1:13" ht="36">
      <c r="B89" s="313" t="s">
        <v>59</v>
      </c>
      <c r="C89" s="137"/>
      <c r="D89" s="138" t="s">
        <v>12</v>
      </c>
      <c r="E89" s="137"/>
      <c r="F89" s="138" t="s">
        <v>12</v>
      </c>
      <c r="G89" s="139" t="s">
        <v>51</v>
      </c>
      <c r="H89" s="138"/>
      <c r="I89" s="140"/>
      <c r="J89" s="138" t="s">
        <v>199</v>
      </c>
      <c r="K89" s="140"/>
      <c r="L89" s="141" t="s">
        <v>199</v>
      </c>
    </row>
    <row r="90" spans="1:13" ht="27.75" customHeight="1">
      <c r="B90" s="312" t="s">
        <v>53</v>
      </c>
      <c r="C90" s="388"/>
      <c r="D90" s="389"/>
      <c r="E90" s="389"/>
      <c r="F90" s="389"/>
      <c r="G90" s="389"/>
      <c r="H90" s="389"/>
      <c r="I90" s="389"/>
      <c r="J90" s="389"/>
      <c r="K90" s="389"/>
      <c r="L90" s="462"/>
    </row>
    <row r="91" spans="1:13">
      <c r="A91" s="479" t="s">
        <v>215</v>
      </c>
      <c r="B91" s="463" t="s">
        <v>405</v>
      </c>
      <c r="C91" s="464"/>
      <c r="D91" s="464"/>
      <c r="E91" s="464"/>
      <c r="F91" s="464"/>
      <c r="G91" s="314" t="s">
        <v>410</v>
      </c>
      <c r="H91" s="465" t="s">
        <v>202</v>
      </c>
      <c r="I91" s="466"/>
      <c r="J91" s="466"/>
      <c r="K91" s="466"/>
      <c r="L91" s="467"/>
    </row>
    <row r="92" spans="1:13">
      <c r="A92" s="480"/>
      <c r="B92" s="315"/>
      <c r="C92" s="207" t="s">
        <v>203</v>
      </c>
      <c r="D92" s="139" t="s">
        <v>204</v>
      </c>
      <c r="E92" s="132"/>
      <c r="F92" s="377" t="s">
        <v>226</v>
      </c>
      <c r="G92" s="377"/>
      <c r="H92" s="377"/>
      <c r="I92" s="377"/>
      <c r="J92" s="377"/>
      <c r="K92" s="377"/>
      <c r="L92" s="468"/>
    </row>
    <row r="93" spans="1:13">
      <c r="A93" s="480"/>
      <c r="B93" s="315"/>
      <c r="C93" s="207"/>
      <c r="D93" s="422" t="s">
        <v>205</v>
      </c>
      <c r="E93" s="423"/>
      <c r="F93" s="176" t="s">
        <v>225</v>
      </c>
      <c r="G93" s="132" t="s">
        <v>206</v>
      </c>
      <c r="H93" s="176">
        <v>2</v>
      </c>
      <c r="I93" s="132" t="s">
        <v>207</v>
      </c>
      <c r="J93" s="133" t="s">
        <v>367</v>
      </c>
      <c r="K93" s="377"/>
      <c r="L93" s="468"/>
    </row>
    <row r="94" spans="1:13" ht="18.5" thickBot="1">
      <c r="A94" s="480"/>
      <c r="B94" s="316"/>
      <c r="C94" s="317"/>
      <c r="D94" s="318" t="s">
        <v>208</v>
      </c>
      <c r="E94" s="135"/>
      <c r="F94" s="134">
        <v>30</v>
      </c>
      <c r="G94" s="135" t="s">
        <v>197</v>
      </c>
      <c r="H94" s="135"/>
      <c r="I94" s="135"/>
      <c r="J94" s="135"/>
      <c r="K94" s="135"/>
      <c r="L94" s="136"/>
    </row>
    <row r="95" spans="1:13">
      <c r="A95" s="439" t="s">
        <v>394</v>
      </c>
      <c r="B95" s="441" t="s">
        <v>404</v>
      </c>
      <c r="C95" s="442"/>
      <c r="D95" s="442"/>
      <c r="E95" s="442"/>
      <c r="F95" s="442"/>
      <c r="G95" s="314"/>
      <c r="H95" s="443" t="s">
        <v>129</v>
      </c>
      <c r="I95" s="444"/>
      <c r="J95" s="444"/>
      <c r="K95" s="319"/>
      <c r="L95" s="207"/>
      <c r="M95" s="242"/>
    </row>
    <row r="96" spans="1:13">
      <c r="A96" s="440"/>
      <c r="B96" s="445"/>
      <c r="C96" s="446"/>
      <c r="D96" s="446"/>
      <c r="E96" s="446"/>
      <c r="F96" s="446"/>
      <c r="G96" s="446"/>
      <c r="H96" s="446"/>
      <c r="I96" s="446"/>
      <c r="J96" s="446"/>
      <c r="K96" s="446"/>
      <c r="L96" s="446"/>
      <c r="M96" s="242"/>
    </row>
    <row r="97" spans="1:13">
      <c r="A97" s="440"/>
      <c r="B97" s="445"/>
      <c r="C97" s="446"/>
      <c r="D97" s="446"/>
      <c r="E97" s="446"/>
      <c r="F97" s="446"/>
      <c r="G97" s="446"/>
      <c r="H97" s="446"/>
      <c r="I97" s="446"/>
      <c r="J97" s="446"/>
      <c r="K97" s="446"/>
      <c r="L97" s="446"/>
      <c r="M97" s="242"/>
    </row>
    <row r="98" spans="1:13">
      <c r="A98" s="440"/>
      <c r="B98" s="447"/>
      <c r="C98" s="448"/>
      <c r="D98" s="448"/>
      <c r="E98" s="448"/>
      <c r="F98" s="448"/>
      <c r="G98" s="448"/>
      <c r="H98" s="448"/>
      <c r="I98" s="448"/>
      <c r="J98" s="448"/>
      <c r="K98" s="448"/>
      <c r="L98" s="448"/>
      <c r="M98" s="242"/>
    </row>
    <row r="99" spans="1:13">
      <c r="B99" s="320" t="s">
        <v>54</v>
      </c>
      <c r="C99" s="321" t="s">
        <v>234</v>
      </c>
      <c r="D99" s="438" t="s">
        <v>229</v>
      </c>
      <c r="E99" s="438"/>
      <c r="F99" s="438"/>
      <c r="G99" s="322" t="s">
        <v>419</v>
      </c>
      <c r="H99" s="139"/>
      <c r="I99" s="270"/>
      <c r="J99" s="207"/>
      <c r="K99" s="207"/>
      <c r="L99" s="216"/>
    </row>
    <row r="100" spans="1:13">
      <c r="B100" s="450" t="s">
        <v>209</v>
      </c>
      <c r="C100" s="139" t="s">
        <v>55</v>
      </c>
      <c r="D100" s="391" t="s">
        <v>228</v>
      </c>
      <c r="E100" s="389"/>
      <c r="F100" s="390"/>
      <c r="G100" s="323"/>
      <c r="H100" s="207"/>
      <c r="I100" s="207"/>
      <c r="J100" s="207"/>
      <c r="K100" s="207"/>
      <c r="L100" s="219"/>
      <c r="M100" s="207"/>
    </row>
    <row r="101" spans="1:13">
      <c r="A101" s="222"/>
      <c r="B101" s="451"/>
      <c r="C101" s="139" t="s">
        <v>56</v>
      </c>
      <c r="D101" s="391" t="s">
        <v>227</v>
      </c>
      <c r="E101" s="389"/>
      <c r="F101" s="390"/>
      <c r="G101" s="324"/>
      <c r="H101" s="240"/>
      <c r="I101" s="240"/>
      <c r="J101" s="240"/>
      <c r="K101" s="240"/>
      <c r="L101" s="222"/>
      <c r="M101" s="207"/>
    </row>
    <row r="102" spans="1:13">
      <c r="H102" s="207"/>
    </row>
  </sheetData>
  <sheetProtection password="CC1B" sheet="1" selectLockedCells="1"/>
  <mergeCells count="105">
    <mergeCell ref="C61:D61"/>
    <mergeCell ref="F61:G61"/>
    <mergeCell ref="I62:J62"/>
    <mergeCell ref="F63:G63"/>
    <mergeCell ref="F65:J65"/>
    <mergeCell ref="A91:A94"/>
    <mergeCell ref="H50:K50"/>
    <mergeCell ref="C51:E51"/>
    <mergeCell ref="G51:I51"/>
    <mergeCell ref="E56:H56"/>
    <mergeCell ref="I55:J55"/>
    <mergeCell ref="C62:D62"/>
    <mergeCell ref="F62:G62"/>
    <mergeCell ref="B66:D66"/>
    <mergeCell ref="E66:F66"/>
    <mergeCell ref="B67:C67"/>
    <mergeCell ref="E67:F67"/>
    <mergeCell ref="H67:I67"/>
    <mergeCell ref="K93:L93"/>
    <mergeCell ref="B64:B65"/>
    <mergeCell ref="C52:E52"/>
    <mergeCell ref="A55:A60"/>
    <mergeCell ref="C55:D55"/>
    <mergeCell ref="C56:D56"/>
    <mergeCell ref="D99:F99"/>
    <mergeCell ref="A95:A98"/>
    <mergeCell ref="B95:F95"/>
    <mergeCell ref="H95:J95"/>
    <mergeCell ref="B96:L98"/>
    <mergeCell ref="K67:L67"/>
    <mergeCell ref="B100:B101"/>
    <mergeCell ref="D100:F100"/>
    <mergeCell ref="D101:F101"/>
    <mergeCell ref="D68:L69"/>
    <mergeCell ref="B70:C70"/>
    <mergeCell ref="G77:H77"/>
    <mergeCell ref="C90:L90"/>
    <mergeCell ref="B91:F91"/>
    <mergeCell ref="H91:L91"/>
    <mergeCell ref="F92:L92"/>
    <mergeCell ref="D93:E93"/>
    <mergeCell ref="F71:H71"/>
    <mergeCell ref="B71:E71"/>
    <mergeCell ref="N48:O48"/>
    <mergeCell ref="L48:M48"/>
    <mergeCell ref="C17:D17"/>
    <mergeCell ref="B18:H18"/>
    <mergeCell ref="C19:D19"/>
    <mergeCell ref="B16:B17"/>
    <mergeCell ref="E16:J16"/>
    <mergeCell ref="E17:J17"/>
    <mergeCell ref="I18:J18"/>
    <mergeCell ref="E19:J19"/>
    <mergeCell ref="C16:D16"/>
    <mergeCell ref="B33:D33"/>
    <mergeCell ref="B27:C28"/>
    <mergeCell ref="B29:C30"/>
    <mergeCell ref="B31:C32"/>
    <mergeCell ref="D42:F42"/>
    <mergeCell ref="H42:J42"/>
    <mergeCell ref="D43:F43"/>
    <mergeCell ref="I47:J47"/>
    <mergeCell ref="C48:D48"/>
    <mergeCell ref="I48:J48"/>
    <mergeCell ref="I46:J46"/>
    <mergeCell ref="E22:H22"/>
    <mergeCell ref="B11:F11"/>
    <mergeCell ref="C12:D12"/>
    <mergeCell ref="F12:H12"/>
    <mergeCell ref="E13:J13"/>
    <mergeCell ref="B14:C14"/>
    <mergeCell ref="A15:A19"/>
    <mergeCell ref="B15:J15"/>
    <mergeCell ref="C49:D49"/>
    <mergeCell ref="E49:F49"/>
    <mergeCell ref="C20:G20"/>
    <mergeCell ref="H20:I20"/>
    <mergeCell ref="B21:B24"/>
    <mergeCell ref="G21:L21"/>
    <mergeCell ref="E23:G23"/>
    <mergeCell ref="I23:K23"/>
    <mergeCell ref="C21:D21"/>
    <mergeCell ref="B46:B50"/>
    <mergeCell ref="C50:D50"/>
    <mergeCell ref="F50:G50"/>
    <mergeCell ref="F48:G48"/>
    <mergeCell ref="C46:D46"/>
    <mergeCell ref="F46:G46"/>
    <mergeCell ref="C47:D47"/>
    <mergeCell ref="K15:L15"/>
    <mergeCell ref="C60:D60"/>
    <mergeCell ref="A25:A26"/>
    <mergeCell ref="B26:D26"/>
    <mergeCell ref="C24:D24"/>
    <mergeCell ref="E24:H24"/>
    <mergeCell ref="H25:I25"/>
    <mergeCell ref="A20:A24"/>
    <mergeCell ref="F47:G47"/>
    <mergeCell ref="B35:F35"/>
    <mergeCell ref="H35:J35"/>
    <mergeCell ref="I43:K43"/>
    <mergeCell ref="F60:G60"/>
    <mergeCell ref="C54:I54"/>
    <mergeCell ref="B51:B54"/>
    <mergeCell ref="A45:A54"/>
  </mergeCells>
  <phoneticPr fontId="1"/>
  <dataValidations count="20">
    <dataValidation type="list" allowBlank="1" showInputMessage="1" showErrorMessage="1" sqref="H93">
      <formula1>"1,2,3,4,5,6,7,8,9,10"</formula1>
    </dataValidation>
    <dataValidation type="list" allowBlank="1" showInputMessage="1" showErrorMessage="1" sqref="F93">
      <formula1>"一日,週,月"</formula1>
    </dataValidation>
    <dataValidation type="list" allowBlank="1" showInputMessage="1" showErrorMessage="1" sqref="D44">
      <formula1>"1,2,3,4,5,6以上"</formula1>
    </dataValidation>
    <dataValidation type="list" allowBlank="1" showInputMessage="1" showErrorMessage="1" sqref="F44">
      <formula1>"1,2,3,4,5"</formula1>
    </dataValidation>
    <dataValidation type="list" allowBlank="1" showInputMessage="1" showErrorMessage="1" sqref="E47">
      <formula1>"　,〇(施設側),〇(委託側),〇(施設委託どちらも)"</formula1>
    </dataValidation>
    <dataValidation type="list" allowBlank="1" showInputMessage="1" showErrorMessage="1" sqref="K47 H47">
      <formula1>"　,〇(施設側),〇(委託側)"</formula1>
    </dataValidation>
    <dataValidation type="list" allowBlank="1" showInputMessage="1" showErrorMessage="1" sqref="H46 D57:D59 F57:F58 H57:H58 F51:F52 J51 H55 E55 K55:K56 K46 H48:H49 K48:K49 E48 E50 E60:E63 H60 K60 H62 K62 J57:J58 E46 D64:D65 F64 H64 J64">
      <formula1>"　,〇"</formula1>
    </dataValidation>
    <dataValidation allowBlank="1" showDropDown="1" showInputMessage="1" showErrorMessage="1" sqref="G40 H36:H39 F21 F34 H42"/>
    <dataValidation type="list" allowBlank="1" showInputMessage="1" showErrorMessage="1" sqref="C13">
      <formula1>"東灘,灘,中央,兵庫,長田,北,須磨,垂水,西"</formula1>
    </dataValidation>
    <dataValidation type="list" allowBlank="1" showInputMessage="1" showErrorMessage="1" sqref="G66">
      <formula1>"2020,2015,2015より以前"</formula1>
    </dataValidation>
    <dataValidation type="list" allowBlank="1" showInputMessage="1" showErrorMessage="1" sqref="H20:I20">
      <formula1>"①定食方式,②カフェテリア方式,①②どちらもある"</formula1>
    </dataValidation>
    <dataValidation type="list" allowBlank="1" showInputMessage="1" showErrorMessage="1" sqref="G25">
      <formula1>"1,2,3,4,5,6,7,8,9,10,11,12"</formula1>
    </dataValidation>
    <dataValidation type="list" allowBlank="1" showInputMessage="1" showErrorMessage="1" sqref="I18:J18">
      <formula1>"①図っている,②図っていない"</formula1>
    </dataValidation>
    <dataValidation type="list" allowBlank="1" showInputMessage="1" showErrorMessage="1" sqref="K15:L15">
      <formula1>"①している,②していない"</formula1>
    </dataValidation>
    <dataValidation type="list" allowBlank="1" showInputMessage="1" showErrorMessage="1" sqref="I22 H23 I24 G35 J54 G91 G95 F41">
      <formula1>"①有,②無"</formula1>
    </dataValidation>
    <dataValidation type="list" allowBlank="1" showInputMessage="1" showErrorMessage="1" sqref="L23">
      <formula1>"①可,②不可"</formula1>
    </dataValidation>
    <dataValidation type="list" allowBlank="1" showInputMessage="1" showErrorMessage="1" sqref="G42:G43 K42">
      <formula1>"　,○"</formula1>
    </dataValidation>
    <dataValidation type="list" allowBlank="1" showInputMessage="1" showErrorMessage="1" sqref="I99">
      <formula1>"①施設側,②受託側"</formula1>
    </dataValidation>
    <dataValidation type="list" allowBlank="1" showInputMessage="1" showErrorMessage="1" sqref="F71:H71">
      <formula1>"①8訂食品成分表,②7訂以前の食品成分表"</formula1>
    </dataValidation>
    <dataValidation type="list" allowBlank="1" showInputMessage="1" showErrorMessage="1" sqref="J66">
      <formula1>"2025年版,2020年版より以前"</formula1>
    </dataValidation>
  </dataValidations>
  <pageMargins left="0.51181102362204722" right="0.28000000000000003" top="0.55118110236220474" bottom="0.55118110236220474" header="0.31496062992125984" footer="0.31496062992125984"/>
  <pageSetup paperSize="9" scale="3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J103"/>
  <sheetViews>
    <sheetView zoomScale="85" zoomScaleNormal="85" workbookViewId="0">
      <pane xSplit="1" topLeftCell="B1" activePane="topRight" state="frozen"/>
      <selection activeCell="A28" sqref="A28"/>
      <selection pane="topRight" activeCell="C14" sqref="C14"/>
    </sheetView>
  </sheetViews>
  <sheetFormatPr defaultRowHeight="18"/>
  <cols>
    <col min="1" max="1" width="12.58203125" customWidth="1"/>
    <col min="2" max="2" width="12.4140625" customWidth="1"/>
    <col min="3" max="7" width="9.9140625" customWidth="1"/>
    <col min="8" max="8" width="11.4140625" customWidth="1"/>
    <col min="9" max="11" width="9.9140625" customWidth="1"/>
    <col min="12" max="12" width="9.58203125" customWidth="1"/>
    <col min="13" max="13" width="9.5" customWidth="1"/>
    <col min="14" max="14" width="10.5" customWidth="1"/>
  </cols>
  <sheetData>
    <row r="1" spans="1:114">
      <c r="B1" s="6"/>
      <c r="C1" t="s">
        <v>98</v>
      </c>
    </row>
    <row r="2" spans="1:114">
      <c r="B2" s="1"/>
      <c r="C2" t="s">
        <v>99</v>
      </c>
      <c r="BR2" t="str">
        <f>IF('様式(こちらに入力してください)'!J53="","",'様式(こちらに入力してください)'!#REF!)</f>
        <v/>
      </c>
      <c r="DJ2" t="e">
        <f>IF('様式(こちらに入力してください)'!F70:H70="","",'様式(こちらに入力してください)'!F70:H70)</f>
        <v>#VALUE!</v>
      </c>
    </row>
    <row r="3" spans="1:114">
      <c r="B3" s="7"/>
      <c r="C3" t="s">
        <v>100</v>
      </c>
    </row>
    <row r="4" spans="1:114" ht="30" customHeight="1">
      <c r="B4" s="10" t="s">
        <v>103</v>
      </c>
      <c r="C4" s="8"/>
      <c r="D4" s="8"/>
      <c r="E4" s="8"/>
      <c r="F4" s="8"/>
      <c r="G4" s="8"/>
      <c r="H4" s="8"/>
      <c r="I4" s="8"/>
      <c r="J4" s="8"/>
      <c r="K4" s="9"/>
    </row>
    <row r="5" spans="1:114" s="54" customFormat="1" ht="1.65" customHeight="1">
      <c r="B5" s="65"/>
      <c r="C5" s="66"/>
      <c r="D5" s="66"/>
      <c r="E5" s="66"/>
      <c r="F5" s="66"/>
      <c r="G5" s="66"/>
      <c r="H5" s="66"/>
      <c r="I5" s="66"/>
      <c r="J5" s="66"/>
      <c r="K5" s="66"/>
    </row>
    <row r="6" spans="1:114" s="54" customFormat="1" ht="29.4" customHeight="1">
      <c r="B6" s="64" t="s">
        <v>393</v>
      </c>
      <c r="C6" s="62"/>
      <c r="D6" s="62"/>
      <c r="E6" s="62"/>
      <c r="F6" s="62"/>
      <c r="G6" s="62"/>
      <c r="H6" s="62"/>
      <c r="I6" s="62"/>
      <c r="J6" s="62"/>
      <c r="K6" s="63"/>
    </row>
    <row r="7" spans="1:114" s="54" customFormat="1" ht="5.4" customHeight="1">
      <c r="B7" s="65"/>
      <c r="C7" s="66"/>
      <c r="D7" s="66"/>
      <c r="E7" s="66"/>
      <c r="F7" s="66"/>
      <c r="G7" s="66"/>
      <c r="H7" s="66"/>
      <c r="I7" s="66"/>
      <c r="J7" s="66"/>
      <c r="K7" s="66"/>
    </row>
    <row r="8" spans="1:114">
      <c r="A8" s="56" t="s">
        <v>106</v>
      </c>
      <c r="B8" s="12"/>
      <c r="C8" s="12"/>
      <c r="D8" s="12"/>
      <c r="E8" s="12"/>
      <c r="F8" s="12"/>
      <c r="G8" s="12"/>
      <c r="H8" s="12"/>
      <c r="I8" s="12"/>
      <c r="J8" s="12"/>
      <c r="K8" s="12"/>
      <c r="L8" s="57"/>
    </row>
    <row r="9" spans="1:114" s="3" customFormat="1" ht="29">
      <c r="A9" s="149" t="s">
        <v>0</v>
      </c>
      <c r="B9" s="142"/>
      <c r="C9" s="142"/>
      <c r="D9" s="142" t="s">
        <v>107</v>
      </c>
      <c r="E9" s="142"/>
      <c r="F9" s="142"/>
      <c r="G9" s="142"/>
      <c r="H9" s="142"/>
      <c r="I9" s="142"/>
      <c r="J9" s="142"/>
      <c r="K9" s="142"/>
      <c r="L9" s="143"/>
    </row>
    <row r="10" spans="1:114">
      <c r="A10" s="88" t="s">
        <v>102</v>
      </c>
      <c r="B10" s="326">
        <v>46143</v>
      </c>
      <c r="C10" s="16"/>
      <c r="D10" s="16"/>
      <c r="E10" s="61"/>
      <c r="F10" s="61"/>
      <c r="G10" s="61"/>
      <c r="H10" s="61"/>
      <c r="I10" s="61"/>
      <c r="J10" s="61"/>
      <c r="K10" s="61"/>
      <c r="L10" s="25"/>
    </row>
    <row r="11" spans="1:114">
      <c r="A11" s="58" t="s">
        <v>1</v>
      </c>
      <c r="B11" s="121"/>
      <c r="C11" s="154"/>
      <c r="D11" s="61"/>
      <c r="E11" s="61"/>
      <c r="F11" s="61"/>
      <c r="G11" s="61"/>
      <c r="H11" s="61"/>
      <c r="I11" s="61"/>
      <c r="J11" s="61"/>
      <c r="K11" s="61"/>
      <c r="L11" s="25"/>
    </row>
    <row r="12" spans="1:114">
      <c r="A12" s="56" t="s">
        <v>2</v>
      </c>
      <c r="B12" s="570"/>
      <c r="C12" s="571"/>
      <c r="D12" s="571"/>
      <c r="E12" s="571"/>
      <c r="F12" s="572"/>
      <c r="G12" s="61"/>
      <c r="H12" s="61"/>
      <c r="I12" s="61"/>
      <c r="J12" s="61"/>
      <c r="K12" s="61"/>
      <c r="L12" s="25"/>
    </row>
    <row r="13" spans="1:114">
      <c r="A13" s="58" t="s">
        <v>3</v>
      </c>
      <c r="B13" s="11" t="s">
        <v>4</v>
      </c>
      <c r="C13" s="573"/>
      <c r="D13" s="572"/>
      <c r="E13" s="11" t="s">
        <v>108</v>
      </c>
      <c r="F13" s="573"/>
      <c r="G13" s="573"/>
      <c r="H13" s="574"/>
      <c r="I13" s="61"/>
      <c r="J13" s="61"/>
      <c r="K13" s="61"/>
      <c r="L13" s="25"/>
    </row>
    <row r="14" spans="1:114">
      <c r="A14" s="58" t="s">
        <v>5</v>
      </c>
      <c r="B14" s="11" t="s">
        <v>6</v>
      </c>
      <c r="C14" s="160"/>
      <c r="D14" s="39" t="s">
        <v>7</v>
      </c>
      <c r="E14" s="573"/>
      <c r="F14" s="571"/>
      <c r="G14" s="571"/>
      <c r="H14" s="571"/>
      <c r="I14" s="571"/>
      <c r="J14" s="572"/>
      <c r="K14" s="61"/>
      <c r="L14" s="25"/>
    </row>
    <row r="15" spans="1:114">
      <c r="A15" s="58" t="s">
        <v>8</v>
      </c>
      <c r="B15" s="575"/>
      <c r="C15" s="576"/>
      <c r="D15" s="56"/>
      <c r="E15" s="12"/>
      <c r="F15" s="61"/>
      <c r="G15" s="61"/>
      <c r="H15" s="61"/>
      <c r="I15" s="12"/>
      <c r="J15" s="61"/>
      <c r="K15" s="61"/>
      <c r="L15" s="25"/>
      <c r="M15" s="61"/>
      <c r="N15" s="61"/>
    </row>
    <row r="16" spans="1:114" ht="18" customHeight="1">
      <c r="A16" s="541" t="s">
        <v>238</v>
      </c>
      <c r="B16" s="504" t="s">
        <v>396</v>
      </c>
      <c r="C16" s="505"/>
      <c r="D16" s="505"/>
      <c r="E16" s="505"/>
      <c r="F16" s="505"/>
      <c r="G16" s="505"/>
      <c r="H16" s="505"/>
      <c r="I16" s="505"/>
      <c r="J16" s="505"/>
      <c r="K16" s="506"/>
      <c r="L16" s="507"/>
    </row>
    <row r="17" spans="1:13">
      <c r="A17" s="542"/>
      <c r="B17" s="556" t="s">
        <v>408</v>
      </c>
      <c r="C17" s="515" t="s">
        <v>109</v>
      </c>
      <c r="D17" s="516"/>
      <c r="E17" s="524"/>
      <c r="F17" s="524"/>
      <c r="G17" s="524"/>
      <c r="H17" s="524"/>
      <c r="I17" s="524"/>
      <c r="J17" s="525"/>
      <c r="K17" s="90"/>
      <c r="L17" s="144"/>
    </row>
    <row r="18" spans="1:13">
      <c r="A18" s="542"/>
      <c r="B18" s="557"/>
      <c r="C18" s="515" t="s">
        <v>110</v>
      </c>
      <c r="D18" s="516"/>
      <c r="E18" s="524"/>
      <c r="F18" s="524"/>
      <c r="G18" s="524"/>
      <c r="H18" s="524"/>
      <c r="I18" s="524"/>
      <c r="J18" s="525"/>
      <c r="K18" s="93"/>
      <c r="L18" s="145"/>
      <c r="M18" s="61"/>
    </row>
    <row r="19" spans="1:13">
      <c r="A19" s="542"/>
      <c r="B19" s="554" t="s">
        <v>397</v>
      </c>
      <c r="C19" s="555"/>
      <c r="D19" s="555"/>
      <c r="E19" s="555"/>
      <c r="F19" s="555"/>
      <c r="G19" s="555"/>
      <c r="H19" s="555"/>
      <c r="I19" s="508"/>
      <c r="J19" s="509"/>
      <c r="K19" s="158"/>
      <c r="L19" s="159"/>
    </row>
    <row r="20" spans="1:13" ht="27.65" customHeight="1">
      <c r="A20" s="542"/>
      <c r="B20" s="165" t="s">
        <v>409</v>
      </c>
      <c r="C20" s="515" t="s">
        <v>373</v>
      </c>
      <c r="D20" s="521"/>
      <c r="E20" s="524"/>
      <c r="F20" s="524"/>
      <c r="G20" s="524"/>
      <c r="H20" s="524"/>
      <c r="I20" s="524"/>
      <c r="J20" s="525"/>
      <c r="K20" s="90"/>
      <c r="L20" s="144"/>
      <c r="M20" s="61"/>
    </row>
    <row r="21" spans="1:13" ht="18" customHeight="1">
      <c r="A21" s="558" t="s">
        <v>211</v>
      </c>
      <c r="B21" s="153" t="s">
        <v>111</v>
      </c>
      <c r="C21" s="358" t="s">
        <v>398</v>
      </c>
      <c r="D21" s="358"/>
      <c r="E21" s="358"/>
      <c r="F21" s="358"/>
      <c r="G21" s="358"/>
      <c r="H21" s="513"/>
      <c r="I21" s="514"/>
      <c r="J21" s="186"/>
      <c r="K21" s="12"/>
      <c r="L21" s="57"/>
    </row>
    <row r="22" spans="1:13">
      <c r="A22" s="559"/>
      <c r="B22" s="510" t="s">
        <v>399</v>
      </c>
      <c r="C22" s="491" t="s">
        <v>113</v>
      </c>
      <c r="D22" s="553"/>
      <c r="E22" s="23" t="s">
        <v>112</v>
      </c>
      <c r="F22" s="76"/>
      <c r="G22" s="577" t="s">
        <v>236</v>
      </c>
      <c r="H22" s="578"/>
      <c r="I22" s="578"/>
      <c r="J22" s="578"/>
      <c r="K22" s="578"/>
      <c r="L22" s="579"/>
    </row>
    <row r="23" spans="1:13">
      <c r="A23" s="559"/>
      <c r="B23" s="511"/>
      <c r="C23" s="24"/>
      <c r="D23" s="25"/>
      <c r="E23" s="515" t="s">
        <v>401</v>
      </c>
      <c r="F23" s="516"/>
      <c r="G23" s="516"/>
      <c r="H23" s="516"/>
      <c r="I23" s="129"/>
      <c r="J23" s="61"/>
      <c r="K23" s="61"/>
      <c r="L23" s="25"/>
    </row>
    <row r="24" spans="1:13">
      <c r="A24" s="559"/>
      <c r="B24" s="511"/>
      <c r="C24" s="119"/>
      <c r="D24" s="26"/>
      <c r="E24" s="543" t="s">
        <v>400</v>
      </c>
      <c r="F24" s="544"/>
      <c r="G24" s="544"/>
      <c r="H24" s="129"/>
      <c r="I24" s="580" t="s">
        <v>407</v>
      </c>
      <c r="J24" s="581"/>
      <c r="K24" s="581"/>
      <c r="L24" s="129"/>
    </row>
    <row r="25" spans="1:13">
      <c r="A25" s="560"/>
      <c r="B25" s="512"/>
      <c r="C25" s="515" t="s">
        <v>235</v>
      </c>
      <c r="D25" s="590"/>
      <c r="E25" s="517" t="s">
        <v>402</v>
      </c>
      <c r="F25" s="518"/>
      <c r="G25" s="518"/>
      <c r="H25" s="518"/>
      <c r="I25" s="129"/>
      <c r="J25" s="60"/>
      <c r="K25" s="60"/>
      <c r="L25" s="59"/>
    </row>
    <row r="26" spans="1:13" ht="18" customHeight="1">
      <c r="A26" s="534" t="s">
        <v>212</v>
      </c>
      <c r="B26" s="118" t="s">
        <v>131</v>
      </c>
      <c r="C26" s="78"/>
      <c r="D26" s="12"/>
      <c r="E26" s="76"/>
      <c r="F26" s="12" t="s">
        <v>374</v>
      </c>
      <c r="G26" s="161"/>
      <c r="H26" s="549" t="s">
        <v>246</v>
      </c>
      <c r="I26" s="550"/>
      <c r="J26" s="61"/>
      <c r="K26" s="61"/>
      <c r="L26" s="25"/>
    </row>
    <row r="27" spans="1:13">
      <c r="A27" s="535"/>
      <c r="B27" s="552" t="s">
        <v>114</v>
      </c>
      <c r="C27" s="552"/>
      <c r="D27" s="552"/>
      <c r="E27" s="11" t="s">
        <v>115</v>
      </c>
      <c r="F27" s="11" t="s">
        <v>116</v>
      </c>
      <c r="G27" s="11" t="s">
        <v>117</v>
      </c>
      <c r="H27" s="11" t="s">
        <v>118</v>
      </c>
      <c r="I27" s="115" t="s">
        <v>119</v>
      </c>
      <c r="J27" s="157" t="s">
        <v>395</v>
      </c>
      <c r="K27" s="61"/>
      <c r="L27" s="25"/>
    </row>
    <row r="28" spans="1:13" ht="18" customHeight="1">
      <c r="A28" s="535"/>
      <c r="B28" s="545" t="s">
        <v>440</v>
      </c>
      <c r="C28" s="546"/>
      <c r="D28" s="13" t="s">
        <v>120</v>
      </c>
      <c r="E28" s="124"/>
      <c r="F28" s="124"/>
      <c r="G28" s="124"/>
      <c r="H28" s="124"/>
      <c r="I28" s="95">
        <f>SUM(E28:H28)</f>
        <v>0</v>
      </c>
      <c r="J28" s="61"/>
      <c r="K28" s="61"/>
      <c r="L28" s="25"/>
    </row>
    <row r="29" spans="1:13">
      <c r="A29" s="535"/>
      <c r="B29" s="546"/>
      <c r="C29" s="546"/>
      <c r="D29" s="15" t="s">
        <v>121</v>
      </c>
      <c r="E29" s="125"/>
      <c r="F29" s="125"/>
      <c r="G29" s="125"/>
      <c r="H29" s="125"/>
      <c r="I29" s="96">
        <f t="shared" ref="I29:I33" si="0">SUM(E29:H29)</f>
        <v>0</v>
      </c>
      <c r="J29" s="61"/>
      <c r="K29" s="61"/>
      <c r="L29" s="25"/>
    </row>
    <row r="30" spans="1:13" ht="18" customHeight="1">
      <c r="A30" s="535"/>
      <c r="B30" s="545" t="s">
        <v>441</v>
      </c>
      <c r="C30" s="546"/>
      <c r="D30" s="13" t="s">
        <v>120</v>
      </c>
      <c r="E30" s="124"/>
      <c r="F30" s="124"/>
      <c r="G30" s="124"/>
      <c r="H30" s="124"/>
      <c r="I30" s="95">
        <f t="shared" si="0"/>
        <v>0</v>
      </c>
      <c r="J30" s="61"/>
      <c r="K30" s="61"/>
      <c r="L30" s="25"/>
    </row>
    <row r="31" spans="1:13">
      <c r="A31" s="535"/>
      <c r="B31" s="546"/>
      <c r="C31" s="546"/>
      <c r="D31" s="15" t="s">
        <v>121</v>
      </c>
      <c r="E31" s="125"/>
      <c r="F31" s="125"/>
      <c r="G31" s="125"/>
      <c r="H31" s="125"/>
      <c r="I31" s="96">
        <f t="shared" si="0"/>
        <v>0</v>
      </c>
      <c r="J31" s="61"/>
      <c r="K31" s="61"/>
      <c r="L31" s="25"/>
    </row>
    <row r="32" spans="1:13">
      <c r="A32" s="535"/>
      <c r="B32" s="545" t="s">
        <v>442</v>
      </c>
      <c r="C32" s="546"/>
      <c r="D32" s="13" t="s">
        <v>120</v>
      </c>
      <c r="E32" s="126"/>
      <c r="F32" s="126"/>
      <c r="G32" s="126"/>
      <c r="H32" s="126"/>
      <c r="I32" s="97">
        <f t="shared" si="0"/>
        <v>0</v>
      </c>
      <c r="J32" s="61"/>
      <c r="K32" s="61"/>
      <c r="L32" s="25"/>
    </row>
    <row r="33" spans="1:15">
      <c r="A33" s="535"/>
      <c r="B33" s="546"/>
      <c r="C33" s="546"/>
      <c r="D33" s="15" t="s">
        <v>121</v>
      </c>
      <c r="E33" s="127"/>
      <c r="F33" s="127"/>
      <c r="G33" s="127"/>
      <c r="H33" s="127"/>
      <c r="I33" s="98">
        <f t="shared" si="0"/>
        <v>0</v>
      </c>
      <c r="J33" s="61"/>
      <c r="K33" s="61"/>
      <c r="L33" s="25"/>
    </row>
    <row r="34" spans="1:15">
      <c r="A34" s="535"/>
      <c r="B34" s="552" t="s">
        <v>122</v>
      </c>
      <c r="C34" s="552"/>
      <c r="D34" s="552"/>
      <c r="E34" s="99">
        <f>SUM(E28:E33)</f>
        <v>0</v>
      </c>
      <c r="F34" s="99">
        <f t="shared" ref="F34:I34" si="1">SUM(F28:F33)</f>
        <v>0</v>
      </c>
      <c r="G34" s="99">
        <f t="shared" si="1"/>
        <v>0</v>
      </c>
      <c r="H34" s="99">
        <f t="shared" si="1"/>
        <v>0</v>
      </c>
      <c r="I34" s="99">
        <f t="shared" si="1"/>
        <v>0</v>
      </c>
      <c r="J34" s="61"/>
      <c r="K34" s="61"/>
      <c r="L34" s="25"/>
    </row>
    <row r="35" spans="1:15">
      <c r="A35" s="535"/>
      <c r="B35" s="547" t="s">
        <v>237</v>
      </c>
      <c r="C35" s="548"/>
      <c r="D35" s="548"/>
      <c r="E35" s="548"/>
      <c r="F35" s="76"/>
      <c r="G35" s="34" t="s">
        <v>124</v>
      </c>
      <c r="H35" s="60"/>
      <c r="I35" s="60"/>
      <c r="J35" s="14"/>
      <c r="K35" s="61"/>
      <c r="L35" s="25"/>
    </row>
    <row r="36" spans="1:15">
      <c r="A36" s="535"/>
      <c r="B36" s="519" t="s">
        <v>403</v>
      </c>
      <c r="C36" s="520"/>
      <c r="D36" s="520"/>
      <c r="E36" s="520"/>
      <c r="F36" s="520"/>
      <c r="G36" s="156"/>
      <c r="H36" s="521" t="s">
        <v>129</v>
      </c>
      <c r="I36" s="521"/>
      <c r="J36" s="522"/>
      <c r="K36" s="36"/>
      <c r="L36" s="25"/>
    </row>
    <row r="37" spans="1:15">
      <c r="A37" s="535"/>
      <c r="B37" s="100"/>
      <c r="C37" s="75"/>
      <c r="D37" s="59" t="s">
        <v>125</v>
      </c>
      <c r="E37" s="28" t="s">
        <v>126</v>
      </c>
      <c r="F37" s="76"/>
      <c r="G37" s="59" t="s">
        <v>127</v>
      </c>
      <c r="H37" s="58" t="s">
        <v>128</v>
      </c>
      <c r="I37" s="76"/>
      <c r="J37" s="59" t="s">
        <v>127</v>
      </c>
      <c r="K37" s="61"/>
      <c r="L37" s="25"/>
    </row>
    <row r="38" spans="1:15" s="2" customFormat="1">
      <c r="A38" s="535"/>
      <c r="B38" s="46"/>
      <c r="C38" s="16"/>
      <c r="D38" s="16"/>
      <c r="E38" s="20"/>
      <c r="F38" s="16"/>
      <c r="G38" s="16"/>
      <c r="H38" s="16"/>
      <c r="I38" s="16"/>
      <c r="J38" s="42"/>
      <c r="K38" s="50"/>
      <c r="L38" s="42"/>
    </row>
    <row r="39" spans="1:15" ht="50.15" customHeight="1">
      <c r="A39" s="535"/>
      <c r="B39" s="47"/>
      <c r="C39" s="77"/>
      <c r="D39" s="44"/>
      <c r="E39" s="48"/>
      <c r="F39" s="48"/>
      <c r="G39" s="48"/>
      <c r="H39" s="48"/>
      <c r="I39" s="48"/>
      <c r="J39" s="26"/>
      <c r="K39" s="35"/>
      <c r="L39" s="25"/>
    </row>
    <row r="40" spans="1:15">
      <c r="A40" s="535"/>
      <c r="B40" s="354" t="s">
        <v>434</v>
      </c>
      <c r="C40" s="351"/>
      <c r="D40" s="351"/>
      <c r="E40" s="352"/>
      <c r="F40" s="156"/>
      <c r="G40" s="117" t="s">
        <v>412</v>
      </c>
      <c r="H40" s="45"/>
      <c r="I40" s="12"/>
      <c r="J40" s="12"/>
      <c r="K40" s="57"/>
      <c r="L40" s="25"/>
      <c r="M40" s="55"/>
    </row>
    <row r="41" spans="1:15" s="2" customFormat="1">
      <c r="A41" s="535"/>
      <c r="B41" s="46"/>
      <c r="C41" s="31" t="s">
        <v>136</v>
      </c>
      <c r="D41" s="551" t="s">
        <v>132</v>
      </c>
      <c r="E41" s="523"/>
      <c r="F41" s="523"/>
      <c r="G41" s="128"/>
      <c r="H41" s="551" t="s">
        <v>158</v>
      </c>
      <c r="I41" s="523"/>
      <c r="J41" s="523"/>
      <c r="K41" s="129"/>
      <c r="L41" s="42"/>
    </row>
    <row r="42" spans="1:15" s="2" customFormat="1">
      <c r="A42" s="535"/>
      <c r="B42" s="46"/>
      <c r="C42" s="32"/>
      <c r="D42" s="551" t="s">
        <v>133</v>
      </c>
      <c r="E42" s="523"/>
      <c r="F42" s="523"/>
      <c r="G42" s="129"/>
      <c r="H42" s="30" t="s">
        <v>159</v>
      </c>
      <c r="I42" s="524"/>
      <c r="J42" s="524"/>
      <c r="K42" s="525"/>
      <c r="L42" s="42"/>
    </row>
    <row r="43" spans="1:15">
      <c r="A43" s="536"/>
      <c r="B43" s="47"/>
      <c r="C43" s="33" t="s">
        <v>137</v>
      </c>
      <c r="D43" s="162"/>
      <c r="E43" s="116" t="s">
        <v>134</v>
      </c>
      <c r="F43" s="163"/>
      <c r="G43" s="34" t="s">
        <v>135</v>
      </c>
      <c r="H43" s="14"/>
      <c r="I43" s="14"/>
      <c r="J43" s="14"/>
      <c r="K43" s="26"/>
      <c r="L43" s="25"/>
    </row>
    <row r="44" spans="1:15" ht="18" customHeight="1">
      <c r="A44" s="537" t="s">
        <v>437</v>
      </c>
      <c r="B44" s="43" t="s">
        <v>138</v>
      </c>
      <c r="C44" s="183" t="s">
        <v>139</v>
      </c>
      <c r="D44" s="184"/>
      <c r="E44" s="185" t="s">
        <v>140</v>
      </c>
      <c r="F44" s="20"/>
      <c r="G44" s="92"/>
      <c r="H44" s="61"/>
      <c r="I44" s="61"/>
      <c r="J44" s="12"/>
      <c r="K44" s="57"/>
      <c r="L44" s="25"/>
    </row>
    <row r="45" spans="1:15" ht="18" customHeight="1">
      <c r="A45" s="538"/>
      <c r="B45" s="534" t="s">
        <v>152</v>
      </c>
      <c r="C45" s="563" t="s">
        <v>141</v>
      </c>
      <c r="D45" s="564"/>
      <c r="E45" s="130"/>
      <c r="F45" s="561" t="s">
        <v>142</v>
      </c>
      <c r="G45" s="562"/>
      <c r="H45" s="122"/>
      <c r="I45" s="563" t="s">
        <v>143</v>
      </c>
      <c r="J45" s="564"/>
      <c r="K45" s="123"/>
      <c r="L45" s="37"/>
      <c r="M45" s="61"/>
      <c r="N45" s="61"/>
      <c r="O45" s="61"/>
    </row>
    <row r="46" spans="1:15">
      <c r="A46" s="538"/>
      <c r="B46" s="535"/>
      <c r="C46" s="563" t="s">
        <v>415</v>
      </c>
      <c r="D46" s="564"/>
      <c r="E46" s="130"/>
      <c r="F46" s="561" t="s">
        <v>416</v>
      </c>
      <c r="G46" s="562"/>
      <c r="H46" s="130"/>
      <c r="I46" s="515" t="s">
        <v>145</v>
      </c>
      <c r="J46" s="521"/>
      <c r="K46" s="123"/>
      <c r="L46" s="37"/>
      <c r="M46" s="61"/>
      <c r="N46" s="61"/>
      <c r="O46" s="61"/>
    </row>
    <row r="47" spans="1:15" s="2" customFormat="1">
      <c r="A47" s="538"/>
      <c r="B47" s="535"/>
      <c r="C47" s="565" t="s">
        <v>160</v>
      </c>
      <c r="D47" s="566"/>
      <c r="E47" s="122"/>
      <c r="F47" s="551" t="s">
        <v>161</v>
      </c>
      <c r="G47" s="523"/>
      <c r="H47" s="122"/>
      <c r="I47" s="551" t="s">
        <v>162</v>
      </c>
      <c r="J47" s="523"/>
      <c r="K47" s="122"/>
      <c r="L47" s="146"/>
      <c r="M47" s="18"/>
      <c r="N47" s="18"/>
      <c r="O47" s="18"/>
    </row>
    <row r="48" spans="1:15" s="55" customFormat="1">
      <c r="A48" s="538"/>
      <c r="B48" s="535"/>
      <c r="C48" s="551" t="s">
        <v>163</v>
      </c>
      <c r="D48" s="523"/>
      <c r="E48" s="524"/>
      <c r="F48" s="525"/>
      <c r="G48" s="114"/>
      <c r="H48" s="27"/>
      <c r="I48" s="114"/>
      <c r="J48" s="114"/>
      <c r="K48" s="27"/>
      <c r="L48" s="147"/>
      <c r="M48" s="17"/>
      <c r="N48" s="17"/>
      <c r="O48" s="17"/>
    </row>
    <row r="49" spans="1:15">
      <c r="A49" s="538"/>
      <c r="B49" s="536"/>
      <c r="C49" s="547" t="s">
        <v>147</v>
      </c>
      <c r="D49" s="589"/>
      <c r="E49" s="122"/>
      <c r="F49" s="561" t="s">
        <v>146</v>
      </c>
      <c r="G49" s="562"/>
      <c r="H49" s="524"/>
      <c r="I49" s="524"/>
      <c r="J49" s="524"/>
      <c r="K49" s="524"/>
      <c r="L49" s="37"/>
      <c r="M49" s="61"/>
      <c r="N49" s="61"/>
      <c r="O49" s="61"/>
    </row>
    <row r="50" spans="1:15" s="2" customFormat="1" ht="19.649999999999999" customHeight="1">
      <c r="A50" s="538"/>
      <c r="B50" s="526" t="s">
        <v>148</v>
      </c>
      <c r="C50" s="608" t="s">
        <v>149</v>
      </c>
      <c r="D50" s="562"/>
      <c r="E50" s="562"/>
      <c r="F50" s="130"/>
      <c r="G50" s="551" t="s">
        <v>150</v>
      </c>
      <c r="H50" s="523"/>
      <c r="I50" s="523"/>
      <c r="J50" s="130"/>
      <c r="K50" s="16"/>
      <c r="L50" s="42"/>
    </row>
    <row r="51" spans="1:15" s="2" customFormat="1">
      <c r="A51" s="538"/>
      <c r="B51" s="540"/>
      <c r="C51" s="565" t="s">
        <v>151</v>
      </c>
      <c r="D51" s="588"/>
      <c r="E51" s="588"/>
      <c r="F51" s="130"/>
      <c r="G51" s="41"/>
      <c r="H51" s="16"/>
      <c r="I51" s="16"/>
      <c r="J51" s="42"/>
      <c r="K51" s="16"/>
      <c r="L51" s="42"/>
    </row>
    <row r="52" spans="1:15" s="2" customFormat="1">
      <c r="A52" s="538"/>
      <c r="B52" s="527"/>
      <c r="C52" s="551" t="s">
        <v>146</v>
      </c>
      <c r="D52" s="523"/>
      <c r="E52" s="523"/>
      <c r="F52" s="524"/>
      <c r="G52" s="524"/>
      <c r="H52" s="524"/>
      <c r="I52" s="524"/>
      <c r="J52" s="525"/>
      <c r="K52" s="16"/>
      <c r="L52" s="42"/>
    </row>
    <row r="53" spans="1:15" s="54" customFormat="1">
      <c r="A53" s="539"/>
      <c r="B53" s="327" t="s">
        <v>433</v>
      </c>
      <c r="C53" s="547" t="s">
        <v>411</v>
      </c>
      <c r="D53" s="589"/>
      <c r="E53" s="589"/>
      <c r="F53" s="589"/>
      <c r="G53" s="589"/>
      <c r="H53" s="589"/>
      <c r="I53" s="589"/>
      <c r="J53" s="325"/>
      <c r="K53" s="35"/>
      <c r="L53" s="25"/>
    </row>
    <row r="54" spans="1:15" s="2" customFormat="1" ht="18" customHeight="1">
      <c r="A54" s="531" t="s">
        <v>213</v>
      </c>
      <c r="B54" s="526" t="s">
        <v>153</v>
      </c>
      <c r="C54" s="608" t="s">
        <v>154</v>
      </c>
      <c r="D54" s="622"/>
      <c r="E54" s="130"/>
      <c r="F54" s="49" t="s">
        <v>155</v>
      </c>
      <c r="G54" s="27"/>
      <c r="H54" s="130"/>
      <c r="I54" s="551" t="s">
        <v>156</v>
      </c>
      <c r="J54" s="523"/>
      <c r="K54" s="130"/>
      <c r="L54" s="42"/>
    </row>
    <row r="55" spans="1:15" s="2" customFormat="1">
      <c r="A55" s="532"/>
      <c r="B55" s="527"/>
      <c r="C55" s="608" t="s">
        <v>164</v>
      </c>
      <c r="D55" s="622"/>
      <c r="E55" s="524"/>
      <c r="F55" s="524"/>
      <c r="G55" s="524"/>
      <c r="H55" s="525"/>
      <c r="I55" s="551" t="s">
        <v>165</v>
      </c>
      <c r="J55" s="523"/>
      <c r="K55" s="130"/>
      <c r="L55" s="42"/>
    </row>
    <row r="56" spans="1:15" s="2" customFormat="1" ht="18" customHeight="1">
      <c r="A56" s="532"/>
      <c r="B56" s="528" t="s">
        <v>166</v>
      </c>
      <c r="C56" s="40" t="s">
        <v>167</v>
      </c>
      <c r="D56" s="130"/>
      <c r="E56" s="155" t="s">
        <v>168</v>
      </c>
      <c r="F56" s="130"/>
      <c r="G56" s="41" t="s">
        <v>169</v>
      </c>
      <c r="H56" s="130"/>
      <c r="I56" s="16" t="s">
        <v>170</v>
      </c>
      <c r="J56" s="130"/>
      <c r="K56" s="94"/>
      <c r="L56" s="42"/>
    </row>
    <row r="57" spans="1:15" s="2" customFormat="1">
      <c r="A57" s="532"/>
      <c r="B57" s="529"/>
      <c r="C57" s="22" t="s">
        <v>171</v>
      </c>
      <c r="D57" s="130"/>
      <c r="E57" s="106" t="s">
        <v>248</v>
      </c>
      <c r="F57" s="130"/>
      <c r="G57" s="155" t="s">
        <v>247</v>
      </c>
      <c r="H57" s="130"/>
      <c r="I57" s="40" t="s">
        <v>172</v>
      </c>
      <c r="J57" s="130"/>
      <c r="K57" s="16"/>
      <c r="L57" s="42"/>
      <c r="M57" s="16"/>
    </row>
    <row r="58" spans="1:15" s="55" customFormat="1">
      <c r="A58" s="532"/>
      <c r="B58" s="530"/>
      <c r="C58" s="155" t="s">
        <v>173</v>
      </c>
      <c r="D58" s="130"/>
      <c r="E58" s="155" t="s">
        <v>249</v>
      </c>
      <c r="F58" s="524"/>
      <c r="G58" s="524"/>
      <c r="H58" s="524"/>
      <c r="I58" s="524"/>
      <c r="J58" s="525"/>
      <c r="K58" s="48"/>
      <c r="L58" s="42"/>
      <c r="M58" s="16"/>
    </row>
    <row r="59" spans="1:15" s="2" customFormat="1">
      <c r="A59" s="532"/>
      <c r="B59" s="526" t="s">
        <v>174</v>
      </c>
      <c r="C59" s="565" t="s">
        <v>175</v>
      </c>
      <c r="D59" s="588"/>
      <c r="E59" s="130"/>
      <c r="F59" s="629" t="s">
        <v>176</v>
      </c>
      <c r="G59" s="629"/>
      <c r="H59" s="130"/>
      <c r="I59" s="16" t="s">
        <v>421</v>
      </c>
      <c r="J59" s="16"/>
      <c r="K59" s="130"/>
      <c r="L59" s="148"/>
    </row>
    <row r="60" spans="1:15" s="2" customFormat="1">
      <c r="A60" s="532"/>
      <c r="B60" s="527"/>
      <c r="C60" s="565" t="s">
        <v>178</v>
      </c>
      <c r="D60" s="588"/>
      <c r="E60" s="130"/>
      <c r="F60" s="608" t="s">
        <v>164</v>
      </c>
      <c r="G60" s="622"/>
      <c r="H60" s="524"/>
      <c r="I60" s="524"/>
      <c r="J60" s="524"/>
      <c r="K60" s="525"/>
      <c r="L60" s="42"/>
    </row>
    <row r="61" spans="1:15" s="2" customFormat="1">
      <c r="A61" s="532"/>
      <c r="B61" s="526" t="s">
        <v>179</v>
      </c>
      <c r="C61" s="565" t="s">
        <v>180</v>
      </c>
      <c r="D61" s="588"/>
      <c r="E61" s="130"/>
      <c r="F61" s="551" t="s">
        <v>181</v>
      </c>
      <c r="G61" s="523"/>
      <c r="H61" s="130"/>
      <c r="I61" s="623" t="s">
        <v>422</v>
      </c>
      <c r="J61" s="617"/>
      <c r="K61" s="130"/>
      <c r="L61" s="42"/>
    </row>
    <row r="62" spans="1:15" s="2" customFormat="1">
      <c r="A62" s="532"/>
      <c r="B62" s="527"/>
      <c r="C62" s="40" t="s">
        <v>183</v>
      </c>
      <c r="D62" s="27"/>
      <c r="E62" s="130"/>
      <c r="F62" s="608" t="s">
        <v>164</v>
      </c>
      <c r="G62" s="622"/>
      <c r="H62" s="524"/>
      <c r="I62" s="524"/>
      <c r="J62" s="524"/>
      <c r="K62" s="525"/>
      <c r="L62" s="42"/>
    </row>
    <row r="63" spans="1:15" s="2" customFormat="1" ht="19.399999999999999" customHeight="1">
      <c r="A63" s="532"/>
      <c r="B63" s="624" t="s">
        <v>184</v>
      </c>
      <c r="C63" s="21" t="s">
        <v>185</v>
      </c>
      <c r="D63" s="130"/>
      <c r="E63" s="19" t="s">
        <v>186</v>
      </c>
      <c r="F63" s="130"/>
      <c r="G63" s="41" t="s">
        <v>187</v>
      </c>
      <c r="H63" s="130"/>
      <c r="I63" s="51" t="s">
        <v>423</v>
      </c>
      <c r="J63" s="130"/>
      <c r="K63" s="16"/>
      <c r="L63" s="42"/>
    </row>
    <row r="64" spans="1:15" s="2" customFormat="1">
      <c r="A64" s="533"/>
      <c r="B64" s="625"/>
      <c r="C64" s="27" t="s">
        <v>189</v>
      </c>
      <c r="D64" s="130"/>
      <c r="E64" s="27" t="s">
        <v>164</v>
      </c>
      <c r="F64" s="524"/>
      <c r="G64" s="524"/>
      <c r="H64" s="524"/>
      <c r="I64" s="524"/>
      <c r="J64" s="525"/>
      <c r="K64" s="48"/>
      <c r="L64" s="167"/>
      <c r="M64" s="16"/>
      <c r="N64" s="16"/>
      <c r="O64" s="16"/>
    </row>
    <row r="65" spans="1:16" s="2" customFormat="1" ht="18" customHeight="1">
      <c r="A65" s="150" t="s">
        <v>214</v>
      </c>
      <c r="B65" s="627" t="s">
        <v>191</v>
      </c>
      <c r="C65" s="628"/>
      <c r="D65" s="628"/>
      <c r="E65" s="626"/>
      <c r="F65" s="524"/>
      <c r="G65" s="168" t="s">
        <v>378</v>
      </c>
      <c r="H65" s="169" t="s">
        <v>377</v>
      </c>
      <c r="I65" s="523" t="s">
        <v>15</v>
      </c>
      <c r="J65" s="523"/>
      <c r="K65" s="356"/>
      <c r="L65" s="170" t="s">
        <v>438</v>
      </c>
      <c r="M65" s="81"/>
      <c r="N65" s="61"/>
      <c r="O65" s="52"/>
      <c r="P65" s="52"/>
    </row>
    <row r="66" spans="1:16" s="2" customFormat="1">
      <c r="A66" s="151"/>
      <c r="B66" s="612" t="s">
        <v>192</v>
      </c>
      <c r="C66" s="613"/>
      <c r="D66" s="41" t="s">
        <v>193</v>
      </c>
      <c r="E66" s="609"/>
      <c r="F66" s="610"/>
      <c r="G66" s="41" t="s">
        <v>194</v>
      </c>
      <c r="H66" s="609"/>
      <c r="I66" s="610"/>
      <c r="J66" s="41" t="s">
        <v>195</v>
      </c>
      <c r="K66" s="609"/>
      <c r="L66" s="611"/>
    </row>
    <row r="67" spans="1:16" s="2" customFormat="1" ht="18" customHeight="1">
      <c r="A67" s="120"/>
      <c r="B67" s="103"/>
      <c r="C67" s="79"/>
      <c r="D67" s="616" t="s">
        <v>201</v>
      </c>
      <c r="E67" s="617"/>
      <c r="F67" s="617"/>
      <c r="G67" s="617"/>
      <c r="H67" s="617"/>
      <c r="I67" s="617"/>
      <c r="J67" s="617"/>
      <c r="K67" s="617"/>
      <c r="L67" s="618"/>
    </row>
    <row r="68" spans="1:16" s="53" customFormat="1">
      <c r="A68" s="120"/>
      <c r="B68" s="104"/>
      <c r="C68" s="80"/>
      <c r="D68" s="619"/>
      <c r="E68" s="620"/>
      <c r="F68" s="620"/>
      <c r="G68" s="620"/>
      <c r="H68" s="620"/>
      <c r="I68" s="620"/>
      <c r="J68" s="620"/>
      <c r="K68" s="620"/>
      <c r="L68" s="621"/>
    </row>
    <row r="69" spans="1:16" s="53" customFormat="1">
      <c r="A69" s="120"/>
      <c r="B69" s="614" t="s">
        <v>196</v>
      </c>
      <c r="C69" s="615"/>
      <c r="D69" s="41" t="s">
        <v>193</v>
      </c>
      <c r="E69" s="180"/>
      <c r="F69" s="29" t="s">
        <v>197</v>
      </c>
      <c r="G69" s="41" t="s">
        <v>194</v>
      </c>
      <c r="H69" s="76"/>
      <c r="I69" s="29" t="s">
        <v>197</v>
      </c>
      <c r="J69" s="41" t="s">
        <v>195</v>
      </c>
      <c r="K69" s="181"/>
      <c r="L69" s="182" t="s">
        <v>197</v>
      </c>
    </row>
    <row r="70" spans="1:16" s="55" customFormat="1" ht="18.5" thickBot="1">
      <c r="A70" s="178"/>
      <c r="B70" s="582" t="s">
        <v>427</v>
      </c>
      <c r="C70" s="583"/>
      <c r="D70" s="583"/>
      <c r="E70" s="584"/>
      <c r="F70" s="585"/>
      <c r="G70" s="586"/>
      <c r="H70" s="587"/>
      <c r="I70" s="50"/>
      <c r="J70" s="16"/>
      <c r="K70" s="179"/>
      <c r="L70" s="177"/>
    </row>
    <row r="71" spans="1:16">
      <c r="A71" s="91"/>
      <c r="B71" s="67" t="s">
        <v>16</v>
      </c>
      <c r="C71" s="68" t="s">
        <v>17</v>
      </c>
      <c r="D71" s="69"/>
      <c r="E71" s="68" t="s">
        <v>34</v>
      </c>
      <c r="F71" s="69"/>
      <c r="G71" s="68" t="s">
        <v>35</v>
      </c>
      <c r="H71" s="69"/>
      <c r="I71" s="68" t="s">
        <v>52</v>
      </c>
      <c r="J71" s="69"/>
      <c r="K71" s="89" t="s">
        <v>198</v>
      </c>
      <c r="L71" s="70"/>
    </row>
    <row r="72" spans="1:16">
      <c r="A72" s="91"/>
      <c r="B72" s="71" t="s">
        <v>18</v>
      </c>
      <c r="C72" s="113"/>
      <c r="D72" s="59" t="s">
        <v>31</v>
      </c>
      <c r="E72" s="113"/>
      <c r="F72" s="59" t="s">
        <v>31</v>
      </c>
      <c r="G72" s="58" t="s">
        <v>36</v>
      </c>
      <c r="H72" s="59"/>
      <c r="I72" s="75"/>
      <c r="J72" s="59" t="s">
        <v>199</v>
      </c>
      <c r="K72" s="75"/>
      <c r="L72" s="72" t="s">
        <v>199</v>
      </c>
    </row>
    <row r="73" spans="1:16">
      <c r="A73" s="91"/>
      <c r="B73" s="71" t="s">
        <v>19</v>
      </c>
      <c r="C73" s="113"/>
      <c r="D73" s="59" t="s">
        <v>199</v>
      </c>
      <c r="E73" s="113"/>
      <c r="F73" s="59" t="s">
        <v>199</v>
      </c>
      <c r="G73" s="58" t="s">
        <v>37</v>
      </c>
      <c r="H73" s="59"/>
      <c r="I73" s="75"/>
      <c r="J73" s="59" t="s">
        <v>199</v>
      </c>
      <c r="K73" s="75"/>
      <c r="L73" s="72" t="s">
        <v>199</v>
      </c>
    </row>
    <row r="74" spans="1:16">
      <c r="A74" s="91"/>
      <c r="B74" s="71" t="s">
        <v>20</v>
      </c>
      <c r="C74" s="113"/>
      <c r="D74" s="59" t="s">
        <v>199</v>
      </c>
      <c r="E74" s="113"/>
      <c r="F74" s="59" t="s">
        <v>199</v>
      </c>
      <c r="G74" s="58" t="s">
        <v>38</v>
      </c>
      <c r="H74" s="59"/>
      <c r="I74" s="75"/>
      <c r="J74" s="59" t="s">
        <v>199</v>
      </c>
      <c r="K74" s="75"/>
      <c r="L74" s="72" t="s">
        <v>199</v>
      </c>
    </row>
    <row r="75" spans="1:16" ht="38.25" customHeight="1">
      <c r="A75" s="91"/>
      <c r="B75" s="73" t="s">
        <v>200</v>
      </c>
      <c r="C75" s="113"/>
      <c r="D75" s="59" t="s">
        <v>12</v>
      </c>
      <c r="E75" s="113"/>
      <c r="F75" s="59" t="s">
        <v>12</v>
      </c>
      <c r="G75" s="58" t="s">
        <v>39</v>
      </c>
      <c r="H75" s="59"/>
      <c r="I75" s="75"/>
      <c r="J75" s="59" t="s">
        <v>199</v>
      </c>
      <c r="K75" s="75"/>
      <c r="L75" s="72" t="s">
        <v>199</v>
      </c>
    </row>
    <row r="76" spans="1:16" ht="33" customHeight="1">
      <c r="A76" s="91"/>
      <c r="B76" s="71" t="s">
        <v>22</v>
      </c>
      <c r="C76" s="113"/>
      <c r="D76" s="59" t="s">
        <v>199</v>
      </c>
      <c r="E76" s="113"/>
      <c r="F76" s="59" t="s">
        <v>199</v>
      </c>
      <c r="G76" s="630" t="s">
        <v>91</v>
      </c>
      <c r="H76" s="631"/>
      <c r="I76" s="75"/>
      <c r="J76" s="59" t="s">
        <v>199</v>
      </c>
      <c r="K76" s="75"/>
      <c r="L76" s="72" t="s">
        <v>199</v>
      </c>
    </row>
    <row r="77" spans="1:16">
      <c r="A77" s="91"/>
      <c r="B77" s="71" t="s">
        <v>23</v>
      </c>
      <c r="C77" s="113"/>
      <c r="D77" s="59" t="s">
        <v>32</v>
      </c>
      <c r="E77" s="113"/>
      <c r="F77" s="59" t="s">
        <v>32</v>
      </c>
      <c r="G77" s="58" t="s">
        <v>40</v>
      </c>
      <c r="H77" s="59"/>
      <c r="I77" s="75"/>
      <c r="J77" s="59" t="s">
        <v>199</v>
      </c>
      <c r="K77" s="75"/>
      <c r="L77" s="72" t="s">
        <v>199</v>
      </c>
    </row>
    <row r="78" spans="1:16">
      <c r="A78" s="91"/>
      <c r="B78" s="71" t="s">
        <v>24</v>
      </c>
      <c r="C78" s="112"/>
      <c r="D78" s="59" t="s">
        <v>33</v>
      </c>
      <c r="E78" s="112"/>
      <c r="F78" s="59" t="s">
        <v>33</v>
      </c>
      <c r="G78" s="58" t="s">
        <v>41</v>
      </c>
      <c r="H78" s="59"/>
      <c r="I78" s="75"/>
      <c r="J78" s="59" t="s">
        <v>199</v>
      </c>
      <c r="K78" s="75"/>
      <c r="L78" s="72" t="s">
        <v>199</v>
      </c>
    </row>
    <row r="79" spans="1:16">
      <c r="A79" s="91"/>
      <c r="B79" s="71" t="s">
        <v>25</v>
      </c>
      <c r="C79" s="112"/>
      <c r="D79" s="59" t="s">
        <v>33</v>
      </c>
      <c r="E79" s="112"/>
      <c r="F79" s="59" t="s">
        <v>33</v>
      </c>
      <c r="G79" s="58" t="s">
        <v>42</v>
      </c>
      <c r="H79" s="59"/>
      <c r="I79" s="75"/>
      <c r="J79" s="59" t="s">
        <v>199</v>
      </c>
      <c r="K79" s="75"/>
      <c r="L79" s="72" t="s">
        <v>199</v>
      </c>
    </row>
    <row r="80" spans="1:16">
      <c r="A80" s="91"/>
      <c r="B80" s="71" t="s">
        <v>26</v>
      </c>
      <c r="C80" s="113"/>
      <c r="D80" s="59" t="s">
        <v>33</v>
      </c>
      <c r="E80" s="113"/>
      <c r="F80" s="59" t="s">
        <v>33</v>
      </c>
      <c r="G80" s="58" t="s">
        <v>43</v>
      </c>
      <c r="H80" s="59"/>
      <c r="I80" s="75"/>
      <c r="J80" s="59" t="s">
        <v>199</v>
      </c>
      <c r="K80" s="75"/>
      <c r="L80" s="72" t="s">
        <v>199</v>
      </c>
    </row>
    <row r="81" spans="1:13">
      <c r="A81" s="91"/>
      <c r="B81" s="71" t="s">
        <v>27</v>
      </c>
      <c r="C81" s="111"/>
      <c r="D81" s="59" t="s">
        <v>199</v>
      </c>
      <c r="E81" s="111"/>
      <c r="F81" s="59" t="s">
        <v>199</v>
      </c>
      <c r="G81" s="58" t="s">
        <v>44</v>
      </c>
      <c r="H81" s="59"/>
      <c r="I81" s="75"/>
      <c r="J81" s="59" t="s">
        <v>199</v>
      </c>
      <c r="K81" s="75"/>
      <c r="L81" s="72" t="s">
        <v>199</v>
      </c>
    </row>
    <row r="82" spans="1:13">
      <c r="A82" s="91"/>
      <c r="B82" s="71" t="s">
        <v>28</v>
      </c>
      <c r="C82" s="113"/>
      <c r="D82" s="59" t="s">
        <v>33</v>
      </c>
      <c r="E82" s="113"/>
      <c r="F82" s="59" t="s">
        <v>33</v>
      </c>
      <c r="G82" s="58" t="s">
        <v>45</v>
      </c>
      <c r="H82" s="59"/>
      <c r="I82" s="75"/>
      <c r="J82" s="59" t="s">
        <v>199</v>
      </c>
      <c r="K82" s="75"/>
      <c r="L82" s="72" t="s">
        <v>199</v>
      </c>
    </row>
    <row r="83" spans="1:13">
      <c r="A83" s="91"/>
      <c r="B83" s="71" t="s">
        <v>29</v>
      </c>
      <c r="C83" s="113"/>
      <c r="D83" s="59" t="s">
        <v>33</v>
      </c>
      <c r="E83" s="113"/>
      <c r="F83" s="59" t="s">
        <v>33</v>
      </c>
      <c r="G83" s="58" t="s">
        <v>46</v>
      </c>
      <c r="H83" s="59"/>
      <c r="I83" s="75"/>
      <c r="J83" s="59" t="s">
        <v>199</v>
      </c>
      <c r="K83" s="75"/>
      <c r="L83" s="72" t="s">
        <v>199</v>
      </c>
    </row>
    <row r="84" spans="1:13">
      <c r="A84" s="91"/>
      <c r="B84" s="71" t="s">
        <v>30</v>
      </c>
      <c r="C84" s="111"/>
      <c r="D84" s="59" t="s">
        <v>33</v>
      </c>
      <c r="E84" s="111"/>
      <c r="F84" s="59" t="s">
        <v>33</v>
      </c>
      <c r="G84" s="58" t="s">
        <v>47</v>
      </c>
      <c r="H84" s="59"/>
      <c r="I84" s="75"/>
      <c r="J84" s="59" t="s">
        <v>199</v>
      </c>
      <c r="K84" s="75"/>
      <c r="L84" s="72" t="s">
        <v>199</v>
      </c>
    </row>
    <row r="85" spans="1:13" ht="36">
      <c r="A85" s="91"/>
      <c r="B85" s="73" t="s">
        <v>58</v>
      </c>
      <c r="C85" s="113"/>
      <c r="D85" s="59" t="s">
        <v>12</v>
      </c>
      <c r="E85" s="113"/>
      <c r="F85" s="59" t="s">
        <v>12</v>
      </c>
      <c r="G85" s="58" t="s">
        <v>48</v>
      </c>
      <c r="H85" s="59"/>
      <c r="I85" s="75"/>
      <c r="J85" s="59" t="s">
        <v>199</v>
      </c>
      <c r="K85" s="75"/>
      <c r="L85" s="72" t="s">
        <v>199</v>
      </c>
    </row>
    <row r="86" spans="1:13">
      <c r="A86" s="91"/>
      <c r="B86" s="71" t="s">
        <v>426</v>
      </c>
      <c r="C86" s="113"/>
      <c r="D86" s="59" t="s">
        <v>12</v>
      </c>
      <c r="E86" s="113"/>
      <c r="F86" s="59" t="s">
        <v>12</v>
      </c>
      <c r="G86" s="58" t="s">
        <v>49</v>
      </c>
      <c r="H86" s="59"/>
      <c r="I86" s="75"/>
      <c r="J86" s="59" t="s">
        <v>199</v>
      </c>
      <c r="K86" s="75"/>
      <c r="L86" s="72" t="s">
        <v>199</v>
      </c>
    </row>
    <row r="87" spans="1:13" ht="33">
      <c r="A87" s="91"/>
      <c r="B87" s="105" t="s">
        <v>59</v>
      </c>
      <c r="C87" s="113"/>
      <c r="D87" s="59" t="s">
        <v>12</v>
      </c>
      <c r="E87" s="113"/>
      <c r="F87" s="59" t="s">
        <v>12</v>
      </c>
      <c r="G87" s="58" t="s">
        <v>50</v>
      </c>
      <c r="H87" s="59"/>
      <c r="I87" s="75"/>
      <c r="J87" s="59" t="s">
        <v>199</v>
      </c>
      <c r="K87" s="75"/>
      <c r="L87" s="72" t="s">
        <v>199</v>
      </c>
    </row>
    <row r="88" spans="1:13">
      <c r="A88" s="91"/>
      <c r="B88" s="567"/>
      <c r="C88" s="568"/>
      <c r="D88" s="568"/>
      <c r="E88" s="568"/>
      <c r="F88" s="569"/>
      <c r="G88" s="58" t="s">
        <v>51</v>
      </c>
      <c r="H88" s="59"/>
      <c r="I88" s="75"/>
      <c r="J88" s="59" t="s">
        <v>199</v>
      </c>
      <c r="K88" s="75"/>
      <c r="L88" s="72" t="s">
        <v>199</v>
      </c>
    </row>
    <row r="89" spans="1:13" ht="27.75" customHeight="1" thickBot="1">
      <c r="A89" s="152"/>
      <c r="B89" s="74" t="s">
        <v>53</v>
      </c>
      <c r="C89" s="591"/>
      <c r="D89" s="592"/>
      <c r="E89" s="592"/>
      <c r="F89" s="592"/>
      <c r="G89" s="592"/>
      <c r="H89" s="592"/>
      <c r="I89" s="592"/>
      <c r="J89" s="592"/>
      <c r="K89" s="592"/>
      <c r="L89" s="593"/>
    </row>
    <row r="90" spans="1:13">
      <c r="A90" s="605" t="s">
        <v>215</v>
      </c>
      <c r="B90" s="598" t="s">
        <v>405</v>
      </c>
      <c r="C90" s="599"/>
      <c r="D90" s="599"/>
      <c r="E90" s="599"/>
      <c r="F90" s="599"/>
      <c r="G90" s="174"/>
      <c r="H90" s="595" t="s">
        <v>202</v>
      </c>
      <c r="I90" s="596"/>
      <c r="J90" s="596"/>
      <c r="K90" s="596"/>
      <c r="L90" s="597"/>
    </row>
    <row r="91" spans="1:13">
      <c r="A91" s="606"/>
      <c r="B91" s="81"/>
      <c r="C91" s="61" t="s">
        <v>203</v>
      </c>
      <c r="D91" s="58" t="s">
        <v>204</v>
      </c>
      <c r="E91" s="60"/>
      <c r="F91" s="524"/>
      <c r="G91" s="524"/>
      <c r="H91" s="524"/>
      <c r="I91" s="524"/>
      <c r="J91" s="524"/>
      <c r="K91" s="524"/>
      <c r="L91" s="604"/>
    </row>
    <row r="92" spans="1:13">
      <c r="A92" s="606"/>
      <c r="B92" s="81"/>
      <c r="C92" s="61"/>
      <c r="D92" s="563" t="s">
        <v>205</v>
      </c>
      <c r="E92" s="564"/>
      <c r="F92" s="164"/>
      <c r="G92" s="60" t="s">
        <v>206</v>
      </c>
      <c r="H92" s="123"/>
      <c r="I92" s="60" t="s">
        <v>207</v>
      </c>
      <c r="J92" s="102" t="s">
        <v>367</v>
      </c>
      <c r="K92" s="524"/>
      <c r="L92" s="604"/>
    </row>
    <row r="93" spans="1:13" ht="18.5" thickBot="1">
      <c r="A93" s="607"/>
      <c r="B93" s="82"/>
      <c r="C93" s="83"/>
      <c r="D93" s="84" t="s">
        <v>208</v>
      </c>
      <c r="E93" s="85"/>
      <c r="F93" s="131"/>
      <c r="G93" s="85" t="s">
        <v>197</v>
      </c>
      <c r="H93" s="85"/>
      <c r="I93" s="85"/>
      <c r="J93" s="85"/>
      <c r="K93" s="85"/>
      <c r="L93" s="86"/>
    </row>
    <row r="94" spans="1:13" s="54" customFormat="1">
      <c r="A94" s="488" t="s">
        <v>394</v>
      </c>
      <c r="B94" s="491" t="s">
        <v>404</v>
      </c>
      <c r="C94" s="492"/>
      <c r="D94" s="492"/>
      <c r="E94" s="492"/>
      <c r="F94" s="492"/>
      <c r="G94" s="173"/>
      <c r="H94" s="493" t="s">
        <v>129</v>
      </c>
      <c r="I94" s="494"/>
      <c r="J94" s="494"/>
      <c r="K94" s="14"/>
      <c r="L94" s="14"/>
      <c r="M94" s="36"/>
    </row>
    <row r="95" spans="1:13" s="54" customFormat="1">
      <c r="A95" s="489"/>
      <c r="B95" s="495"/>
      <c r="C95" s="496"/>
      <c r="D95" s="496"/>
      <c r="E95" s="496"/>
      <c r="F95" s="496"/>
      <c r="G95" s="496"/>
      <c r="H95" s="496"/>
      <c r="I95" s="496"/>
      <c r="J95" s="496"/>
      <c r="K95" s="496"/>
      <c r="L95" s="497"/>
    </row>
    <row r="96" spans="1:13" s="54" customFormat="1">
      <c r="A96" s="489"/>
      <c r="B96" s="498"/>
      <c r="C96" s="499"/>
      <c r="D96" s="499"/>
      <c r="E96" s="499"/>
      <c r="F96" s="499"/>
      <c r="G96" s="499"/>
      <c r="H96" s="499"/>
      <c r="I96" s="499"/>
      <c r="J96" s="499"/>
      <c r="K96" s="499"/>
      <c r="L96" s="500"/>
    </row>
    <row r="97" spans="1:13" s="54" customFormat="1">
      <c r="A97" s="490"/>
      <c r="B97" s="501"/>
      <c r="C97" s="502"/>
      <c r="D97" s="502"/>
      <c r="E97" s="502"/>
      <c r="F97" s="502"/>
      <c r="G97" s="502"/>
      <c r="H97" s="502"/>
      <c r="I97" s="502"/>
      <c r="J97" s="502"/>
      <c r="K97" s="502"/>
      <c r="L97" s="503"/>
    </row>
    <row r="98" spans="1:13">
      <c r="A98" s="37"/>
      <c r="B98" s="328" t="s">
        <v>54</v>
      </c>
      <c r="C98" s="171" t="s">
        <v>406</v>
      </c>
      <c r="D98" s="602"/>
      <c r="E98" s="603"/>
      <c r="F98" s="603"/>
      <c r="G98" s="38" t="s">
        <v>419</v>
      </c>
      <c r="H98" s="35"/>
      <c r="I98" s="172"/>
      <c r="J98" s="61"/>
      <c r="K98" s="61"/>
      <c r="L98" s="25"/>
    </row>
    <row r="99" spans="1:13">
      <c r="A99" s="36"/>
      <c r="B99" s="600" t="s">
        <v>218</v>
      </c>
      <c r="C99" s="58" t="s">
        <v>55</v>
      </c>
      <c r="D99" s="525"/>
      <c r="E99" s="594"/>
      <c r="F99" s="594"/>
      <c r="G99" s="87"/>
      <c r="H99" s="61"/>
      <c r="I99" s="175"/>
      <c r="J99" s="61"/>
      <c r="K99" s="61"/>
      <c r="L99" s="25"/>
      <c r="M99" s="61"/>
    </row>
    <row r="100" spans="1:13" s="54" customFormat="1">
      <c r="A100" s="36"/>
      <c r="B100" s="601"/>
      <c r="C100" s="58" t="s">
        <v>372</v>
      </c>
      <c r="D100" s="525"/>
      <c r="E100" s="594"/>
      <c r="F100" s="594"/>
      <c r="G100" s="87"/>
      <c r="H100" s="61"/>
      <c r="I100" s="16"/>
      <c r="J100" s="61"/>
      <c r="K100" s="61"/>
      <c r="L100" s="25"/>
      <c r="M100" s="61"/>
    </row>
    <row r="101" spans="1:13">
      <c r="A101" s="61"/>
      <c r="B101" s="61"/>
      <c r="C101" s="12"/>
      <c r="H101" s="61"/>
    </row>
    <row r="102" spans="1:13">
      <c r="A102" s="61"/>
    </row>
    <row r="103" spans="1:13">
      <c r="A103" s="61"/>
      <c r="E103" s="61"/>
    </row>
  </sheetData>
  <sheetProtection password="CC1B" sheet="1" selectLockedCells="1"/>
  <mergeCells count="116">
    <mergeCell ref="I54:J54"/>
    <mergeCell ref="C52:E52"/>
    <mergeCell ref="C61:D61"/>
    <mergeCell ref="F61:G61"/>
    <mergeCell ref="C60:D60"/>
    <mergeCell ref="C48:D48"/>
    <mergeCell ref="E48:F48"/>
    <mergeCell ref="F58:J58"/>
    <mergeCell ref="H60:K60"/>
    <mergeCell ref="C55:D55"/>
    <mergeCell ref="I55:J55"/>
    <mergeCell ref="C53:I53"/>
    <mergeCell ref="A90:A93"/>
    <mergeCell ref="H49:K49"/>
    <mergeCell ref="C50:E50"/>
    <mergeCell ref="G50:I50"/>
    <mergeCell ref="F52:J52"/>
    <mergeCell ref="E66:F66"/>
    <mergeCell ref="H66:I66"/>
    <mergeCell ref="K66:L66"/>
    <mergeCell ref="B66:C66"/>
    <mergeCell ref="B69:C69"/>
    <mergeCell ref="D67:L68"/>
    <mergeCell ref="F60:G60"/>
    <mergeCell ref="I61:J61"/>
    <mergeCell ref="F62:G62"/>
    <mergeCell ref="B63:B64"/>
    <mergeCell ref="E65:F65"/>
    <mergeCell ref="C54:D54"/>
    <mergeCell ref="B65:D65"/>
    <mergeCell ref="C59:D59"/>
    <mergeCell ref="F59:G59"/>
    <mergeCell ref="H62:K62"/>
    <mergeCell ref="K92:L92"/>
    <mergeCell ref="B45:B49"/>
    <mergeCell ref="G76:H76"/>
    <mergeCell ref="C89:L89"/>
    <mergeCell ref="D99:F99"/>
    <mergeCell ref="D92:E92"/>
    <mergeCell ref="H90:L90"/>
    <mergeCell ref="B90:F90"/>
    <mergeCell ref="B99:B100"/>
    <mergeCell ref="D98:F98"/>
    <mergeCell ref="F91:L91"/>
    <mergeCell ref="D100:F100"/>
    <mergeCell ref="B88:F88"/>
    <mergeCell ref="B12:F12"/>
    <mergeCell ref="F13:H13"/>
    <mergeCell ref="E14:J14"/>
    <mergeCell ref="B15:C15"/>
    <mergeCell ref="G22:L22"/>
    <mergeCell ref="I24:K24"/>
    <mergeCell ref="C17:D17"/>
    <mergeCell ref="C18:D18"/>
    <mergeCell ref="C13:D13"/>
    <mergeCell ref="B61:B62"/>
    <mergeCell ref="B70:E70"/>
    <mergeCell ref="F70:H70"/>
    <mergeCell ref="C51:E51"/>
    <mergeCell ref="C45:D45"/>
    <mergeCell ref="C46:D46"/>
    <mergeCell ref="F46:G46"/>
    <mergeCell ref="C49:D49"/>
    <mergeCell ref="F47:G47"/>
    <mergeCell ref="D42:F42"/>
    <mergeCell ref="F49:G49"/>
    <mergeCell ref="I47:J47"/>
    <mergeCell ref="C25:D25"/>
    <mergeCell ref="E55:H55"/>
    <mergeCell ref="B50:B52"/>
    <mergeCell ref="A16:A20"/>
    <mergeCell ref="E24:G24"/>
    <mergeCell ref="B30:C31"/>
    <mergeCell ref="E20:J20"/>
    <mergeCell ref="E17:J17"/>
    <mergeCell ref="E18:J18"/>
    <mergeCell ref="B35:E35"/>
    <mergeCell ref="H26:I26"/>
    <mergeCell ref="H41:J41"/>
    <mergeCell ref="D41:F41"/>
    <mergeCell ref="B28:C29"/>
    <mergeCell ref="B34:D34"/>
    <mergeCell ref="C22:D22"/>
    <mergeCell ref="B19:H19"/>
    <mergeCell ref="C20:D20"/>
    <mergeCell ref="B17:B18"/>
    <mergeCell ref="B32:C33"/>
    <mergeCell ref="B27:D27"/>
    <mergeCell ref="A21:A25"/>
    <mergeCell ref="F45:G45"/>
    <mergeCell ref="I45:J45"/>
    <mergeCell ref="C47:D47"/>
    <mergeCell ref="A94:A97"/>
    <mergeCell ref="B94:F94"/>
    <mergeCell ref="H94:J94"/>
    <mergeCell ref="B95:L97"/>
    <mergeCell ref="B16:J16"/>
    <mergeCell ref="K16:L16"/>
    <mergeCell ref="I19:J19"/>
    <mergeCell ref="B22:B25"/>
    <mergeCell ref="H21:I21"/>
    <mergeCell ref="C21:G21"/>
    <mergeCell ref="E23:H23"/>
    <mergeCell ref="E25:H25"/>
    <mergeCell ref="B36:F36"/>
    <mergeCell ref="H36:J36"/>
    <mergeCell ref="I65:J65"/>
    <mergeCell ref="I46:J46"/>
    <mergeCell ref="I42:K42"/>
    <mergeCell ref="F64:J64"/>
    <mergeCell ref="B54:B55"/>
    <mergeCell ref="B56:B58"/>
    <mergeCell ref="B59:B60"/>
    <mergeCell ref="A54:A64"/>
    <mergeCell ref="A26:A43"/>
    <mergeCell ref="A44:A53"/>
  </mergeCells>
  <phoneticPr fontId="1"/>
  <dataValidations count="18">
    <dataValidation type="list" allowBlank="1" showInputMessage="1" showErrorMessage="1" sqref="E45 H45 K45 E47 H47 K47 E49 J50 F50:F51 E54 H54 K54:K55 D56:D58 F56:F57 H56:H57 J56:J57 E59:E62 H59 K59 H61 K61 D63:D64 F63 H63 J63 G41:G42 K41">
      <formula1>"　,○"</formula1>
    </dataValidation>
    <dataValidation type="list" allowBlank="1" showInputMessage="1" showErrorMessage="1" sqref="I98">
      <formula1>"①施設側,②受託側"</formula1>
    </dataValidation>
    <dataValidation type="list" allowBlank="1" showInputMessage="1" showErrorMessage="1" sqref="C14">
      <formula1>"東灘,灘,中央,兵庫,長田,北,須磨,垂水,西"</formula1>
    </dataValidation>
    <dataValidation type="list" allowBlank="1" showInputMessage="1" showErrorMessage="1" sqref="L24">
      <formula1>"①可,②不可"</formula1>
    </dataValidation>
    <dataValidation allowBlank="1" showDropDown="1" showInputMessage="1" showErrorMessage="1" sqref="G39 H37:H38 H41 F22 F35"/>
    <dataValidation type="list" allowBlank="1" showInputMessage="1" showErrorMessage="1" sqref="K48">
      <formula1>"　,〇"</formula1>
    </dataValidation>
    <dataValidation type="list" allowBlank="1" showInputMessage="1" showErrorMessage="1" sqref="K46 E46 H46">
      <formula1>"　,〇(施設側),〇(受託側),〇(施設受託どちらも)"</formula1>
    </dataValidation>
    <dataValidation type="list" allowBlank="1" showInputMessage="1" showErrorMessage="1" sqref="F43">
      <formula1>"1,2,3,4,5"</formula1>
    </dataValidation>
    <dataValidation type="list" allowBlank="1" showInputMessage="1" showErrorMessage="1" sqref="D43">
      <formula1>"1,2,3,4,5,6以上"</formula1>
    </dataValidation>
    <dataValidation type="list" allowBlank="1" showInputMessage="1" showErrorMessage="1" sqref="F92">
      <formula1>"一日,週,月"</formula1>
    </dataValidation>
    <dataValidation type="list" allowBlank="1" showInputMessage="1" showErrorMessage="1" sqref="H92">
      <formula1>"1,2,3,4,5,6,7,8,9,10"</formula1>
    </dataValidation>
    <dataValidation type="list" allowBlank="1" showInputMessage="1" showErrorMessage="1" sqref="G26">
      <formula1>"1,2,3,4,5,6,7,8,9,10,11,12"</formula1>
    </dataValidation>
    <dataValidation type="list" allowBlank="1" showInputMessage="1" showErrorMessage="1" sqref="G94 F40 G36 I23 H24 I25 G90 J53">
      <formula1>"①有,②無"</formula1>
    </dataValidation>
    <dataValidation type="list" allowBlank="1" showInputMessage="1" showErrorMessage="1" sqref="K16:L16">
      <formula1>"①している,②していない"</formula1>
    </dataValidation>
    <dataValidation type="list" allowBlank="1" showInputMessage="1" showErrorMessage="1" sqref="I19:J19">
      <formula1>"①図っている,②図っていない"</formula1>
    </dataValidation>
    <dataValidation type="list" allowBlank="1" showInputMessage="1" showErrorMessage="1" sqref="H21:I21">
      <formula1>"①定食方式,②カフェテリア方式,①②どちらもある"</formula1>
    </dataValidation>
    <dataValidation type="list" allowBlank="1" showInputMessage="1" showErrorMessage="1" sqref="F70:H70">
      <formula1>"①八訂食品成分表,②七訂以前の食品成分表"</formula1>
    </dataValidation>
    <dataValidation type="list" allowBlank="1" showInputMessage="1" showErrorMessage="1" sqref="K65">
      <formula1>"2025年版,2020年版より以前"</formula1>
    </dataValidation>
  </dataValidations>
  <pageMargins left="0.39370078740157483" right="0.39370078740157483" top="0.55118110236220474" bottom="0.55118110236220474" header="0.31496062992125984" footer="0.31496062992125984"/>
  <pageSetup paperSize="9" scale="67" fitToWidth="0" fitToHeight="0" orientation="portrait" r:id="rId1"/>
  <rowBreaks count="1" manualBreakCount="1">
    <brk id="64" max="1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18"/>
  <sheetViews>
    <sheetView zoomScaleNormal="100" workbookViewId="0">
      <selection activeCell="A2" sqref="A2"/>
    </sheetView>
  </sheetViews>
  <sheetFormatPr defaultColWidth="5.4140625" defaultRowHeight="18"/>
  <cols>
    <col min="1" max="1" width="7.58203125" customWidth="1"/>
    <col min="5" max="5" width="10.58203125" customWidth="1"/>
    <col min="9" max="9" width="8.6640625" bestFit="1" customWidth="1"/>
    <col min="22" max="23" width="5.4140625" style="54"/>
    <col min="32" max="32" width="6" customWidth="1"/>
    <col min="43" max="43" width="5.4140625" style="54"/>
    <col min="44" max="44" width="6.5" customWidth="1"/>
    <col min="49" max="69" width="5.4140625" style="54"/>
    <col min="71" max="80" width="5.4140625" style="54"/>
    <col min="86" max="105" width="5.4140625" style="5"/>
    <col min="106" max="106" width="13.1640625" style="5" customWidth="1"/>
    <col min="107" max="107" width="5.83203125" style="5" customWidth="1"/>
    <col min="108" max="113" width="5.4140625" style="5"/>
    <col min="114" max="114" width="8.6640625" style="5" bestFit="1" customWidth="1"/>
    <col min="115" max="120" width="5.4140625" style="5"/>
    <col min="121" max="121" width="5.9140625" style="5" bestFit="1" customWidth="1"/>
    <col min="122" max="122" width="5.5" style="5" customWidth="1"/>
    <col min="123" max="136" width="5.4140625" style="5"/>
    <col min="181" max="181" width="5.4140625" style="54"/>
    <col min="183" max="183" width="4.08203125" customWidth="1"/>
    <col min="189" max="189" width="11.5" customWidth="1"/>
  </cols>
  <sheetData>
    <row r="1" spans="1:189" s="4" customFormat="1" ht="142.5" customHeight="1">
      <c r="A1" s="331" t="s">
        <v>1</v>
      </c>
      <c r="B1" s="331" t="s">
        <v>2</v>
      </c>
      <c r="C1" s="331" t="s">
        <v>60</v>
      </c>
      <c r="D1" s="331" t="s">
        <v>61</v>
      </c>
      <c r="E1" s="331" t="s">
        <v>62</v>
      </c>
      <c r="F1" s="331" t="s">
        <v>63</v>
      </c>
      <c r="G1" s="331" t="s">
        <v>64</v>
      </c>
      <c r="H1" s="331" t="s">
        <v>8</v>
      </c>
      <c r="I1" s="331" t="s">
        <v>239</v>
      </c>
      <c r="J1" s="331" t="s">
        <v>240</v>
      </c>
      <c r="K1" s="331" t="s">
        <v>242</v>
      </c>
      <c r="L1" s="331" t="s">
        <v>243</v>
      </c>
      <c r="M1" s="331" t="s">
        <v>241</v>
      </c>
      <c r="N1" s="331" t="s">
        <v>250</v>
      </c>
      <c r="O1" s="330" t="s">
        <v>256</v>
      </c>
      <c r="P1" s="330" t="s">
        <v>255</v>
      </c>
      <c r="Q1" s="330" t="s">
        <v>254</v>
      </c>
      <c r="R1" s="330" t="s">
        <v>253</v>
      </c>
      <c r="S1" s="330" t="s">
        <v>251</v>
      </c>
      <c r="T1" s="330" t="s">
        <v>252</v>
      </c>
      <c r="U1" s="332" t="s">
        <v>266</v>
      </c>
      <c r="V1" s="331" t="s">
        <v>375</v>
      </c>
      <c r="W1" s="331" t="s">
        <v>376</v>
      </c>
      <c r="X1" s="333" t="s">
        <v>257</v>
      </c>
      <c r="Y1" s="330" t="s">
        <v>258</v>
      </c>
      <c r="Z1" s="330" t="s">
        <v>259</v>
      </c>
      <c r="AA1" s="330" t="s">
        <v>260</v>
      </c>
      <c r="AB1" s="330" t="s">
        <v>261</v>
      </c>
      <c r="AC1" s="330" t="s">
        <v>262</v>
      </c>
      <c r="AD1" s="330" t="s">
        <v>263</v>
      </c>
      <c r="AE1" s="330" t="s">
        <v>264</v>
      </c>
      <c r="AF1" s="330" t="s">
        <v>265</v>
      </c>
      <c r="AG1" s="334" t="s">
        <v>267</v>
      </c>
      <c r="AH1" s="334" t="s">
        <v>268</v>
      </c>
      <c r="AI1" s="335" t="s">
        <v>269</v>
      </c>
      <c r="AJ1" s="336" t="s">
        <v>270</v>
      </c>
      <c r="AK1" s="337" t="s">
        <v>271</v>
      </c>
      <c r="AL1" s="338" t="s">
        <v>272</v>
      </c>
      <c r="AM1" s="335" t="s">
        <v>273</v>
      </c>
      <c r="AN1" s="335" t="s">
        <v>274</v>
      </c>
      <c r="AO1" s="338" t="s">
        <v>275</v>
      </c>
      <c r="AP1" s="338" t="s">
        <v>279</v>
      </c>
      <c r="AQ1" s="334" t="s">
        <v>388</v>
      </c>
      <c r="AR1" s="339" t="s">
        <v>276</v>
      </c>
      <c r="AS1" s="334" t="s">
        <v>277</v>
      </c>
      <c r="AT1" s="334" t="s">
        <v>278</v>
      </c>
      <c r="AU1" s="340" t="s">
        <v>280</v>
      </c>
      <c r="AV1" s="335" t="s">
        <v>290</v>
      </c>
      <c r="AW1" s="335" t="s">
        <v>289</v>
      </c>
      <c r="AX1" s="335" t="s">
        <v>288</v>
      </c>
      <c r="AY1" s="335" t="s">
        <v>282</v>
      </c>
      <c r="AZ1" s="335" t="s">
        <v>430</v>
      </c>
      <c r="BA1" s="335" t="s">
        <v>283</v>
      </c>
      <c r="BB1" s="335" t="s">
        <v>428</v>
      </c>
      <c r="BC1" s="334" t="s">
        <v>284</v>
      </c>
      <c r="BD1" s="334" t="s">
        <v>429</v>
      </c>
      <c r="BE1" s="335" t="s">
        <v>285</v>
      </c>
      <c r="BF1" s="335" t="s">
        <v>286</v>
      </c>
      <c r="BG1" s="335" t="s">
        <v>287</v>
      </c>
      <c r="BH1" s="335" t="s">
        <v>291</v>
      </c>
      <c r="BI1" s="335" t="s">
        <v>389</v>
      </c>
      <c r="BJ1" s="330" t="s">
        <v>281</v>
      </c>
      <c r="BK1" s="330" t="s">
        <v>292</v>
      </c>
      <c r="BL1" s="330" t="s">
        <v>390</v>
      </c>
      <c r="BM1" s="341" t="s">
        <v>384</v>
      </c>
      <c r="BN1" s="341" t="s">
        <v>385</v>
      </c>
      <c r="BO1" s="341" t="s">
        <v>386</v>
      </c>
      <c r="BP1" s="342" t="s">
        <v>387</v>
      </c>
      <c r="BQ1" s="342" t="s">
        <v>391</v>
      </c>
      <c r="BR1" s="334" t="s">
        <v>432</v>
      </c>
      <c r="BS1" s="343" t="s">
        <v>293</v>
      </c>
      <c r="BT1" s="334" t="s">
        <v>294</v>
      </c>
      <c r="BU1" s="334" t="s">
        <v>295</v>
      </c>
      <c r="BV1" s="334" t="s">
        <v>297</v>
      </c>
      <c r="BW1" s="334" t="s">
        <v>380</v>
      </c>
      <c r="BX1" s="343" t="s">
        <v>296</v>
      </c>
      <c r="BY1" s="341" t="s">
        <v>299</v>
      </c>
      <c r="BZ1" s="341" t="s">
        <v>298</v>
      </c>
      <c r="CA1" s="341" t="s">
        <v>300</v>
      </c>
      <c r="CB1" s="341" t="s">
        <v>301</v>
      </c>
      <c r="CC1" s="341" t="s">
        <v>302</v>
      </c>
      <c r="CD1" s="342" t="s">
        <v>303</v>
      </c>
      <c r="CE1" s="342" t="s">
        <v>304</v>
      </c>
      <c r="CF1" s="342" t="s">
        <v>305</v>
      </c>
      <c r="CG1" s="342" t="s">
        <v>306</v>
      </c>
      <c r="CH1" s="342" t="s">
        <v>307</v>
      </c>
      <c r="CI1" s="335" t="s">
        <v>308</v>
      </c>
      <c r="CJ1" s="335" t="s">
        <v>309</v>
      </c>
      <c r="CK1" s="335" t="s">
        <v>310</v>
      </c>
      <c r="CL1" s="335" t="s">
        <v>311</v>
      </c>
      <c r="CM1" s="330" t="s">
        <v>312</v>
      </c>
      <c r="CN1" s="330" t="s">
        <v>381</v>
      </c>
      <c r="CO1" s="330" t="s">
        <v>392</v>
      </c>
      <c r="CP1" s="330" t="s">
        <v>313</v>
      </c>
      <c r="CQ1" s="330" t="s">
        <v>314</v>
      </c>
      <c r="CR1" s="330" t="s">
        <v>315</v>
      </c>
      <c r="CS1" s="330" t="s">
        <v>316</v>
      </c>
      <c r="CT1" s="330" t="s">
        <v>317</v>
      </c>
      <c r="CU1" s="344" t="s">
        <v>318</v>
      </c>
      <c r="CV1" s="334" t="s">
        <v>320</v>
      </c>
      <c r="CW1" s="334" t="s">
        <v>319</v>
      </c>
      <c r="CX1" s="334" t="s">
        <v>321</v>
      </c>
      <c r="CY1" s="334" t="s">
        <v>322</v>
      </c>
      <c r="CZ1" s="334" t="s">
        <v>383</v>
      </c>
      <c r="DA1" s="334" t="s">
        <v>382</v>
      </c>
      <c r="DB1" s="345" t="s">
        <v>323</v>
      </c>
      <c r="DC1" s="331" t="s">
        <v>324</v>
      </c>
      <c r="DD1" s="331" t="s">
        <v>325</v>
      </c>
      <c r="DE1" s="331" t="s">
        <v>326</v>
      </c>
      <c r="DF1" s="331" t="s">
        <v>327</v>
      </c>
      <c r="DG1" s="331" t="s">
        <v>328</v>
      </c>
      <c r="DH1" s="331" t="s">
        <v>329</v>
      </c>
      <c r="DI1" s="331" t="s">
        <v>330</v>
      </c>
      <c r="DJ1" s="331" t="s">
        <v>424</v>
      </c>
      <c r="DK1" s="331" t="s">
        <v>65</v>
      </c>
      <c r="DL1" s="331" t="s">
        <v>66</v>
      </c>
      <c r="DM1" s="331" t="s">
        <v>67</v>
      </c>
      <c r="DN1" s="331" t="s">
        <v>97</v>
      </c>
      <c r="DO1" s="331" t="s">
        <v>68</v>
      </c>
      <c r="DP1" s="331" t="s">
        <v>69</v>
      </c>
      <c r="DQ1" s="331" t="s">
        <v>70</v>
      </c>
      <c r="DR1" s="331" t="s">
        <v>71</v>
      </c>
      <c r="DS1" s="331" t="s">
        <v>72</v>
      </c>
      <c r="DT1" s="331" t="s">
        <v>73</v>
      </c>
      <c r="DU1" s="331" t="s">
        <v>74</v>
      </c>
      <c r="DV1" s="331" t="s">
        <v>75</v>
      </c>
      <c r="DW1" s="331" t="s">
        <v>76</v>
      </c>
      <c r="DX1" s="331" t="s">
        <v>96</v>
      </c>
      <c r="DY1" s="331" t="s">
        <v>77</v>
      </c>
      <c r="DZ1" s="331" t="s">
        <v>95</v>
      </c>
      <c r="EA1" s="346" t="s">
        <v>78</v>
      </c>
      <c r="EB1" s="347" t="s">
        <v>79</v>
      </c>
      <c r="EC1" s="347" t="s">
        <v>80</v>
      </c>
      <c r="ED1" s="347" t="s">
        <v>94</v>
      </c>
      <c r="EE1" s="347" t="s">
        <v>81</v>
      </c>
      <c r="EF1" s="347" t="s">
        <v>82</v>
      </c>
      <c r="EG1" s="347" t="s">
        <v>83</v>
      </c>
      <c r="EH1" s="347" t="s">
        <v>84</v>
      </c>
      <c r="EI1" s="347" t="s">
        <v>85</v>
      </c>
      <c r="EJ1" s="347" t="s">
        <v>86</v>
      </c>
      <c r="EK1" s="347" t="s">
        <v>87</v>
      </c>
      <c r="EL1" s="347" t="s">
        <v>88</v>
      </c>
      <c r="EM1" s="331" t="s">
        <v>89</v>
      </c>
      <c r="EN1" s="331" t="s">
        <v>93</v>
      </c>
      <c r="EO1" s="331" t="s">
        <v>90</v>
      </c>
      <c r="EP1" s="331" t="s">
        <v>92</v>
      </c>
      <c r="EQ1" s="331" t="s">
        <v>331</v>
      </c>
      <c r="ER1" s="331" t="s">
        <v>332</v>
      </c>
      <c r="ES1" s="331" t="s">
        <v>333</v>
      </c>
      <c r="ET1" s="331" t="s">
        <v>334</v>
      </c>
      <c r="EU1" s="346" t="s">
        <v>335</v>
      </c>
      <c r="EV1" s="331" t="s">
        <v>336</v>
      </c>
      <c r="EW1" s="331" t="s">
        <v>337</v>
      </c>
      <c r="EX1" s="331" t="s">
        <v>338</v>
      </c>
      <c r="EY1" s="331" t="s">
        <v>339</v>
      </c>
      <c r="EZ1" s="331" t="s">
        <v>340</v>
      </c>
      <c r="FA1" s="331" t="s">
        <v>341</v>
      </c>
      <c r="FB1" s="331" t="s">
        <v>342</v>
      </c>
      <c r="FC1" s="331" t="s">
        <v>343</v>
      </c>
      <c r="FD1" s="331" t="s">
        <v>344</v>
      </c>
      <c r="FE1" s="331" t="s">
        <v>345</v>
      </c>
      <c r="FF1" s="331" t="s">
        <v>346</v>
      </c>
      <c r="FG1" s="331" t="s">
        <v>347</v>
      </c>
      <c r="FH1" s="331" t="s">
        <v>348</v>
      </c>
      <c r="FI1" s="331" t="s">
        <v>349</v>
      </c>
      <c r="FJ1" s="331" t="s">
        <v>350</v>
      </c>
      <c r="FK1" s="331" t="s">
        <v>351</v>
      </c>
      <c r="FL1" s="331" t="s">
        <v>352</v>
      </c>
      <c r="FM1" s="331" t="s">
        <v>353</v>
      </c>
      <c r="FN1" s="331" t="s">
        <v>354</v>
      </c>
      <c r="FO1" s="331" t="s">
        <v>355</v>
      </c>
      <c r="FP1" s="331" t="s">
        <v>356</v>
      </c>
      <c r="FQ1" s="331" t="s">
        <v>357</v>
      </c>
      <c r="FR1" s="331" t="s">
        <v>358</v>
      </c>
      <c r="FS1" s="331" t="s">
        <v>359</v>
      </c>
      <c r="FT1" s="331" t="s">
        <v>360</v>
      </c>
      <c r="FU1" s="331" t="s">
        <v>361</v>
      </c>
      <c r="FV1" s="331" t="s">
        <v>362</v>
      </c>
      <c r="FW1" s="331" t="s">
        <v>363</v>
      </c>
      <c r="FX1" s="331" t="s">
        <v>364</v>
      </c>
      <c r="FY1" s="331" t="s">
        <v>379</v>
      </c>
      <c r="FZ1" s="334" t="s">
        <v>365</v>
      </c>
      <c r="GA1" s="348" t="s">
        <v>366</v>
      </c>
      <c r="GB1" s="348" t="s">
        <v>368</v>
      </c>
      <c r="GC1" s="349" t="s">
        <v>370</v>
      </c>
      <c r="GD1" s="348" t="s">
        <v>369</v>
      </c>
      <c r="GE1" s="330" t="s">
        <v>371</v>
      </c>
      <c r="GF1" s="334" t="s">
        <v>418</v>
      </c>
      <c r="GG1" s="330" t="s">
        <v>417</v>
      </c>
    </row>
    <row r="2" spans="1:189">
      <c r="A2" s="54"/>
      <c r="B2" s="54" t="str">
        <f>IF('様式(こちらに入力してください)'!B12="","",'様式(こちらに入力してください)'!B12)</f>
        <v/>
      </c>
      <c r="C2" s="54" t="str">
        <f>IF('様式(こちらに入力してください)'!C13="","",'様式(こちらに入力してください)'!C13)</f>
        <v/>
      </c>
      <c r="D2" s="54" t="str">
        <f>IF('様式(こちらに入力してください)'!F13="","",'様式(こちらに入力してください)'!F13)</f>
        <v/>
      </c>
      <c r="E2" s="329">
        <f>IF('様式(こちらに入力してください)'!B10="","",'様式(こちらに入力してください)'!B10)</f>
        <v>46143</v>
      </c>
      <c r="F2" s="54" t="str">
        <f>IF('様式(こちらに入力してください)'!C14="","",'様式(こちらに入力してください)'!C14)</f>
        <v/>
      </c>
      <c r="G2" s="54" t="str">
        <f>IF('様式(こちらに入力してください)'!E14="","",'様式(こちらに入力してください)'!E14)</f>
        <v/>
      </c>
      <c r="H2" s="54" t="str">
        <f>IF('様式(こちらに入力してください)'!B15="","",'様式(こちらに入力してください)'!B15)</f>
        <v/>
      </c>
      <c r="I2" s="54" t="str">
        <f>IF('様式(こちらに入力してください)'!K16="","",'様式(こちらに入力してください)'!K16)</f>
        <v/>
      </c>
      <c r="J2" s="54" t="str">
        <f>IF('様式(こちらに入力してください)'!E17="","",'様式(こちらに入力してください)'!E17)</f>
        <v/>
      </c>
      <c r="K2" s="54" t="str">
        <f>IF('様式(こちらに入力してください)'!E18="","",'様式(こちらに入力してください)'!E18)</f>
        <v/>
      </c>
      <c r="L2" s="54" t="str">
        <f>IF('様式(こちらに入力してください)'!I19="","",'様式(こちらに入力してください)'!I19)</f>
        <v/>
      </c>
      <c r="M2" s="54" t="str">
        <f>IF('様式(こちらに入力してください)'!E20="","",'様式(こちらに入力してください)'!E20)</f>
        <v/>
      </c>
      <c r="N2" s="54" t="str">
        <f>IF(OR('様式(こちらに入力してください)'!H21="①定食方式",'様式(こちらに入力してください)'!H21="①②どちらもある"),1,"")</f>
        <v/>
      </c>
      <c r="O2" s="54" t="str">
        <f>IF('様式(こちらに入力してください)'!F22="","",'様式(こちらに入力してください)'!F22)</f>
        <v/>
      </c>
      <c r="P2" s="54" t="str">
        <f>IF('様式(こちらに入力してください)'!I23="","",'様式(こちらに入力してください)'!I23)</f>
        <v/>
      </c>
      <c r="Q2" s="54" t="str">
        <f>IF('様式(こちらに入力してください)'!H24="","",'様式(こちらに入力してください)'!H24)</f>
        <v/>
      </c>
      <c r="R2" s="54" t="str">
        <f>IF('様式(こちらに入力してください)'!L24="","",'様式(こちらに入力してください)'!L24)</f>
        <v/>
      </c>
      <c r="S2" s="54" t="str">
        <f>IF(OR('様式(こちらに入力してください)'!H21="②カフェテリア方式",'様式(こちらに入力してください)'!H21="①②どちらもある"),1,"")</f>
        <v/>
      </c>
      <c r="T2" s="54" t="str">
        <f>IF('様式(こちらに入力してください)'!I25="","",'様式(こちらに入力してください)'!I25)</f>
        <v/>
      </c>
      <c r="U2" s="54" t="str">
        <f>IF(NOT('様式(こちらに入力してください)'!I34=0),1,"")</f>
        <v/>
      </c>
      <c r="V2" s="54" t="str">
        <f>IF('様式(こちらに入力してください)'!E26="","",'様式(こちらに入力してください)'!E26)</f>
        <v/>
      </c>
      <c r="W2" s="54" t="str">
        <f>IF('様式(こちらに入力してください)'!G26="","",'様式(こちらに入力してください)'!G26)</f>
        <v/>
      </c>
      <c r="X2" s="54">
        <f>IF('様式(こちらに入力してください)'!I28="","",'様式(こちらに入力してください)'!I28)</f>
        <v>0</v>
      </c>
      <c r="Y2" s="54">
        <f>IF('様式(こちらに入力してください)'!I30="","",'様式(こちらに入力してください)'!I30)</f>
        <v>0</v>
      </c>
      <c r="Z2" s="54">
        <f>IF('様式(こちらに入力してください)'!I32="","",'様式(こちらに入力してください)'!I32)</f>
        <v>0</v>
      </c>
      <c r="AA2" s="54">
        <f>SUM(X2:Z2)</f>
        <v>0</v>
      </c>
      <c r="AB2" s="54">
        <f>IF('様式(こちらに入力してください)'!I29="","",'様式(こちらに入力してください)'!I29)</f>
        <v>0</v>
      </c>
      <c r="AC2" s="54">
        <f>IF('様式(こちらに入力してください)'!I31="","",'様式(こちらに入力してください)'!I31)</f>
        <v>0</v>
      </c>
      <c r="AD2" s="54">
        <f>IF('様式(こちらに入力してください)'!I33="","",'様式(こちらに入力してください)'!I33)</f>
        <v>0</v>
      </c>
      <c r="AE2" s="54">
        <f>SUM(AB2:AD2)</f>
        <v>0</v>
      </c>
      <c r="AF2" s="54" t="e">
        <f>AA2/AE2</f>
        <v>#DIV/0!</v>
      </c>
      <c r="AG2" s="54" t="str">
        <f>IF('様式(こちらに入力してください)'!F35="","",'様式(こちらに入力してください)'!F35)</f>
        <v/>
      </c>
      <c r="AH2" s="54" t="str">
        <f>IF('様式(こちらに入力してください)'!G36="","",'様式(こちらに入力してください)'!G36)</f>
        <v/>
      </c>
      <c r="AI2" s="54" t="str">
        <f>IF('様式(こちらに入力してください)'!C37="","",'様式(こちらに入力してください)'!C37)</f>
        <v/>
      </c>
      <c r="AJ2" s="54" t="str">
        <f>IF('様式(こちらに入力してください)'!F37="","",'様式(こちらに入力してください)'!F37)</f>
        <v/>
      </c>
      <c r="AK2" s="54" t="str">
        <f>IF('様式(こちらに入力してください)'!I37="","",'様式(こちらに入力してください)'!I37)</f>
        <v/>
      </c>
      <c r="AL2" s="54" t="str">
        <f>IF('様式(こちらに入力してください)'!F40="","",'様式(こちらに入力してください)'!F40)</f>
        <v/>
      </c>
      <c r="AM2" s="54" t="str">
        <f>IF('様式(こちらに入力してください)'!G41="○",1,"")</f>
        <v/>
      </c>
      <c r="AN2" s="54" t="str">
        <f>IF('様式(こちらに入力してください)'!K41="○",1,"")</f>
        <v/>
      </c>
      <c r="AO2" s="54" t="str">
        <f>IF('様式(こちらに入力してください)'!G42="○",1,"")</f>
        <v/>
      </c>
      <c r="AP2" s="54" t="str">
        <f>IF('様式(こちらに入力してください)'!I42="","",'様式(こちらに入力してください)'!I42)</f>
        <v/>
      </c>
      <c r="AQ2" s="54" t="str">
        <f>IF(AP2="","",1)</f>
        <v/>
      </c>
      <c r="AR2" s="54" t="e">
        <f>IF('様式(こちらに入力してください)'!F43/'様式(こちらに入力してください)'!D43&gt;=1,"1","")</f>
        <v>#DIV/0!</v>
      </c>
      <c r="AS2" s="54" t="e">
        <f>IF(AND('様式(こちらに入力してください)'!F43/'様式(こちらに入力してください)'!D43&lt;1,'様式(こちらに入力してください)'!F43/'様式(こちらに入力してください)'!D43&gt;=0.5),"1","")</f>
        <v>#DIV/0!</v>
      </c>
      <c r="AT2" s="54" t="e">
        <f>IF('様式(こちらに入力してください)'!F43/'様式(こちらに入力してください)'!D43&lt;0.5,"1","")</f>
        <v>#DIV/0!</v>
      </c>
      <c r="AU2" s="54" t="str">
        <f>IF('様式(こちらに入力してください)'!D44="","",'様式(こちらに入力してください)'!D44)</f>
        <v/>
      </c>
      <c r="AV2" s="54" t="str">
        <f>IF('様式(こちらに入力してください)'!E45="○","1","")</f>
        <v/>
      </c>
      <c r="AW2" s="54" t="str">
        <f>IF('様式(こちらに入力してください)'!H45="○","1","")</f>
        <v/>
      </c>
      <c r="AX2" s="54" t="str">
        <f>IF('様式(こちらに入力してください)'!K45="○","1","")</f>
        <v/>
      </c>
      <c r="AY2" s="54" t="str">
        <f>IF(OR('様式(こちらに入力してください)'!E46="〇(施設側)",'様式(こちらに入力してください)'!E46="〇(施設受託どちらも)"),"1","")</f>
        <v/>
      </c>
      <c r="AZ2" s="54" t="str">
        <f>IF(OR('様式(こちらに入力してください)'!E46="〇(受託側)",'様式(こちらに入力してください)'!E46="〇(施設受託どちらも)"),"1","")</f>
        <v/>
      </c>
      <c r="BA2" s="54" t="str">
        <f>IF(OR('様式(こちらに入力してください)'!H46="〇(施設側)",'様式(こちらに入力してください)'!H46="〇(施設受託どちらも)"),"1","")</f>
        <v/>
      </c>
      <c r="BB2" s="54" t="str">
        <f>IF(OR('様式(こちらに入力してください)'!H46="〇(受託側)",'様式(こちらに入力してください)'!H46="〇(施設受託どちらも)"),"1","")</f>
        <v/>
      </c>
      <c r="BC2" s="54" t="str">
        <f>IF(OR('様式(こちらに入力してください)'!K46="〇(施設側)",'様式(こちらに入力してください)'!K46="〇(施設受託どちらも)"),"1","")</f>
        <v/>
      </c>
      <c r="BD2" s="54" t="str">
        <f>IF(OR('様式(こちらに入力してください)'!K46="〇(受託側)",'様式(こちらに入力してください)'!K46="〇(施設受託どちらも)"),"1","")</f>
        <v/>
      </c>
      <c r="BE2" s="54" t="str">
        <f>IF('様式(こちらに入力してください)'!E47="○","1","")</f>
        <v/>
      </c>
      <c r="BF2" s="54" t="str">
        <f>IF('様式(こちらに入力してください)'!H47="○","1","")</f>
        <v/>
      </c>
      <c r="BG2" s="54" t="str">
        <f>IF('様式(こちらに入力してください)'!K47="○","1","")</f>
        <v/>
      </c>
      <c r="BH2" s="54" t="str">
        <f>IF('様式(こちらに入力してください)'!E48="","",'様式(こちらに入力してください)'!E48)</f>
        <v/>
      </c>
      <c r="BI2" s="54" t="str">
        <f>IF(BH2="","",1)</f>
        <v/>
      </c>
      <c r="BJ2" s="54" t="str">
        <f>IF('様式(こちらに入力してください)'!E49="○","1","")</f>
        <v/>
      </c>
      <c r="BK2" s="54" t="str">
        <f>IF('様式(こちらに入力してください)'!H49="","",'様式(こちらに入力してください)'!H49)</f>
        <v/>
      </c>
      <c r="BL2" s="54" t="str">
        <f>IF(BK2="","",1)</f>
        <v/>
      </c>
      <c r="BM2" s="54" t="str">
        <f>IF('様式(こちらに入力してください)'!F50="○","1","")</f>
        <v/>
      </c>
      <c r="BN2" s="54" t="str">
        <f>IF('様式(こちらに入力してください)'!J50="○","1","")</f>
        <v/>
      </c>
      <c r="BO2" s="54" t="str">
        <f>IF('様式(こちらに入力してください)'!F51="○","1","")</f>
        <v/>
      </c>
      <c r="BP2" s="54" t="str">
        <f>IF('様式(こちらに入力してください)'!F52="","",'様式(こちらに入力してください)'!F52)</f>
        <v/>
      </c>
      <c r="BQ2" s="54" t="str">
        <f>IF(BP2="","",1)</f>
        <v/>
      </c>
      <c r="BR2" s="54" t="str">
        <f>IF('様式(こちらに入力してください)'!J53="","",'様式(こちらに入力してください)'!J53)</f>
        <v/>
      </c>
      <c r="BS2" s="54" t="str">
        <f>IF('様式(こちらに入力してください)'!E54="○","1","")</f>
        <v/>
      </c>
      <c r="BT2" s="54" t="str">
        <f>IF('様式(こちらに入力してください)'!H54="○","1","")</f>
        <v/>
      </c>
      <c r="BU2" s="54" t="str">
        <f>IF('様式(こちらに入力してください)'!K54="○","1","")</f>
        <v/>
      </c>
      <c r="BV2" s="54" t="str">
        <f>IF('様式(こちらに入力してください)'!E55="","",'様式(こちらに入力してください)'!E55)</f>
        <v/>
      </c>
      <c r="BW2" s="54" t="str">
        <f>IF(BV2="","",1)</f>
        <v/>
      </c>
      <c r="BX2" s="54" t="str">
        <f>IF('様式(こちらに入力してください)'!K55="○","1","")</f>
        <v/>
      </c>
      <c r="BY2" s="54" t="str">
        <f>IF('様式(こちらに入力してください)'!D56="○","1","")</f>
        <v/>
      </c>
      <c r="BZ2" s="54" t="str">
        <f>IF('様式(こちらに入力してください)'!F56="○","1","")</f>
        <v/>
      </c>
      <c r="CA2" s="54" t="str">
        <f>IF('様式(こちらに入力してください)'!H56="○","1","")</f>
        <v/>
      </c>
      <c r="CB2" s="54" t="str">
        <f>IF('様式(こちらに入力してください)'!J56="○","1","")</f>
        <v/>
      </c>
      <c r="CC2" s="54" t="str">
        <f>IF('様式(こちらに入力してください)'!D57="○","1","")</f>
        <v/>
      </c>
      <c r="CD2" s="54" t="str">
        <f>IF('様式(こちらに入力してください)'!F57="○","1","")</f>
        <v/>
      </c>
      <c r="CE2" s="54" t="str">
        <f>IF('様式(こちらに入力してください)'!H57="○","1","")</f>
        <v/>
      </c>
      <c r="CF2" s="54" t="str">
        <f>IF('様式(こちらに入力してください)'!J57="○","1","")</f>
        <v/>
      </c>
      <c r="CG2" s="54" t="str">
        <f>IF('様式(こちらに入力してください)'!D58="○","1","")</f>
        <v/>
      </c>
      <c r="CH2" s="61" t="str">
        <f>IF('様式(こちらに入力してください)'!F58="","",'様式(こちらに入力してください)'!F58)</f>
        <v/>
      </c>
      <c r="CI2" s="54" t="str">
        <f>IF('様式(こちらに入力してください)'!E59="○","1","")</f>
        <v/>
      </c>
      <c r="CJ2" s="54" t="str">
        <f>IF(OR('様式(こちらに入力してください)'!H59="○",'様式(こちらに入力してください)'!K59="○",'様式(こちらに入力してください)'!E60="○"),1,"")</f>
        <v/>
      </c>
      <c r="CK2" s="54" t="str">
        <f>IF('様式(こちらに入力してください)'!H59="○","1","")</f>
        <v/>
      </c>
      <c r="CL2" s="54" t="str">
        <f>IF('様式(こちらに入力してください)'!K59="○","1","")</f>
        <v/>
      </c>
      <c r="CM2" s="54" t="str">
        <f>IF('様式(こちらに入力してください)'!E60="○","1","")</f>
        <v/>
      </c>
      <c r="CN2" s="54" t="str">
        <f>IF('様式(こちらに入力してください)'!H60="","",'様式(こちらに入力してください)'!H60)</f>
        <v/>
      </c>
      <c r="CO2" s="54" t="str">
        <f>IF(CN2="","",1)</f>
        <v/>
      </c>
      <c r="CP2" s="54" t="str">
        <f>IF('様式(こちらに入力してください)'!E61="○","1","")</f>
        <v/>
      </c>
      <c r="CQ2" s="54" t="str">
        <f>IF('様式(こちらに入力してください)'!H61="○","1","")</f>
        <v/>
      </c>
      <c r="CR2" s="54" t="str">
        <f>IF('様式(こちらに入力してください)'!K61="○","1","")</f>
        <v/>
      </c>
      <c r="CS2" s="54" t="str">
        <f>IF('様式(こちらに入力してください)'!E62="○","1","")</f>
        <v/>
      </c>
      <c r="CT2" s="54" t="str">
        <f>IF('様式(こちらに入力してください)'!H62="","",'様式(こちらに入力してください)'!H62)</f>
        <v/>
      </c>
      <c r="CU2" s="54" t="str">
        <f>IF('様式(こちらに入力してください)'!D63="○","1","")</f>
        <v/>
      </c>
      <c r="CV2" s="54" t="str">
        <f>IF('様式(こちらに入力してください)'!F63="○","1","")</f>
        <v/>
      </c>
      <c r="CW2" s="54" t="str">
        <f>IF('様式(こちらに入力してください)'!H63="○","1","")</f>
        <v/>
      </c>
      <c r="CX2" s="54" t="str">
        <f>IF('様式(こちらに入力してください)'!J63="○","1","")</f>
        <v/>
      </c>
      <c r="CY2" s="54" t="str">
        <f>IF('様式(こちらに入力してください)'!D64="○","1","")</f>
        <v/>
      </c>
      <c r="CZ2" s="54" t="str">
        <f>IF('様式(こちらに入力してください)'!F64="","",'様式(こちらに入力してください)'!F64)</f>
        <v/>
      </c>
      <c r="DA2" s="54" t="str">
        <f>IF(CZ2="","",1)</f>
        <v/>
      </c>
      <c r="DB2" s="101" t="str">
        <f>IF('様式(こちらに入力してください)'!E65="","",'様式(こちらに入力してください)'!E65)</f>
        <v/>
      </c>
      <c r="DC2" s="355" t="str">
        <f>IF('様式(こちらに入力してください)'!K65="","",'様式(こちらに入力してください)'!K65)</f>
        <v/>
      </c>
      <c r="DD2" s="54" t="str">
        <f>IF('様式(こちらに入力してください)'!E66="","",'様式(こちらに入力してください)'!E66)</f>
        <v/>
      </c>
      <c r="DE2" s="54" t="str">
        <f>IF('様式(こちらに入力してください)'!H66="","",'様式(こちらに入力してください)'!H66)</f>
        <v/>
      </c>
      <c r="DF2" s="54" t="str">
        <f>IF('様式(こちらに入力してください)'!K66="","",'様式(こちらに入力してください)'!K66)</f>
        <v/>
      </c>
      <c r="DG2" s="54" t="str">
        <f>IF('様式(こちらに入力してください)'!E69="","",'様式(こちらに入力してください)'!E69)</f>
        <v/>
      </c>
      <c r="DH2" s="54" t="str">
        <f>IF('様式(こちらに入力してください)'!H69="","",'様式(こちらに入力してください)'!H69)</f>
        <v/>
      </c>
      <c r="DI2" s="54" t="str">
        <f>IF('様式(こちらに入力してください)'!K69="","",'様式(こちらに入力してください)'!K69)</f>
        <v/>
      </c>
      <c r="DJ2" s="54" t="str">
        <f>IF('様式(こちらに入力してください)'!F70="","",'様式(こちらに入力してください)'!F70)</f>
        <v/>
      </c>
      <c r="DK2" s="108" t="str">
        <f>IF('様式(こちらに入力してください)'!C72="","",'様式(こちらに入力してください)'!C72)</f>
        <v/>
      </c>
      <c r="DL2" s="108" t="str">
        <f>IF('様式(こちらに入力してください)'!$C73="","",'様式(こちらに入力してください)'!$C73)</f>
        <v/>
      </c>
      <c r="DM2" s="108" t="str">
        <f>IF('様式(こちらに入力してください)'!$C74="","",'様式(こちらに入力してください)'!$C74)</f>
        <v/>
      </c>
      <c r="DN2" s="108" t="str">
        <f>IF('様式(こちらに入力してください)'!$C75="","",'様式(こちらに入力してください)'!$C75)</f>
        <v/>
      </c>
      <c r="DO2" s="109" t="str">
        <f>IF('様式(こちらに入力してください)'!$C76="","",'様式(こちらに入力してください)'!$C76)</f>
        <v/>
      </c>
      <c r="DP2" s="108" t="str">
        <f>IF('様式(こちらに入力してください)'!$C77="","",'様式(こちらに入力してください)'!$C77)</f>
        <v/>
      </c>
      <c r="DQ2" s="110" t="str">
        <f>IF('様式(こちらに入力してください)'!$C78="","",'様式(こちらに入力してください)'!$C78)</f>
        <v/>
      </c>
      <c r="DR2" s="110" t="str">
        <f>IF('様式(こちらに入力してください)'!$C79="","",'様式(こちらに入力してください)'!$C79)</f>
        <v/>
      </c>
      <c r="DS2" s="108" t="str">
        <f>IF('様式(こちらに入力してください)'!$C80="","",'様式(こちらに入力してください)'!$C80)</f>
        <v/>
      </c>
      <c r="DT2" s="107" t="str">
        <f>IF('様式(こちらに入力してください)'!$C81="","",'様式(こちらに入力してください)'!$C81)</f>
        <v/>
      </c>
      <c r="DU2" s="108" t="str">
        <f>IF('様式(こちらに入力してください)'!$C82="","",'様式(こちらに入力してください)'!$C82)</f>
        <v/>
      </c>
      <c r="DV2" s="108" t="str">
        <f>IF('様式(こちらに入力してください)'!$C83="","",'様式(こちらに入力してください)'!$C83)</f>
        <v/>
      </c>
      <c r="DW2" s="107" t="str">
        <f>IF('様式(こちらに入力してください)'!$C84="","",'様式(こちらに入力してください)'!$C84)</f>
        <v/>
      </c>
      <c r="DX2" s="108" t="str">
        <f>IF('様式(こちらに入力してください)'!$C85="","",'様式(こちらに入力してください)'!$C85)</f>
        <v/>
      </c>
      <c r="DY2" s="108" t="str">
        <f>IF('様式(こちらに入力してください)'!$C86="","",'様式(こちらに入力してください)'!$C86)</f>
        <v/>
      </c>
      <c r="DZ2" s="108" t="str">
        <f>IF('様式(こちらに入力してください)'!$C87="","",'様式(こちらに入力してください)'!$C87)</f>
        <v/>
      </c>
      <c r="EA2" s="108" t="str">
        <f>IF('様式(こちらに入力してください)'!$E72="","",'様式(こちらに入力してください)'!$E72)</f>
        <v/>
      </c>
      <c r="EB2" s="108" t="str">
        <f>IF('様式(こちらに入力してください)'!$E73="","",'様式(こちらに入力してください)'!$E73)</f>
        <v/>
      </c>
      <c r="EC2" s="108" t="str">
        <f>IF('様式(こちらに入力してください)'!$E74="","",'様式(こちらに入力してください)'!$E74)</f>
        <v/>
      </c>
      <c r="ED2" s="108" t="str">
        <f>IF('様式(こちらに入力してください)'!$E75="","",'様式(こちらに入力してください)'!$E75)</f>
        <v/>
      </c>
      <c r="EE2" s="108" t="str">
        <f>IF('様式(こちらに入力してください)'!$E76="","",'様式(こちらに入力してください)'!$E76)</f>
        <v/>
      </c>
      <c r="EF2" s="108" t="str">
        <f>IF('様式(こちらに入力してください)'!$E77="","",'様式(こちらに入力してください)'!$E77)</f>
        <v/>
      </c>
      <c r="EG2" s="110" t="str">
        <f>IF('様式(こちらに入力してください)'!$E78="","",'様式(こちらに入力してください)'!$E78)</f>
        <v/>
      </c>
      <c r="EH2" s="110" t="str">
        <f>IF('様式(こちらに入力してください)'!$E79="","",'様式(こちらに入力してください)'!$E79)</f>
        <v/>
      </c>
      <c r="EI2" s="108" t="str">
        <f>IF('様式(こちらに入力してください)'!$E80="","",'様式(こちらに入力してください)'!$E80)</f>
        <v/>
      </c>
      <c r="EJ2" s="107" t="str">
        <f>IF('様式(こちらに入力してください)'!$E81="","",'様式(こちらに入力してください)'!$E81)</f>
        <v/>
      </c>
      <c r="EK2" s="108" t="str">
        <f>IF('様式(こちらに入力してください)'!$E82="","",'様式(こちらに入力してください)'!$E82)</f>
        <v/>
      </c>
      <c r="EL2" s="108" t="str">
        <f>IF('様式(こちらに入力してください)'!$E83="","",'様式(こちらに入力してください)'!$E83)</f>
        <v/>
      </c>
      <c r="EM2" s="107" t="str">
        <f>IF('様式(こちらに入力してください)'!$E84="","",'様式(こちらに入力してください)'!$E84)</f>
        <v/>
      </c>
      <c r="EN2" s="108" t="str">
        <f>IF('様式(こちらに入力してください)'!$E85="","",'様式(こちらに入力してください)'!$E85)</f>
        <v/>
      </c>
      <c r="EO2" s="108" t="str">
        <f>IF('様式(こちらに入力してください)'!$E86="","",'様式(こちらに入力してください)'!$E86)</f>
        <v/>
      </c>
      <c r="EP2" s="108" t="str">
        <f>IF('様式(こちらに入力してください)'!$E87="","",'様式(こちらに入力してください)'!$E87)</f>
        <v/>
      </c>
      <c r="EQ2" s="54" t="str">
        <f>IF('様式(こちらに入力してください)'!$I72="","",'様式(こちらに入力してください)'!$I72)</f>
        <v/>
      </c>
      <c r="ER2" s="54" t="str">
        <f>IF('様式(こちらに入力してください)'!$I73="","",'様式(こちらに入力してください)'!$I73)</f>
        <v/>
      </c>
      <c r="ES2" s="54" t="str">
        <f>IF('様式(こちらに入力してください)'!$I74="","",'様式(こちらに入力してください)'!$I74)</f>
        <v/>
      </c>
      <c r="ET2" s="54" t="str">
        <f>IF('様式(こちらに入力してください)'!$I75="","",'様式(こちらに入力してください)'!$I75)</f>
        <v/>
      </c>
      <c r="EU2" s="54" t="str">
        <f>IF('様式(こちらに入力してください)'!$I76="","",'様式(こちらに入力してください)'!$I76)</f>
        <v/>
      </c>
      <c r="EV2" s="54" t="str">
        <f>IF('様式(こちらに入力してください)'!$I77="","",'様式(こちらに入力してください)'!$I77)</f>
        <v/>
      </c>
      <c r="EW2" s="54" t="str">
        <f>IF('様式(こちらに入力してください)'!$I78="","",'様式(こちらに入力してください)'!$I78)</f>
        <v/>
      </c>
      <c r="EX2" s="54" t="str">
        <f>IF('様式(こちらに入力してください)'!$I79="","",'様式(こちらに入力してください)'!$I79)</f>
        <v/>
      </c>
      <c r="EY2" s="54" t="str">
        <f>IF('様式(こちらに入力してください)'!$I80="","",'様式(こちらに入力してください)'!$I80)</f>
        <v/>
      </c>
      <c r="EZ2" s="54" t="str">
        <f>IF('様式(こちらに入力してください)'!$I81="","",'様式(こちらに入力してください)'!$I81)</f>
        <v/>
      </c>
      <c r="FA2" s="54" t="str">
        <f>IF('様式(こちらに入力してください)'!$I82="","",'様式(こちらに入力してください)'!$I82)</f>
        <v/>
      </c>
      <c r="FB2" s="54" t="str">
        <f>IF('様式(こちらに入力してください)'!$I83="","",'様式(こちらに入力してください)'!$I83)</f>
        <v/>
      </c>
      <c r="FC2" s="54" t="str">
        <f>IF('様式(こちらに入力してください)'!$I84="","",'様式(こちらに入力してください)'!$I84)</f>
        <v/>
      </c>
      <c r="FD2" s="54" t="str">
        <f>IF('様式(こちらに入力してください)'!$I85="","",'様式(こちらに入力してください)'!$I85)</f>
        <v/>
      </c>
      <c r="FE2" s="54" t="str">
        <f>IF('様式(こちらに入力してください)'!$I86="","",'様式(こちらに入力してください)'!$I86)</f>
        <v/>
      </c>
      <c r="FF2" s="54" t="str">
        <f>IF('様式(こちらに入力してください)'!$I87="","",'様式(こちらに入力してください)'!$I87)</f>
        <v/>
      </c>
      <c r="FG2" s="54" t="str">
        <f>IF('様式(こちらに入力してください)'!$I88="","",'様式(こちらに入力してください)'!$I88)</f>
        <v/>
      </c>
      <c r="FH2" s="54" t="str">
        <f>IF('様式(こちらに入力してください)'!$K72="","",'様式(こちらに入力してください)'!$K72)</f>
        <v/>
      </c>
      <c r="FI2" s="54" t="str">
        <f>IF('様式(こちらに入力してください)'!$K73="","",'様式(こちらに入力してください)'!$K73)</f>
        <v/>
      </c>
      <c r="FJ2" s="54" t="str">
        <f>IF('様式(こちらに入力してください)'!$K74="","",'様式(こちらに入力してください)'!$K74)</f>
        <v/>
      </c>
      <c r="FK2" s="54" t="str">
        <f>IF('様式(こちらに入力してください)'!$K75="","",'様式(こちらに入力してください)'!$K75)</f>
        <v/>
      </c>
      <c r="FL2" s="54" t="str">
        <f>IF('様式(こちらに入力してください)'!$K76="","",'様式(こちらに入力してください)'!$K76)</f>
        <v/>
      </c>
      <c r="FM2" s="54" t="str">
        <f>IF('様式(こちらに入力してください)'!$K77="","",'様式(こちらに入力してください)'!$K77)</f>
        <v/>
      </c>
      <c r="FN2" s="54" t="str">
        <f>IF('様式(こちらに入力してください)'!$K78="","",'様式(こちらに入力してください)'!$K78)</f>
        <v/>
      </c>
      <c r="FO2" s="54" t="str">
        <f>IF('様式(こちらに入力してください)'!$K79="","",'様式(こちらに入力してください)'!$K79)</f>
        <v/>
      </c>
      <c r="FP2" s="54" t="str">
        <f>IF('様式(こちらに入力してください)'!$K80="","",'様式(こちらに入力してください)'!$K80)</f>
        <v/>
      </c>
      <c r="FQ2" s="54" t="str">
        <f>IF('様式(こちらに入力してください)'!$K81="","",'様式(こちらに入力してください)'!$K81)</f>
        <v/>
      </c>
      <c r="FR2" s="54" t="str">
        <f>IF('様式(こちらに入力してください)'!$K82="","",'様式(こちらに入力してください)'!$K82)</f>
        <v/>
      </c>
      <c r="FS2" s="54" t="str">
        <f>IF('様式(こちらに入力してください)'!$K83="","",'様式(こちらに入力してください)'!$K83)</f>
        <v/>
      </c>
      <c r="FT2" s="54" t="str">
        <f>IF('様式(こちらに入力してください)'!$K84="","",'様式(こちらに入力してください)'!$K84)</f>
        <v/>
      </c>
      <c r="FU2" s="54" t="str">
        <f>IF('様式(こちらに入力してください)'!$K85="","",'様式(こちらに入力してください)'!$K85)</f>
        <v/>
      </c>
      <c r="FV2" s="54" t="str">
        <f>IF('様式(こちらに入力してください)'!$K86="","",'様式(こちらに入力してください)'!$K86)</f>
        <v/>
      </c>
      <c r="FW2" s="54" t="str">
        <f>IF('様式(こちらに入力してください)'!$K87="","",'様式(こちらに入力してください)'!$K87)</f>
        <v/>
      </c>
      <c r="FX2" s="54" t="str">
        <f>IF('様式(こちらに入力してください)'!$K88="","",'様式(こちらに入力してください)'!$K88)</f>
        <v/>
      </c>
      <c r="FY2" s="54" t="str">
        <f>IF('様式(こちらに入力してください)'!C89="","",'様式(こちらに入力してください)'!C89)</f>
        <v/>
      </c>
      <c r="FZ2" s="54" t="str">
        <f>IF('様式(こちらに入力してください)'!G90="","",'様式(こちらに入力してください)'!G90)</f>
        <v/>
      </c>
      <c r="GA2" s="54" t="str">
        <f>IF('様式(こちらに入力してください)'!F91="","",'様式(こちらに入力してください)'!F91)</f>
        <v/>
      </c>
      <c r="GB2" s="54" t="str">
        <f>IF('様式(こちらに入力してください)'!F92="","",'様式(こちらに入力してください)'!F92)</f>
        <v/>
      </c>
      <c r="GC2" s="54" t="str">
        <f>IF('様式(こちらに入力してください)'!H92="","",'様式(こちらに入力してください)'!H92)</f>
        <v/>
      </c>
      <c r="GD2" s="54" t="str">
        <f>IF('様式(こちらに入力してください)'!K92="","",'様式(こちらに入力してください)'!K92)</f>
        <v/>
      </c>
      <c r="GE2" s="54" t="str">
        <f>IF('様式(こちらに入力してください)'!F93="","",'様式(こちらに入力してください)'!F93)</f>
        <v/>
      </c>
      <c r="GF2" s="54" t="str">
        <f>IF('様式(こちらに入力してください)'!G94="","",'様式(こちらに入力してください)'!G94)</f>
        <v/>
      </c>
      <c r="GG2" s="166">
        <f>'様式(こちらに入力してください)'!B95</f>
        <v>0</v>
      </c>
    </row>
    <row r="3" spans="1:189">
      <c r="R3" s="61"/>
      <c r="U3" s="54"/>
      <c r="W3"/>
      <c r="AP3" s="54"/>
      <c r="AQ3"/>
      <c r="AV3" s="54"/>
      <c r="CB3"/>
      <c r="CG3" s="5"/>
      <c r="DK3" s="54"/>
      <c r="DM3" s="54"/>
      <c r="DU3" s="54"/>
      <c r="DZ3" s="54"/>
      <c r="EF3"/>
      <c r="EN3" s="54"/>
      <c r="EP3" s="54"/>
      <c r="FG3" s="54"/>
      <c r="FX3" s="54"/>
      <c r="FY3"/>
    </row>
    <row r="4" spans="1:189">
      <c r="DL4" s="54"/>
      <c r="DV4" s="54"/>
      <c r="EA4" s="54"/>
      <c r="EO4" s="54"/>
      <c r="EQ4" s="54"/>
      <c r="FH4" s="54"/>
    </row>
    <row r="5" spans="1:189">
      <c r="DL5" s="54"/>
      <c r="DV5" s="54"/>
      <c r="EA5" s="54"/>
      <c r="EQ5" s="54"/>
      <c r="FH5" s="54"/>
    </row>
    <row r="6" spans="1:189">
      <c r="DL6" s="54"/>
      <c r="DV6" s="54"/>
      <c r="EA6" s="54"/>
      <c r="EQ6" s="54"/>
      <c r="FH6" s="54"/>
    </row>
    <row r="7" spans="1:189">
      <c r="DL7" s="54"/>
      <c r="DV7" s="54"/>
      <c r="EA7" s="54"/>
      <c r="EQ7" s="54"/>
      <c r="FH7" s="54"/>
    </row>
    <row r="8" spans="1:189">
      <c r="DL8" s="54"/>
      <c r="EA8" s="54"/>
      <c r="EQ8" s="54"/>
      <c r="FH8" s="54"/>
    </row>
    <row r="9" spans="1:189">
      <c r="DL9" s="54"/>
      <c r="EA9" s="54"/>
      <c r="EQ9" s="54"/>
      <c r="FH9" s="54"/>
    </row>
    <row r="10" spans="1:189">
      <c r="DL10" s="54"/>
      <c r="EA10" s="54"/>
      <c r="EQ10" s="54"/>
      <c r="FH10" s="54"/>
    </row>
    <row r="11" spans="1:189">
      <c r="DL11" s="54"/>
      <c r="EA11" s="54"/>
      <c r="EQ11" s="54"/>
      <c r="FH11" s="54"/>
    </row>
    <row r="12" spans="1:189">
      <c r="EA12" s="54"/>
      <c r="EQ12" s="54"/>
      <c r="FH12" s="54"/>
    </row>
    <row r="13" spans="1:189">
      <c r="EA13" s="54"/>
      <c r="EQ13" s="54"/>
      <c r="FH13" s="54"/>
    </row>
    <row r="14" spans="1:189">
      <c r="EA14" s="54"/>
      <c r="EQ14" s="54"/>
      <c r="FH14" s="54"/>
    </row>
    <row r="15" spans="1:189">
      <c r="EA15" s="54"/>
      <c r="EQ15" s="54"/>
      <c r="FH15" s="54"/>
    </row>
    <row r="16" spans="1:189">
      <c r="EA16" s="54"/>
      <c r="EQ16" s="54"/>
      <c r="FH16" s="54"/>
    </row>
    <row r="17" spans="147:164">
      <c r="EQ17" s="54"/>
      <c r="FH17" s="54"/>
    </row>
    <row r="18" spans="147:164">
      <c r="EQ18" s="54"/>
      <c r="FH18" s="54"/>
    </row>
  </sheetData>
  <sheetProtection password="CC1B" sheet="1" formatCells="0" select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記入例(記入前に確認してください) </vt:lpstr>
      <vt:lpstr>様式(こちらに入力してください)</vt:lpstr>
      <vt:lpstr>集計用(入力しないでください)</vt:lpstr>
      <vt:lpstr>'様式(こちらに入力してください)'!Print_Area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2025-03-26T01:53:16Z</cp:lastPrinted>
  <dcterms:created xsi:type="dcterms:W3CDTF">2021-04-27T04:51:17Z</dcterms:created>
  <dcterms:modified xsi:type="dcterms:W3CDTF">2026-02-17T07:18:43Z</dcterms:modified>
</cp:coreProperties>
</file>