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合事業ライン\★地域支援準備\総合事業\総合事業打合せ\100_つどいの場支援事業\★令和６年度\04_申請書様式\"/>
    </mc:Choice>
  </mc:AlternateContent>
  <bookViews>
    <workbookView xWindow="0" yWindow="0" windowWidth="28800" windowHeight="11460" tabRatio="817" activeTab="2"/>
  </bookViews>
  <sheets>
    <sheet name="説明シート" sheetId="23" r:id="rId1"/>
    <sheet name="区社協メールアドレス" sheetId="27" r:id="rId2"/>
    <sheet name="【表紙】チェックリスト（R6～）" sheetId="28" r:id="rId3"/>
    <sheet name="【提出①】補助事業実績報告書 " sheetId="29" r:id="rId4"/>
    <sheet name="【提出②】実施状況報告書" sheetId="30" r:id="rId5"/>
    <sheet name="【提出③】収支決算見込書" sheetId="31" r:id="rId6"/>
    <sheet name="【参考１】支出明細書" sheetId="32" r:id="rId7"/>
    <sheet name="【参考２】電気代計算シート " sheetId="33" r:id="rId8"/>
    <sheet name="【参考３】ガス代計算シート " sheetId="34" r:id="rId9"/>
    <sheet name="【参考４】水道代計算シート" sheetId="35" r:id="rId10"/>
    <sheet name="【参考５】レシート台紙" sheetId="36" r:id="rId11"/>
    <sheet name="【参考６】写真添付シート" sheetId="37" r:id="rId12"/>
  </sheets>
  <definedNames>
    <definedName name="_xlnm._FilterDatabase" localSheetId="6" hidden="1">【参考１】支出明細書!$A$3:$G$104</definedName>
    <definedName name="_xlnm.Print_Area" localSheetId="6">【参考１】支出明細書!$A$1:$G$104</definedName>
    <definedName name="_xlnm.Print_Area" localSheetId="7">'【参考２】電気代計算シート '!$A$1:$L$41</definedName>
    <definedName name="_xlnm.Print_Area" localSheetId="8">'【参考３】ガス代計算シート '!$A$1:$L$41</definedName>
    <definedName name="_xlnm.Print_Area" localSheetId="9">【参考４】水道代計算シート!$A$1:$M$41</definedName>
    <definedName name="_xlnm.Print_Area" localSheetId="10">【参考５】レシート台紙!$A$1:$K$40</definedName>
    <definedName name="_xlnm.Print_Area" localSheetId="11">【参考６】写真添付シート!$A$1:$M$40</definedName>
    <definedName name="_xlnm.Print_Area" localSheetId="3">'【提出①】補助事業実績報告書 '!$A$1:$N$34</definedName>
    <definedName name="_xlnm.Print_Area" localSheetId="4">【提出②】実施状況報告書!$A$1:$I$51</definedName>
    <definedName name="_xlnm.Print_Area" localSheetId="5">【提出③】収支決算見込書!$A$1:$G$29</definedName>
    <definedName name="_xlnm.Print_Area" localSheetId="2">'【表紙】チェックリスト（R6～）'!$A$1:$H$83</definedName>
    <definedName name="_xlnm.Print_Area" localSheetId="1">区社協メールアドレス!$A$1:$L$26</definedName>
    <definedName name="_xlnm.Print_Area" localSheetId="0">説明シート!$A$1:$L$40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1" l="1"/>
  <c r="D30" i="30"/>
  <c r="D31" i="30"/>
  <c r="D32" i="30"/>
  <c r="D33" i="30"/>
  <c r="D34" i="30"/>
  <c r="D35" i="30"/>
  <c r="D36" i="30"/>
  <c r="D37" i="30"/>
  <c r="D38" i="30"/>
  <c r="D39" i="30"/>
  <c r="D40" i="30"/>
  <c r="D41" i="30"/>
  <c r="D42" i="30"/>
  <c r="D43" i="30"/>
  <c r="D44" i="30"/>
  <c r="D45" i="30"/>
  <c r="D46" i="30"/>
  <c r="I5" i="33" l="1"/>
  <c r="H6" i="35"/>
  <c r="I6" i="35"/>
  <c r="I8" i="33"/>
  <c r="D19" i="31"/>
  <c r="K5" i="35" l="1"/>
  <c r="B30" i="36" l="1"/>
  <c r="O20" i="33"/>
  <c r="I32" i="33"/>
  <c r="O20" i="34"/>
  <c r="R20" i="35"/>
  <c r="I8" i="34"/>
  <c r="I5" i="34"/>
  <c r="I36" i="35"/>
  <c r="H36" i="35"/>
  <c r="I30" i="35"/>
  <c r="H30" i="35"/>
  <c r="I24" i="35"/>
  <c r="H24" i="35"/>
  <c r="I18" i="35"/>
  <c r="H18" i="35"/>
  <c r="I12" i="35"/>
  <c r="H12" i="35"/>
  <c r="I38" i="34"/>
  <c r="I35" i="34"/>
  <c r="I32" i="34"/>
  <c r="I29" i="34"/>
  <c r="I26" i="34"/>
  <c r="I23" i="34"/>
  <c r="I20" i="34"/>
  <c r="I17" i="34"/>
  <c r="I14" i="34"/>
  <c r="I11" i="34"/>
  <c r="I38" i="33"/>
  <c r="I35" i="33"/>
  <c r="E41" i="33" s="1"/>
  <c r="I29" i="33"/>
  <c r="I26" i="33"/>
  <c r="I23" i="33"/>
  <c r="I20" i="33"/>
  <c r="I17" i="33"/>
  <c r="I14" i="33"/>
  <c r="I11" i="33"/>
  <c r="D18" i="31"/>
  <c r="D20" i="31"/>
  <c r="D21" i="31"/>
  <c r="D22" i="31"/>
  <c r="D17" i="31"/>
  <c r="F104" i="32"/>
  <c r="B12" i="31"/>
  <c r="D8" i="30"/>
  <c r="D9" i="30"/>
  <c r="D10" i="30"/>
  <c r="D11" i="30"/>
  <c r="D12" i="30"/>
  <c r="D13" i="30"/>
  <c r="D14" i="30"/>
  <c r="D15" i="30"/>
  <c r="D16" i="30"/>
  <c r="D17" i="30"/>
  <c r="D18" i="30"/>
  <c r="D19" i="30"/>
  <c r="D20" i="30"/>
  <c r="D21" i="30"/>
  <c r="D22" i="30"/>
  <c r="D23" i="30"/>
  <c r="D24" i="30"/>
  <c r="D25" i="30"/>
  <c r="D26" i="30"/>
  <c r="D27" i="30"/>
  <c r="D28" i="30"/>
  <c r="D29" i="30"/>
  <c r="D7" i="30"/>
  <c r="G50" i="30"/>
  <c r="F50" i="30"/>
  <c r="E50" i="30"/>
  <c r="C50" i="30"/>
  <c r="B50" i="30"/>
  <c r="E41" i="34" l="1"/>
  <c r="D24" i="31"/>
  <c r="D27" i="31" s="1"/>
  <c r="E26" i="31" s="1"/>
  <c r="K35" i="35"/>
  <c r="K29" i="35"/>
  <c r="K23" i="35"/>
  <c r="K17" i="35"/>
  <c r="K11" i="35"/>
  <c r="D50" i="30"/>
  <c r="G41" i="35" l="1"/>
</calcChain>
</file>

<file path=xl/comments1.xml><?xml version="1.0" encoding="utf-8"?>
<comments xmlns="http://schemas.openxmlformats.org/spreadsheetml/2006/main">
  <authors>
    <author>Windows ユーザー</author>
  </authors>
  <commentList>
    <comment ref="D7" authorId="0" shapeId="0">
      <text>
        <r>
          <rPr>
            <sz val="9"/>
            <color indexed="81"/>
            <rFont val="MS P ゴシック"/>
            <family val="3"/>
            <charset val="128"/>
          </rPr>
          <t>着色部分には
数式入力済のため、
自動計算されます</t>
        </r>
      </text>
    </comment>
  </commentList>
</comments>
</file>

<file path=xl/sharedStrings.xml><?xml version="1.0" encoding="utf-8"?>
<sst xmlns="http://schemas.openxmlformats.org/spreadsheetml/2006/main" count="537" uniqueCount="311">
  <si>
    <t>🔌</t>
    <phoneticPr fontId="1"/>
  </si>
  <si>
    <t>電気代</t>
    <rPh sb="0" eb="3">
      <t>デンキダイ</t>
    </rPh>
    <phoneticPr fontId="1"/>
  </si>
  <si>
    <t>日</t>
    <rPh sb="0" eb="1">
      <t>ニチ</t>
    </rPh>
    <phoneticPr fontId="1"/>
  </si>
  <si>
    <t>＝</t>
    <phoneticPr fontId="1"/>
  </si>
  <si>
    <t>×</t>
    <phoneticPr fontId="1"/>
  </si>
  <si>
    <t>開催日数</t>
    <rPh sb="0" eb="4">
      <t>カイサイニッスウ</t>
    </rPh>
    <phoneticPr fontId="1"/>
  </si>
  <si>
    <t>🔥</t>
    <phoneticPr fontId="1"/>
  </si>
  <si>
    <t>ガス代</t>
    <rPh sb="2" eb="3">
      <t>ダイ</t>
    </rPh>
    <phoneticPr fontId="1"/>
  </si>
  <si>
    <t>1月</t>
  </si>
  <si>
    <t>1月</t>
    <rPh sb="1" eb="2">
      <t>ガツ</t>
    </rPh>
    <phoneticPr fontId="1"/>
  </si>
  <si>
    <t>2月</t>
  </si>
  <si>
    <t>3月</t>
  </si>
  <si>
    <t>4月</t>
  </si>
  <si>
    <t>5月</t>
  </si>
  <si>
    <t>6月</t>
  </si>
  <si>
    <t>7月</t>
  </si>
  <si>
    <t>8月</t>
  </si>
  <si>
    <t>9月</t>
  </si>
  <si>
    <t>10月</t>
  </si>
  <si>
    <t>11月</t>
  </si>
  <si>
    <t>12月</t>
  </si>
  <si>
    <t>４月</t>
    <rPh sb="1" eb="2">
      <t>ガツ</t>
    </rPh>
    <phoneticPr fontId="1"/>
  </si>
  <si>
    <t>５月</t>
    <rPh sb="1" eb="2">
      <t>ガツ</t>
    </rPh>
    <phoneticPr fontId="1"/>
  </si>
  <si>
    <t>月毎にかかった金額</t>
    <rPh sb="0" eb="2">
      <t>ツキゴト</t>
    </rPh>
    <rPh sb="7" eb="9">
      <t>キンガク</t>
    </rPh>
    <phoneticPr fontId="1"/>
  </si>
  <si>
    <t>１月あたりの金額</t>
    <rPh sb="1" eb="2">
      <t>ツキ</t>
    </rPh>
    <rPh sb="6" eb="8">
      <t>キンガク</t>
    </rPh>
    <phoneticPr fontId="1"/>
  </si>
  <si>
    <t>６月</t>
    <rPh sb="1" eb="2">
      <t>ガツ</t>
    </rPh>
    <phoneticPr fontId="1"/>
  </si>
  <si>
    <t>７月</t>
    <rPh sb="1" eb="2">
      <t>ガツ</t>
    </rPh>
    <phoneticPr fontId="1"/>
  </si>
  <si>
    <t>８月</t>
    <rPh sb="1" eb="2">
      <t>ガツ</t>
    </rPh>
    <phoneticPr fontId="1"/>
  </si>
  <si>
    <t>９月</t>
    <rPh sb="1" eb="2">
      <t>ガツ</t>
    </rPh>
    <phoneticPr fontId="1"/>
  </si>
  <si>
    <t>11月</t>
    <rPh sb="2" eb="3">
      <t>ガツ</t>
    </rPh>
    <phoneticPr fontId="1"/>
  </si>
  <si>
    <t>２月</t>
    <rPh sb="1" eb="2">
      <t>ガツ</t>
    </rPh>
    <phoneticPr fontId="1"/>
  </si>
  <si>
    <t>３月</t>
    <rPh sb="1" eb="2">
      <t>ガツ</t>
    </rPh>
    <phoneticPr fontId="1"/>
  </si>
  <si>
    <t>年間合計</t>
    <rPh sb="0" eb="4">
      <t>ネンカンゴウケイ</t>
    </rPh>
    <phoneticPr fontId="1"/>
  </si>
  <si>
    <t>10月</t>
    <rPh sb="2" eb="3">
      <t>ガツ</t>
    </rPh>
    <phoneticPr fontId="1"/>
  </si>
  <si>
    <t>12月</t>
    <rPh sb="2" eb="3">
      <t>ガツ</t>
    </rPh>
    <phoneticPr fontId="1"/>
  </si>
  <si>
    <r>
      <t>🚿</t>
    </r>
    <r>
      <rPr>
        <sz val="16"/>
        <color theme="1"/>
        <rFont val="ＭＳ Ｐゴシック"/>
        <family val="3"/>
        <charset val="128"/>
      </rPr>
      <t>　</t>
    </r>
    <r>
      <rPr>
        <b/>
        <sz val="12"/>
        <color theme="1"/>
        <rFont val="ＭＳ Ｐゴシック"/>
        <family val="3"/>
        <charset val="128"/>
      </rPr>
      <t>水道代</t>
    </r>
    <rPh sb="3" eb="6">
      <t>スイドウダイ</t>
    </rPh>
    <phoneticPr fontId="1"/>
  </si>
  <si>
    <t>月</t>
    <rPh sb="0" eb="1">
      <t>ガツ</t>
    </rPh>
    <phoneticPr fontId="1"/>
  </si>
  <si>
    <t>月</t>
    <rPh sb="0" eb="1">
      <t>ツキ</t>
    </rPh>
    <phoneticPr fontId="1"/>
  </si>
  <si>
    <t>購入品目</t>
    <rPh sb="0" eb="4">
      <t>コウニュウヒンモク</t>
    </rPh>
    <phoneticPr fontId="1"/>
  </si>
  <si>
    <t>支出金額</t>
    <rPh sb="0" eb="4">
      <t>シシュツキンガク</t>
    </rPh>
    <phoneticPr fontId="1"/>
  </si>
  <si>
    <t>内容</t>
    <rPh sb="0" eb="2">
      <t>ナイヨウ</t>
    </rPh>
    <phoneticPr fontId="1"/>
  </si>
  <si>
    <t>カテゴリー</t>
    <phoneticPr fontId="1"/>
  </si>
  <si>
    <t>謝礼金</t>
    <rPh sb="0" eb="3">
      <t>シャレイキン</t>
    </rPh>
    <phoneticPr fontId="1"/>
  </si>
  <si>
    <t>交通費</t>
    <rPh sb="0" eb="3">
      <t>コウツウヒ</t>
    </rPh>
    <phoneticPr fontId="1"/>
  </si>
  <si>
    <t>通信運搬費</t>
    <rPh sb="0" eb="5">
      <t>ツウシンウンパンヒ</t>
    </rPh>
    <phoneticPr fontId="1"/>
  </si>
  <si>
    <t>保険料</t>
    <rPh sb="0" eb="3">
      <t>ホケンリョウ</t>
    </rPh>
    <phoneticPr fontId="1"/>
  </si>
  <si>
    <t>使用料・賃借料</t>
    <rPh sb="0" eb="3">
      <t>シヨウリョウ</t>
    </rPh>
    <rPh sb="4" eb="7">
      <t>チンシャクリョウ</t>
    </rPh>
    <phoneticPr fontId="1"/>
  </si>
  <si>
    <t>１　収入の部</t>
  </si>
  <si>
    <t>リスト</t>
    <phoneticPr fontId="1"/>
  </si>
  <si>
    <t>摘　　　要</t>
  </si>
  <si>
    <t>「つどいの場」</t>
    <phoneticPr fontId="1"/>
  </si>
  <si>
    <t>（A）　　　　　　　　　</t>
    <phoneticPr fontId="1"/>
  </si>
  <si>
    <t>支援事業補助金</t>
    <phoneticPr fontId="1"/>
  </si>
  <si>
    <t>参加費・実費</t>
    <rPh sb="4" eb="6">
      <t>ジッピ</t>
    </rPh>
    <phoneticPr fontId="1"/>
  </si>
  <si>
    <t>その他収入</t>
    <rPh sb="2" eb="3">
      <t>ホカ</t>
    </rPh>
    <rPh sb="3" eb="5">
      <t>シュウニュウ</t>
    </rPh>
    <phoneticPr fontId="1"/>
  </si>
  <si>
    <t xml:space="preserve">
</t>
    <phoneticPr fontId="1"/>
  </si>
  <si>
    <t>計</t>
  </si>
  <si>
    <t>(イ)</t>
  </si>
  <si>
    <t>２　支出の部</t>
  </si>
  <si>
    <t>補助
対象経費</t>
    <rPh sb="3" eb="5">
      <t>タイショウ</t>
    </rPh>
    <rPh sb="5" eb="7">
      <t>ケイヒ</t>
    </rPh>
    <phoneticPr fontId="1"/>
  </si>
  <si>
    <t>小計</t>
  </si>
  <si>
    <t>その他</t>
    <rPh sb="2" eb="3">
      <t>ホカ</t>
    </rPh>
    <phoneticPr fontId="1"/>
  </si>
  <si>
    <t>(ロ)</t>
  </si>
  <si>
    <t>（注１）収支の計は，それぞれ一致する（(イ)＝(ロ)）。</t>
  </si>
  <si>
    <t>①</t>
    <phoneticPr fontId="1"/>
  </si>
  <si>
    <t>②</t>
    <phoneticPr fontId="1"/>
  </si>
  <si>
    <t>③</t>
    <phoneticPr fontId="1"/>
  </si>
  <si>
    <t>④</t>
    <phoneticPr fontId="1"/>
  </si>
  <si>
    <t>⑤</t>
    <phoneticPr fontId="1"/>
  </si>
  <si>
    <t>⑥</t>
    <phoneticPr fontId="1"/>
  </si>
  <si>
    <t>謝礼金</t>
    <phoneticPr fontId="1"/>
  </si>
  <si>
    <t>交通費</t>
    <phoneticPr fontId="1"/>
  </si>
  <si>
    <t>通信運搬費</t>
    <phoneticPr fontId="1"/>
  </si>
  <si>
    <t>保険料</t>
    <phoneticPr fontId="1"/>
  </si>
  <si>
    <t>使用料・賃借料</t>
    <phoneticPr fontId="1"/>
  </si>
  <si>
    <t>科　目</t>
    <phoneticPr fontId="1"/>
  </si>
  <si>
    <t>科　　目</t>
    <phoneticPr fontId="1"/>
  </si>
  <si>
    <t>決 算 額（円）</t>
    <rPh sb="6" eb="7">
      <t>エン</t>
    </rPh>
    <phoneticPr fontId="1"/>
  </si>
  <si>
    <r>
      <t xml:space="preserve">補助
</t>
    </r>
    <r>
      <rPr>
        <u/>
        <sz val="11"/>
        <color rgb="FF000000"/>
        <rFont val="游ゴシック"/>
        <family val="3"/>
        <charset val="128"/>
        <scheme val="minor"/>
      </rPr>
      <t>対象外</t>
    </r>
    <r>
      <rPr>
        <sz val="11"/>
        <color rgb="FF000000"/>
        <rFont val="游ゴシック"/>
        <family val="3"/>
        <charset val="128"/>
        <scheme val="minor"/>
      </rPr>
      <t>経費</t>
    </r>
    <rPh sb="3" eb="6">
      <t>タイショウガイ</t>
    </rPh>
    <rPh sb="6" eb="8">
      <t>ケイヒ</t>
    </rPh>
    <phoneticPr fontId="1"/>
  </si>
  <si>
    <t>支出合計</t>
    <rPh sb="0" eb="2">
      <t>シシュツ</t>
    </rPh>
    <rPh sb="2" eb="4">
      <t>ゴウケイ</t>
    </rPh>
    <phoneticPr fontId="1"/>
  </si>
  <si>
    <t>様式第８号（運営補助）</t>
    <rPh sb="0" eb="2">
      <t>ヨウシキ</t>
    </rPh>
    <rPh sb="2" eb="3">
      <t>ダイ</t>
    </rPh>
    <rPh sb="4" eb="5">
      <t>ゴウ</t>
    </rPh>
    <rPh sb="6" eb="10">
      <t>ウンエイホジョ</t>
    </rPh>
    <phoneticPr fontId="1"/>
  </si>
  <si>
    <t>年</t>
    <rPh sb="0" eb="1">
      <t>ネン</t>
    </rPh>
    <phoneticPr fontId="1"/>
  </si>
  <si>
    <t>団体名</t>
    <rPh sb="0" eb="3">
      <t>ダンタイメイ</t>
    </rPh>
    <phoneticPr fontId="1"/>
  </si>
  <si>
    <t>団体住所</t>
    <rPh sb="0" eb="4">
      <t>ダンタイジュウショ</t>
    </rPh>
    <phoneticPr fontId="1"/>
  </si>
  <si>
    <t>代表者名</t>
    <rPh sb="0" eb="3">
      <t>ダイヒョウシャ</t>
    </rPh>
    <rPh sb="3" eb="4">
      <t>メイ</t>
    </rPh>
    <phoneticPr fontId="1"/>
  </si>
  <si>
    <t>記</t>
    <rPh sb="0" eb="1">
      <t>キ</t>
    </rPh>
    <phoneticPr fontId="1"/>
  </si>
  <si>
    <t>事業開始日</t>
    <rPh sb="0" eb="5">
      <t>ジギョウカイシビ</t>
    </rPh>
    <phoneticPr fontId="1"/>
  </si>
  <si>
    <t>事業完了日</t>
    <rPh sb="0" eb="2">
      <t>ジギョウ</t>
    </rPh>
    <rPh sb="2" eb="5">
      <t>カンリョウビ</t>
    </rPh>
    <phoneticPr fontId="1"/>
  </si>
  <si>
    <t>神戸市つどいの場支援事業補助金（運営補助）</t>
    <rPh sb="0" eb="3">
      <t>コウベシ</t>
    </rPh>
    <rPh sb="7" eb="8">
      <t>バ</t>
    </rPh>
    <rPh sb="8" eb="12">
      <t>シエンジギョウ</t>
    </rPh>
    <rPh sb="12" eb="15">
      <t>ホジョキン</t>
    </rPh>
    <rPh sb="16" eb="20">
      <t>ウンエイホジョ</t>
    </rPh>
    <phoneticPr fontId="1"/>
  </si>
  <si>
    <t>補助事業の名称</t>
    <rPh sb="0" eb="4">
      <t>ホジョジギョウ</t>
    </rPh>
    <rPh sb="5" eb="7">
      <t>メイショウ</t>
    </rPh>
    <phoneticPr fontId="1"/>
  </si>
  <si>
    <t>補助事業の期間</t>
    <rPh sb="0" eb="4">
      <t>ホジョジギョウ</t>
    </rPh>
    <rPh sb="5" eb="7">
      <t>キカン</t>
    </rPh>
    <phoneticPr fontId="1"/>
  </si>
  <si>
    <t>補助金の額</t>
    <rPh sb="0" eb="3">
      <t>ホジョキン</t>
    </rPh>
    <rPh sb="4" eb="5">
      <t>ガク</t>
    </rPh>
    <phoneticPr fontId="1"/>
  </si>
  <si>
    <t>円</t>
    <rPh sb="0" eb="1">
      <t>エン</t>
    </rPh>
    <phoneticPr fontId="1"/>
  </si>
  <si>
    <t>添付書類</t>
    <rPh sb="0" eb="4">
      <t>テンプショルイ</t>
    </rPh>
    <phoneticPr fontId="1"/>
  </si>
  <si>
    <t>事務処理欄</t>
    <rPh sb="0" eb="5">
      <t>ジムショリラン</t>
    </rPh>
    <phoneticPr fontId="1"/>
  </si>
  <si>
    <t>受付日</t>
    <rPh sb="0" eb="3">
      <t>ウケツケビ</t>
    </rPh>
    <phoneticPr fontId="1"/>
  </si>
  <si>
    <t>受付</t>
    <rPh sb="0" eb="2">
      <t>ウケツケ</t>
    </rPh>
    <phoneticPr fontId="1"/>
  </si>
  <si>
    <t>区社会福祉協議会</t>
    <rPh sb="0" eb="1">
      <t>ク</t>
    </rPh>
    <rPh sb="1" eb="8">
      <t>シャカイフクシキョウギカイ</t>
    </rPh>
    <phoneticPr fontId="1"/>
  </si>
  <si>
    <t>令和</t>
    <rPh sb="0" eb="2">
      <t>レイワ</t>
    </rPh>
    <phoneticPr fontId="1"/>
  </si>
  <si>
    <t>開催日</t>
  </si>
  <si>
    <t>スタッフ</t>
  </si>
  <si>
    <t>参加者数（人）</t>
  </si>
  <si>
    <t>(従事者)数</t>
    <phoneticPr fontId="1"/>
  </si>
  <si>
    <t>合計</t>
  </si>
  <si>
    <t>男</t>
  </si>
  <si>
    <t>女</t>
  </si>
  <si>
    <t>65歳</t>
  </si>
  <si>
    <t>以上</t>
  </si>
  <si>
    <t>1回</t>
  </si>
  <si>
    <t>2回</t>
  </si>
  <si>
    <t>3回</t>
  </si>
  <si>
    <t>4回</t>
  </si>
  <si>
    <t>5回</t>
  </si>
  <si>
    <t>6回</t>
  </si>
  <si>
    <t>7回</t>
  </si>
  <si>
    <t>8回</t>
  </si>
  <si>
    <t>9回</t>
  </si>
  <si>
    <t>10回</t>
  </si>
  <si>
    <t>11回</t>
  </si>
  <si>
    <t>12回</t>
  </si>
  <si>
    <t>13回</t>
  </si>
  <si>
    <t>14回</t>
  </si>
  <si>
    <t>15回</t>
  </si>
  <si>
    <t>16回</t>
  </si>
  <si>
    <t>17回</t>
  </si>
  <si>
    <t>18回</t>
  </si>
  <si>
    <t>19回</t>
  </si>
  <si>
    <t>20回</t>
  </si>
  <si>
    <t>21回</t>
  </si>
  <si>
    <t>22回</t>
  </si>
  <si>
    <t>23回</t>
  </si>
  <si>
    <t>24回</t>
  </si>
  <si>
    <t>25回</t>
  </si>
  <si>
    <t>26回</t>
  </si>
  <si>
    <t>27回</t>
  </si>
  <si>
    <t>28回</t>
  </si>
  <si>
    <t>29回</t>
  </si>
  <si>
    <t>30回</t>
  </si>
  <si>
    <t>31回</t>
  </si>
  <si>
    <t>32回</t>
  </si>
  <si>
    <t>33回</t>
  </si>
  <si>
    <t>34回</t>
  </si>
  <si>
    <t>35回</t>
  </si>
  <si>
    <t>開催回数</t>
  </si>
  <si>
    <t>スタッフ
(従事者)数</t>
    <phoneticPr fontId="1"/>
  </si>
  <si>
    <t>摘　　　要</t>
    <phoneticPr fontId="1"/>
  </si>
  <si>
    <t>※（B）≧（A）</t>
    <phoneticPr fontId="1"/>
  </si>
  <si>
    <t>回</t>
    <rPh sb="0" eb="1">
      <t>カイ</t>
    </rPh>
    <phoneticPr fontId="1"/>
  </si>
  <si>
    <t>お茶代・お菓子代・材料費など</t>
    <rPh sb="1" eb="3">
      <t>チャダイ</t>
    </rPh>
    <rPh sb="5" eb="8">
      <t>カシダイ</t>
    </rPh>
    <rPh sb="9" eb="12">
      <t>ザイリョウヒ</t>
    </rPh>
    <phoneticPr fontId="1"/>
  </si>
  <si>
    <t>　収 支 決 算 見 込 書（運営補助）</t>
    <phoneticPr fontId="1"/>
  </si>
  <si>
    <t>実 施 状 況 報 告 書（共通）</t>
    <rPh sb="0" eb="1">
      <t>ミ</t>
    </rPh>
    <rPh sb="2" eb="3">
      <t>シ</t>
    </rPh>
    <rPh sb="4" eb="5">
      <t>ジョウ</t>
    </rPh>
    <rPh sb="6" eb="7">
      <t>キョウ</t>
    </rPh>
    <rPh sb="8" eb="9">
      <t>ホウ</t>
    </rPh>
    <rPh sb="10" eb="11">
      <t>コク</t>
    </rPh>
    <rPh sb="12" eb="13">
      <t>ショ</t>
    </rPh>
    <rPh sb="14" eb="16">
      <t>キョウツウ</t>
    </rPh>
    <phoneticPr fontId="1"/>
  </si>
  <si>
    <t>No</t>
    <phoneticPr fontId="1"/>
  </si>
  <si>
    <t>参考２．光熱水費計算シート　～電気代～</t>
    <rPh sb="0" eb="2">
      <t>サンコウ</t>
    </rPh>
    <rPh sb="4" eb="8">
      <t>コウネツスイヒ</t>
    </rPh>
    <rPh sb="8" eb="10">
      <t>ケイサン</t>
    </rPh>
    <rPh sb="15" eb="18">
      <t>デンキダイ</t>
    </rPh>
    <phoneticPr fontId="1"/>
  </si>
  <si>
    <t>参考３．光熱水費計算シート　～ガス代～</t>
    <rPh sb="0" eb="2">
      <t>サンコウ</t>
    </rPh>
    <rPh sb="4" eb="8">
      <t>コウネツスイヒ</t>
    </rPh>
    <rPh sb="8" eb="10">
      <t>ケイサン</t>
    </rPh>
    <rPh sb="17" eb="18">
      <t>ダイ</t>
    </rPh>
    <phoneticPr fontId="1"/>
  </si>
  <si>
    <t>参考４．光熱水費計算シート　～水道代～</t>
    <rPh sb="0" eb="2">
      <t>サンコウ</t>
    </rPh>
    <rPh sb="4" eb="8">
      <t>コウネツスイヒ</t>
    </rPh>
    <rPh sb="8" eb="10">
      <t>ケイサン</t>
    </rPh>
    <rPh sb="15" eb="17">
      <t>スイドウ</t>
    </rPh>
    <rPh sb="17" eb="18">
      <t>ダイ</t>
    </rPh>
    <phoneticPr fontId="1"/>
  </si>
  <si>
    <t>参考１．収支明細書　～支出出納帳～</t>
    <rPh sb="0" eb="2">
      <t>サンコウ</t>
    </rPh>
    <rPh sb="4" eb="9">
      <t>シュウシメイサイショ</t>
    </rPh>
    <rPh sb="11" eb="13">
      <t>シシュツ</t>
    </rPh>
    <rPh sb="13" eb="16">
      <t>スイトウチョウ</t>
    </rPh>
    <phoneticPr fontId="1"/>
  </si>
  <si>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1"/>
  </si>
  <si>
    <t>神 戸 市 長 宛</t>
    <rPh sb="0" eb="1">
      <t>カミ</t>
    </rPh>
    <rPh sb="2" eb="3">
      <t>ト</t>
    </rPh>
    <rPh sb="4" eb="5">
      <t>シ</t>
    </rPh>
    <rPh sb="6" eb="7">
      <t>ナガ</t>
    </rPh>
    <rPh sb="8" eb="9">
      <t>アテ</t>
    </rPh>
    <phoneticPr fontId="1"/>
  </si>
  <si>
    <t>ついて、その実績を報告します。</t>
    <rPh sb="6" eb="8">
      <t>ジッセキ</t>
    </rPh>
    <rPh sb="9" eb="11">
      <t>ホウコク</t>
    </rPh>
    <phoneticPr fontId="1"/>
  </si>
  <si>
    <t>★実績報告に必須な書類</t>
    <rPh sb="1" eb="5">
      <t>ジッセキホウコク</t>
    </rPh>
    <rPh sb="6" eb="8">
      <t>ヒッス</t>
    </rPh>
    <rPh sb="9" eb="11">
      <t>ショルイ</t>
    </rPh>
    <phoneticPr fontId="1"/>
  </si>
  <si>
    <t>シート名</t>
    <rPh sb="3" eb="4">
      <t>メイ</t>
    </rPh>
    <phoneticPr fontId="1"/>
  </si>
  <si>
    <t>提出①</t>
    <rPh sb="0" eb="2">
      <t>テイシュツ</t>
    </rPh>
    <phoneticPr fontId="1"/>
  </si>
  <si>
    <t>提出②</t>
    <rPh sb="0" eb="2">
      <t>テイシュツ</t>
    </rPh>
    <phoneticPr fontId="1"/>
  </si>
  <si>
    <t>提出③</t>
    <rPh sb="0" eb="2">
      <t>テイシュツ</t>
    </rPh>
    <phoneticPr fontId="1"/>
  </si>
  <si>
    <t>提出書類名</t>
    <rPh sb="0" eb="5">
      <t>テイシュツショルイメイ</t>
    </rPh>
    <phoneticPr fontId="1"/>
  </si>
  <si>
    <t>補助事業実績報告書</t>
    <rPh sb="0" eb="9">
      <t>ホジョジギョウジッセキホウコクショ</t>
    </rPh>
    <phoneticPr fontId="1"/>
  </si>
  <si>
    <t>実施状況報告書</t>
    <rPh sb="0" eb="4">
      <t>ジッシジョウキョウ</t>
    </rPh>
    <rPh sb="4" eb="7">
      <t>ホウコクショ</t>
    </rPh>
    <phoneticPr fontId="1"/>
  </si>
  <si>
    <t>収支決算見込書</t>
    <rPh sb="0" eb="4">
      <t>シュウシケッサン</t>
    </rPh>
    <rPh sb="4" eb="7">
      <t>ミコミショ</t>
    </rPh>
    <phoneticPr fontId="1"/>
  </si>
  <si>
    <t>シート色</t>
    <rPh sb="3" eb="4">
      <t>イロ</t>
    </rPh>
    <phoneticPr fontId="1"/>
  </si>
  <si>
    <t>参考１</t>
    <rPh sb="0" eb="2">
      <t>サンコウ</t>
    </rPh>
    <phoneticPr fontId="1"/>
  </si>
  <si>
    <t>参考２</t>
    <rPh sb="0" eb="2">
      <t>サンコウ</t>
    </rPh>
    <phoneticPr fontId="1"/>
  </si>
  <si>
    <t>参考３</t>
    <rPh sb="0" eb="2">
      <t>サンコウ</t>
    </rPh>
    <phoneticPr fontId="1"/>
  </si>
  <si>
    <t>参考４</t>
    <rPh sb="0" eb="2">
      <t>サンコウ</t>
    </rPh>
    <phoneticPr fontId="1"/>
  </si>
  <si>
    <t>参考５</t>
    <rPh sb="0" eb="2">
      <t>サンコウ</t>
    </rPh>
    <phoneticPr fontId="1"/>
  </si>
  <si>
    <t>支出明細書</t>
    <rPh sb="0" eb="5">
      <t>シシュツメイサイショ</t>
    </rPh>
    <phoneticPr fontId="1"/>
  </si>
  <si>
    <t>電気代計算シート</t>
    <rPh sb="0" eb="3">
      <t>デンキダイ</t>
    </rPh>
    <rPh sb="3" eb="5">
      <t>ケイサン</t>
    </rPh>
    <phoneticPr fontId="1"/>
  </si>
  <si>
    <t>ガス代計算シート</t>
    <rPh sb="2" eb="3">
      <t>ダイ</t>
    </rPh>
    <rPh sb="3" eb="5">
      <t>ケイサン</t>
    </rPh>
    <phoneticPr fontId="1"/>
  </si>
  <si>
    <t>水道代計算シート</t>
    <rPh sb="0" eb="3">
      <t>スイドウダイ</t>
    </rPh>
    <rPh sb="3" eb="5">
      <t>ケイサン</t>
    </rPh>
    <phoneticPr fontId="1"/>
  </si>
  <si>
    <t>レシート台紙</t>
    <rPh sb="4" eb="6">
      <t>ダイシ</t>
    </rPh>
    <phoneticPr fontId="1"/>
  </si>
  <si>
    <t>書類の役割</t>
    <rPh sb="0" eb="2">
      <t>ショルイ</t>
    </rPh>
    <rPh sb="3" eb="5">
      <t>ヤクワリ</t>
    </rPh>
    <phoneticPr fontId="1"/>
  </si>
  <si>
    <t>電気代の按分計算のためのシートです。</t>
    <rPh sb="0" eb="3">
      <t>デンキダイ</t>
    </rPh>
    <rPh sb="4" eb="6">
      <t>アンブン</t>
    </rPh>
    <rPh sb="6" eb="8">
      <t>ケイサン</t>
    </rPh>
    <phoneticPr fontId="1"/>
  </si>
  <si>
    <t>ガス代の按分計算のためのシートです。</t>
    <rPh sb="2" eb="3">
      <t>ダイ</t>
    </rPh>
    <rPh sb="4" eb="8">
      <t>アンブンケイサン</t>
    </rPh>
    <phoneticPr fontId="1"/>
  </si>
  <si>
    <t>水道代按分計算のためのシートです。</t>
    <rPh sb="0" eb="3">
      <t>スイドウダイ</t>
    </rPh>
    <rPh sb="3" eb="7">
      <t>アンブンケイサン</t>
    </rPh>
    <phoneticPr fontId="1"/>
  </si>
  <si>
    <t>【書類説明】　まずはこちらをご覧ください</t>
    <rPh sb="1" eb="3">
      <t>ショルイ</t>
    </rPh>
    <rPh sb="3" eb="5">
      <t>セツメイ</t>
    </rPh>
    <rPh sb="15" eb="16">
      <t>ラン</t>
    </rPh>
    <phoneticPr fontId="1"/>
  </si>
  <si>
    <t>★書類の提出方法について</t>
    <rPh sb="1" eb="3">
      <t>ショルイ</t>
    </rPh>
    <rPh sb="4" eb="6">
      <t>テイシュツ</t>
    </rPh>
    <rPh sb="6" eb="8">
      <t>ホウホウ</t>
    </rPh>
    <phoneticPr fontId="1"/>
  </si>
  <si>
    <t>提出必須書類・任意書類ともに郵送もしくはメールでご提出いただきます。</t>
    <rPh sb="0" eb="2">
      <t>テイシュツ</t>
    </rPh>
    <rPh sb="2" eb="4">
      <t>ヒッス</t>
    </rPh>
    <rPh sb="4" eb="6">
      <t>ショルイ</t>
    </rPh>
    <rPh sb="7" eb="11">
      <t>ニンイショルイ</t>
    </rPh>
    <rPh sb="14" eb="16">
      <t>ユウソウ</t>
    </rPh>
    <rPh sb="25" eb="27">
      <t>テイシュツ</t>
    </rPh>
    <phoneticPr fontId="1"/>
  </si>
  <si>
    <t>参考６</t>
    <rPh sb="0" eb="2">
      <t>サンコウ</t>
    </rPh>
    <phoneticPr fontId="1"/>
  </si>
  <si>
    <t>写真添付シート</t>
    <rPh sb="0" eb="4">
      <t>シャシンテンプ</t>
    </rPh>
    <phoneticPr fontId="1"/>
  </si>
  <si>
    <t>【スタッフについて】</t>
    <phoneticPr fontId="1"/>
  </si>
  <si>
    <t>【参加者について】</t>
    <rPh sb="1" eb="4">
      <t>サンカシャ</t>
    </rPh>
    <phoneticPr fontId="1"/>
  </si>
  <si>
    <r>
      <t>郵送・メールとも提出先は主な開催場所がある</t>
    </r>
    <r>
      <rPr>
        <u val="double"/>
        <sz val="12"/>
        <color rgb="FFFF0000"/>
        <rFont val="Meiryo UI"/>
        <family val="3"/>
        <charset val="128"/>
      </rPr>
      <t>区社会福祉協議会</t>
    </r>
    <r>
      <rPr>
        <sz val="12"/>
        <color theme="1"/>
        <rFont val="Meiryo UI"/>
        <family val="3"/>
        <charset val="128"/>
      </rPr>
      <t>です。</t>
    </r>
    <rPh sb="0" eb="2">
      <t>ユウソウ</t>
    </rPh>
    <rPh sb="8" eb="11">
      <t>テイシュツサキ</t>
    </rPh>
    <rPh sb="12" eb="13">
      <t>オモ</t>
    </rPh>
    <rPh sb="14" eb="18">
      <t>カイサイバショ</t>
    </rPh>
    <rPh sb="21" eb="22">
      <t>ク</t>
    </rPh>
    <rPh sb="22" eb="29">
      <t>シャカイフクシキョウギカイ</t>
    </rPh>
    <phoneticPr fontId="1"/>
  </si>
  <si>
    <t>また、区社会福祉協議会ではつどいの場の運営に関するご相談も併せて伺います。</t>
    <rPh sb="3" eb="4">
      <t>ク</t>
    </rPh>
    <rPh sb="4" eb="11">
      <t>シャカイフクシキョウギカイ</t>
    </rPh>
    <rPh sb="17" eb="18">
      <t>バ</t>
    </rPh>
    <rPh sb="19" eb="21">
      <t>ウンエイ</t>
    </rPh>
    <rPh sb="22" eb="23">
      <t>カン</t>
    </rPh>
    <rPh sb="26" eb="28">
      <t>ソウダン</t>
    </rPh>
    <rPh sb="29" eb="30">
      <t>アワ</t>
    </rPh>
    <rPh sb="32" eb="33">
      <t>ウカガ</t>
    </rPh>
    <phoneticPr fontId="1"/>
  </si>
  <si>
    <t>１年間の活動を通じて感じたことなどをご自由にお書きください。</t>
    <rPh sb="1" eb="3">
      <t>ネンカン</t>
    </rPh>
    <rPh sb="4" eb="6">
      <t>カツドウ</t>
    </rPh>
    <rPh sb="7" eb="8">
      <t>ツウ</t>
    </rPh>
    <rPh sb="10" eb="11">
      <t>カン</t>
    </rPh>
    <rPh sb="19" eb="21">
      <t>ジユウ</t>
    </rPh>
    <rPh sb="23" eb="24">
      <t>カ</t>
    </rPh>
    <phoneticPr fontId="1"/>
  </si>
  <si>
    <t>【その他】</t>
    <rPh sb="3" eb="4">
      <t>ホカ</t>
    </rPh>
    <phoneticPr fontId="1"/>
  </si>
  <si>
    <t>参考６．１年間の活動報告シート</t>
    <rPh sb="0" eb="2">
      <t>サンコウ</t>
    </rPh>
    <rPh sb="5" eb="7">
      <t>ネンカン</t>
    </rPh>
    <rPh sb="8" eb="10">
      <t>カツドウ</t>
    </rPh>
    <rPh sb="10" eb="12">
      <t>ホウコク</t>
    </rPh>
    <phoneticPr fontId="1"/>
  </si>
  <si>
    <t>購入したものを、その都度記録していただくことで収支決算見込書の項目ごとに合計額が自動計算され、自動入力されます。</t>
    <rPh sb="0" eb="2">
      <t>コウニュウ</t>
    </rPh>
    <rPh sb="10" eb="12">
      <t>ツド</t>
    </rPh>
    <rPh sb="12" eb="14">
      <t>キロク</t>
    </rPh>
    <rPh sb="23" eb="30">
      <t>シュウシケッサンミコミショ</t>
    </rPh>
    <rPh sb="31" eb="33">
      <t>コウモク</t>
    </rPh>
    <rPh sb="36" eb="39">
      <t>ゴウケイガク</t>
    </rPh>
    <rPh sb="40" eb="44">
      <t>ジドウケイサン</t>
    </rPh>
    <rPh sb="47" eb="49">
      <t>ジドウ</t>
    </rPh>
    <rPh sb="49" eb="51">
      <t>ニュウリョク</t>
    </rPh>
    <phoneticPr fontId="1"/>
  </si>
  <si>
    <r>
      <t>・事業の実施状況がわかる書類</t>
    </r>
    <r>
      <rPr>
        <sz val="11"/>
        <color rgb="FF000000"/>
        <rFont val="游ゴシック"/>
        <family val="3"/>
        <charset val="128"/>
        <scheme val="minor"/>
      </rPr>
      <t>（実績報告書又はこれに代わる書類）</t>
    </r>
    <r>
      <rPr>
        <sz val="14"/>
        <color rgb="FF000000"/>
        <rFont val="游ゴシック"/>
        <family val="3"/>
        <charset val="128"/>
        <scheme val="minor"/>
      </rPr>
      <t xml:space="preserve">
・収支決算見込書
・領収書（写し可）
・履行確認書類</t>
    </r>
    <rPh sb="1" eb="3">
      <t>ジギョウ</t>
    </rPh>
    <rPh sb="4" eb="8">
      <t>ジッシジョウキョウ</t>
    </rPh>
    <rPh sb="12" eb="14">
      <t>ショルイ</t>
    </rPh>
    <rPh sb="15" eb="19">
      <t>ジッセキホウコク</t>
    </rPh>
    <rPh sb="19" eb="20">
      <t>ショ</t>
    </rPh>
    <rPh sb="20" eb="21">
      <t>マタ</t>
    </rPh>
    <rPh sb="25" eb="26">
      <t>カ</t>
    </rPh>
    <rPh sb="28" eb="30">
      <t>ショルイ</t>
    </rPh>
    <rPh sb="33" eb="40">
      <t>シュウシケッサンミコミショ</t>
    </rPh>
    <rPh sb="42" eb="45">
      <t>リョウシュウショ</t>
    </rPh>
    <rPh sb="46" eb="47">
      <t>ウツ</t>
    </rPh>
    <rPh sb="48" eb="49">
      <t>カ</t>
    </rPh>
    <rPh sb="52" eb="58">
      <t>リコウカクニンショルイ</t>
    </rPh>
    <phoneticPr fontId="1"/>
  </si>
  <si>
    <t>年　　　月　　　日付　神福介第　　　　　　　号で交付決定のあった下記事業に</t>
    <rPh sb="0" eb="1">
      <t>ネン</t>
    </rPh>
    <rPh sb="4" eb="5">
      <t>ツキ</t>
    </rPh>
    <rPh sb="8" eb="9">
      <t>ニチ</t>
    </rPh>
    <rPh sb="9" eb="10">
      <t>ヅケ</t>
    </rPh>
    <rPh sb="11" eb="12">
      <t>カミ</t>
    </rPh>
    <rPh sb="12" eb="13">
      <t>フク</t>
    </rPh>
    <rPh sb="13" eb="14">
      <t>スケ</t>
    </rPh>
    <rPh sb="14" eb="15">
      <t>ダイ</t>
    </rPh>
    <rPh sb="22" eb="23">
      <t>ゴウ</t>
    </rPh>
    <rPh sb="24" eb="28">
      <t>コウフケッテイ</t>
    </rPh>
    <rPh sb="32" eb="34">
      <t>カキ</t>
    </rPh>
    <rPh sb="34" eb="36">
      <t>ジギョウ</t>
    </rPh>
    <phoneticPr fontId="1"/>
  </si>
  <si>
    <t>65歳</t>
    <phoneticPr fontId="1"/>
  </si>
  <si>
    <t>決　算　額</t>
    <phoneticPr fontId="1"/>
  </si>
  <si>
    <t>様式名</t>
    <rPh sb="0" eb="2">
      <t>ヨウシキ</t>
    </rPh>
    <rPh sb="2" eb="3">
      <t>メイ</t>
    </rPh>
    <phoneticPr fontId="1"/>
  </si>
  <si>
    <t>チェック項目</t>
    <rPh sb="4" eb="6">
      <t>コウモク</t>
    </rPh>
    <phoneticPr fontId="1"/>
  </si>
  <si>
    <t>スタッフ（従事者数）は各回１名以上常駐していますか？</t>
    <rPh sb="5" eb="8">
      <t>ジュウジシャ</t>
    </rPh>
    <rPh sb="8" eb="9">
      <t>スウ</t>
    </rPh>
    <rPh sb="11" eb="13">
      <t>カクカイ</t>
    </rPh>
    <rPh sb="14" eb="17">
      <t>メイイジョウ</t>
    </rPh>
    <rPh sb="17" eb="19">
      <t>ジョウチュウ</t>
    </rPh>
    <phoneticPr fontId="1"/>
  </si>
  <si>
    <t>団体
チェック欄</t>
    <rPh sb="0" eb="2">
      <t>ダンタイ</t>
    </rPh>
    <rPh sb="7" eb="8">
      <t>ラン</t>
    </rPh>
    <phoneticPr fontId="1"/>
  </si>
  <si>
    <t>区社協CO
チェック欄</t>
    <rPh sb="0" eb="3">
      <t>クシャキョウ</t>
    </rPh>
    <rPh sb="10" eb="11">
      <t>ラン</t>
    </rPh>
    <phoneticPr fontId="1"/>
  </si>
  <si>
    <t>区</t>
    <rPh sb="0" eb="1">
      <t>ク</t>
    </rPh>
    <phoneticPr fontId="1"/>
  </si>
  <si>
    <t>つどいの場名</t>
    <rPh sb="4" eb="5">
      <t>バ</t>
    </rPh>
    <rPh sb="5" eb="6">
      <t>メイ</t>
    </rPh>
    <phoneticPr fontId="1"/>
  </si>
  <si>
    <t>補助事業
実績報告書</t>
    <rPh sb="0" eb="4">
      <t>ホジョジギョウ</t>
    </rPh>
    <rPh sb="5" eb="10">
      <t>ジッセキホウコクショ</t>
    </rPh>
    <phoneticPr fontId="1"/>
  </si>
  <si>
    <t>実施状況
報告書</t>
    <rPh sb="0" eb="2">
      <t>ジッシ</t>
    </rPh>
    <rPh sb="2" eb="4">
      <t>ジョウキョウ</t>
    </rPh>
    <rPh sb="5" eb="8">
      <t>ホウコクショ</t>
    </rPh>
    <phoneticPr fontId="1"/>
  </si>
  <si>
    <t>履行確認
添付書類</t>
    <rPh sb="0" eb="2">
      <t>リコウ</t>
    </rPh>
    <rPh sb="2" eb="4">
      <t>カクニン</t>
    </rPh>
    <rPh sb="5" eb="7">
      <t>テンプ</t>
    </rPh>
    <rPh sb="7" eb="9">
      <t>ショルイ</t>
    </rPh>
    <phoneticPr fontId="1"/>
  </si>
  <si>
    <t>収支決算
見込書</t>
    <rPh sb="0" eb="2">
      <t>シュウシ</t>
    </rPh>
    <rPh sb="2" eb="4">
      <t>ケッサン</t>
    </rPh>
    <rPh sb="5" eb="7">
      <t>ミコミ</t>
    </rPh>
    <rPh sb="7" eb="8">
      <t>ショ</t>
    </rPh>
    <phoneticPr fontId="1"/>
  </si>
  <si>
    <t>代表者</t>
    <rPh sb="0" eb="3">
      <t>ダイヒョウシャ</t>
    </rPh>
    <phoneticPr fontId="1"/>
  </si>
  <si>
    <t>その他
特記事項欄</t>
    <rPh sb="2" eb="3">
      <t>ホカ</t>
    </rPh>
    <rPh sb="4" eb="8">
      <t>トッキジコウ</t>
    </rPh>
    <rPh sb="8" eb="9">
      <t>ラン</t>
    </rPh>
    <phoneticPr fontId="1"/>
  </si>
  <si>
    <t>その他項目については、裏面記入例でチェックしてください</t>
    <rPh sb="2" eb="3">
      <t>ホカ</t>
    </rPh>
    <rPh sb="3" eb="5">
      <t>コウモク</t>
    </rPh>
    <rPh sb="11" eb="13">
      <t>ウラメン</t>
    </rPh>
    <rPh sb="13" eb="16">
      <t>キニュウレイ</t>
    </rPh>
    <phoneticPr fontId="1"/>
  </si>
  <si>
    <t>提出の様式</t>
    <rPh sb="0" eb="2">
      <t>テイシュツ</t>
    </rPh>
    <rPh sb="3" eb="5">
      <t>ヨウシキ</t>
    </rPh>
    <phoneticPr fontId="1"/>
  </si>
  <si>
    <t>添付書類①</t>
    <rPh sb="0" eb="2">
      <t>テンプ</t>
    </rPh>
    <rPh sb="2" eb="4">
      <t>ショルイ</t>
    </rPh>
    <phoneticPr fontId="1"/>
  </si>
  <si>
    <t>添付書類②</t>
    <rPh sb="0" eb="4">
      <t>テンプショルイ</t>
    </rPh>
    <phoneticPr fontId="1"/>
  </si>
  <si>
    <t>レシート台紙・領収書</t>
    <rPh sb="4" eb="6">
      <t>ダイシ</t>
    </rPh>
    <rPh sb="7" eb="10">
      <t>リョウシュウショ</t>
    </rPh>
    <phoneticPr fontId="1"/>
  </si>
  <si>
    <t>活動中の写真</t>
    <rPh sb="0" eb="3">
      <t>カツドウチュウ</t>
    </rPh>
    <rPh sb="4" eb="6">
      <t>シャシン</t>
    </rPh>
    <phoneticPr fontId="1"/>
  </si>
  <si>
    <t>チラシ・ポスター・参加者名簿など</t>
    <rPh sb="9" eb="14">
      <t>サンカシャメイボ</t>
    </rPh>
    <phoneticPr fontId="1"/>
  </si>
  <si>
    <t>添付書類③</t>
    <rPh sb="0" eb="4">
      <t>テンプショルイ</t>
    </rPh>
    <phoneticPr fontId="1"/>
  </si>
  <si>
    <r>
      <t xml:space="preserve">様式の指定はありませんが
</t>
    </r>
    <r>
      <rPr>
        <b/>
        <u/>
        <sz val="11"/>
        <color rgb="FFFF0000"/>
        <rFont val="Meiryo UI"/>
        <family val="3"/>
        <charset val="128"/>
      </rPr>
      <t>提出は必須</t>
    </r>
    <r>
      <rPr>
        <sz val="11"/>
        <color theme="1"/>
        <rFont val="Meiryo UI"/>
        <family val="3"/>
        <charset val="128"/>
      </rPr>
      <t>です。</t>
    </r>
    <rPh sb="0" eb="2">
      <t>ヨウシキ</t>
    </rPh>
    <rPh sb="3" eb="5">
      <t>シテイ</t>
    </rPh>
    <rPh sb="13" eb="15">
      <t>テイシュツ</t>
    </rPh>
    <rPh sb="16" eb="18">
      <t>ヒッス</t>
    </rPh>
    <phoneticPr fontId="1"/>
  </si>
  <si>
    <t>各区社会福祉協議会連絡先</t>
    <rPh sb="0" eb="2">
      <t>カクク</t>
    </rPh>
    <rPh sb="2" eb="9">
      <t>シャカイフクシキョウギカイ</t>
    </rPh>
    <rPh sb="9" eb="12">
      <t>レンラクサキ</t>
    </rPh>
    <phoneticPr fontId="1"/>
  </si>
  <si>
    <t>東灘区</t>
    <rPh sb="0" eb="3">
      <t>ヒガシナダク</t>
    </rPh>
    <phoneticPr fontId="1"/>
  </si>
  <si>
    <t>灘区</t>
    <rPh sb="0" eb="2">
      <t>ナダク</t>
    </rPh>
    <phoneticPr fontId="1"/>
  </si>
  <si>
    <t>中央区</t>
    <rPh sb="0" eb="3">
      <t>チュウオウク</t>
    </rPh>
    <phoneticPr fontId="1"/>
  </si>
  <si>
    <t>兵庫区</t>
    <rPh sb="0" eb="3">
      <t>ヒョウゴク</t>
    </rPh>
    <phoneticPr fontId="1"/>
  </si>
  <si>
    <t>長田区</t>
    <rPh sb="0" eb="3">
      <t>ナガタク</t>
    </rPh>
    <phoneticPr fontId="1"/>
  </si>
  <si>
    <t>行政区</t>
    <rPh sb="0" eb="3">
      <t>ギョウセイク</t>
    </rPh>
    <phoneticPr fontId="1"/>
  </si>
  <si>
    <t>住所</t>
    <rPh sb="0" eb="2">
      <t>ジュウショ</t>
    </rPh>
    <phoneticPr fontId="1"/>
  </si>
  <si>
    <t>電話</t>
    <rPh sb="0" eb="2">
      <t>デンワ</t>
    </rPh>
    <phoneticPr fontId="1"/>
  </si>
  <si>
    <t>078-841-4131（代表）</t>
    <rPh sb="13" eb="15">
      <t>ダイヒョウ</t>
    </rPh>
    <phoneticPr fontId="1"/>
  </si>
  <si>
    <t>メールアドレス</t>
    <phoneticPr fontId="1"/>
  </si>
  <si>
    <t>北神区役所管内</t>
    <rPh sb="0" eb="3">
      <t>ホクシンク</t>
    </rPh>
    <rPh sb="3" eb="5">
      <t>ヤクショ</t>
    </rPh>
    <rPh sb="5" eb="7">
      <t>カンナイ</t>
    </rPh>
    <phoneticPr fontId="1"/>
  </si>
  <si>
    <t>須磨区</t>
    <rPh sb="0" eb="3">
      <t>スマク</t>
    </rPh>
    <phoneticPr fontId="1"/>
  </si>
  <si>
    <t>垂水区</t>
    <rPh sb="0" eb="3">
      <t>タルミク</t>
    </rPh>
    <phoneticPr fontId="1"/>
  </si>
  <si>
    <t>西区</t>
    <rPh sb="0" eb="2">
      <t>ニシク</t>
    </rPh>
    <phoneticPr fontId="1"/>
  </si>
  <si>
    <t>神戸市東灘区住吉東町５丁目２番１号
東灘区役所内</t>
    <rPh sb="0" eb="6">
      <t>コウベシヒガシナダク</t>
    </rPh>
    <rPh sb="6" eb="10">
      <t>スミヨシヒガシマチ</t>
    </rPh>
    <rPh sb="11" eb="13">
      <t>チョウメ</t>
    </rPh>
    <rPh sb="14" eb="15">
      <t>バン</t>
    </rPh>
    <rPh sb="16" eb="17">
      <t>ゴウ</t>
    </rPh>
    <rPh sb="18" eb="23">
      <t>ヒガシナダクヤクショ</t>
    </rPh>
    <rPh sb="23" eb="24">
      <t>ナイ</t>
    </rPh>
    <phoneticPr fontId="1"/>
  </si>
  <si>
    <t>神戸市灘区桜町４丁目２番１号
灘区役所内</t>
    <rPh sb="0" eb="5">
      <t>コウベシナダク</t>
    </rPh>
    <rPh sb="5" eb="7">
      <t>サクラマチ</t>
    </rPh>
    <rPh sb="8" eb="10">
      <t>チョウメ</t>
    </rPh>
    <rPh sb="11" eb="12">
      <t>バン</t>
    </rPh>
    <rPh sb="13" eb="14">
      <t>ゴウ</t>
    </rPh>
    <rPh sb="15" eb="20">
      <t>ナダクヤクショナイ</t>
    </rPh>
    <phoneticPr fontId="1"/>
  </si>
  <si>
    <t>神戸市中央区雲井通５丁目１番１号
中央区役所内</t>
    <rPh sb="0" eb="6">
      <t>コウベシチュウオウク</t>
    </rPh>
    <rPh sb="6" eb="9">
      <t>クモイドオリ</t>
    </rPh>
    <rPh sb="10" eb="12">
      <t>チョウメ</t>
    </rPh>
    <rPh sb="13" eb="14">
      <t>バン</t>
    </rPh>
    <rPh sb="15" eb="16">
      <t>ゴウ</t>
    </rPh>
    <rPh sb="17" eb="23">
      <t>チュウオウクヤクショナイ</t>
    </rPh>
    <phoneticPr fontId="1"/>
  </si>
  <si>
    <t>神戸市兵庫区荒田町１丁目２１番１号
兵庫区役所内</t>
    <rPh sb="0" eb="6">
      <t>コウベシヒョウゴク</t>
    </rPh>
    <rPh sb="6" eb="8">
      <t>アラタ</t>
    </rPh>
    <rPh sb="8" eb="9">
      <t>マチ</t>
    </rPh>
    <rPh sb="10" eb="12">
      <t>チョウメ</t>
    </rPh>
    <rPh sb="14" eb="15">
      <t>バン</t>
    </rPh>
    <rPh sb="16" eb="17">
      <t>ゴウ</t>
    </rPh>
    <rPh sb="18" eb="24">
      <t>ヒョウゴクヤクショナイ</t>
    </rPh>
    <phoneticPr fontId="1"/>
  </si>
  <si>
    <t>神戸市北区鈴蘭台北町１丁目９番１号
北神区役所内</t>
    <rPh sb="0" eb="5">
      <t>コウベシキタク</t>
    </rPh>
    <rPh sb="5" eb="8">
      <t>スズランダイ</t>
    </rPh>
    <rPh sb="8" eb="10">
      <t>キタマチ</t>
    </rPh>
    <rPh sb="11" eb="13">
      <t>チョウメ</t>
    </rPh>
    <rPh sb="14" eb="15">
      <t>バン</t>
    </rPh>
    <rPh sb="16" eb="17">
      <t>ゴウ</t>
    </rPh>
    <rPh sb="18" eb="23">
      <t>ホクシンクヤクショ</t>
    </rPh>
    <rPh sb="23" eb="24">
      <t>ナイ</t>
    </rPh>
    <phoneticPr fontId="1"/>
  </si>
  <si>
    <t>078-843-7001（代表）</t>
    <rPh sb="13" eb="15">
      <t>ダイヒョウ</t>
    </rPh>
    <phoneticPr fontId="1"/>
  </si>
  <si>
    <t>078-511-2111（代表）</t>
    <rPh sb="13" eb="15">
      <t>ダイヒョウ</t>
    </rPh>
    <phoneticPr fontId="1"/>
  </si>
  <si>
    <t>078-593-1111（代表）</t>
    <rPh sb="13" eb="15">
      <t>ダイヒョウ</t>
    </rPh>
    <phoneticPr fontId="1"/>
  </si>
  <si>
    <t xml:space="preserve">神戸市北区藤原台中町１－２－１
北神中央ビル(北神区役所)内
</t>
    <phoneticPr fontId="1"/>
  </si>
  <si>
    <t xml:space="preserve">神戸市長田区北町３丁目４番地の３
長田区役所内
</t>
    <phoneticPr fontId="1"/>
  </si>
  <si>
    <t>神戸市須磨区大黒町４丁目１番１号　
須磨区役所内</t>
    <phoneticPr fontId="1"/>
  </si>
  <si>
    <t xml:space="preserve">神戸市垂水区日向１丁目５番１号
垂水区役所内
</t>
    <phoneticPr fontId="1"/>
  </si>
  <si>
    <t xml:space="preserve">神戸市西区糀台５丁目４番地の１
西区役所内
</t>
    <phoneticPr fontId="1"/>
  </si>
  <si>
    <t>078-335-7511(代表)</t>
    <phoneticPr fontId="1"/>
  </si>
  <si>
    <t>078-981-5377(代表)</t>
    <phoneticPr fontId="1"/>
  </si>
  <si>
    <t>078-579-2311(代表)</t>
    <phoneticPr fontId="1"/>
  </si>
  <si>
    <t>078-731-4341(代表)</t>
    <phoneticPr fontId="1"/>
  </si>
  <si>
    <t>078-708-5151(代表)</t>
    <phoneticPr fontId="1"/>
  </si>
  <si>
    <t>078-940-9501(代表)</t>
    <phoneticPr fontId="1"/>
  </si>
  <si>
    <t>別のアドレスに送信された場合、正しく申請が受付できないことがあります。</t>
    <rPh sb="0" eb="1">
      <t>ベツ</t>
    </rPh>
    <rPh sb="7" eb="9">
      <t>ソウシン</t>
    </rPh>
    <rPh sb="12" eb="14">
      <t>バアイ</t>
    </rPh>
    <rPh sb="15" eb="16">
      <t>タダ</t>
    </rPh>
    <rPh sb="18" eb="20">
      <t>シンセイ</t>
    </rPh>
    <rPh sb="21" eb="23">
      <t>ウケツケ</t>
    </rPh>
    <phoneticPr fontId="1"/>
  </si>
  <si>
    <r>
      <t>メールでの提出をされる場合は、</t>
    </r>
    <r>
      <rPr>
        <b/>
        <sz val="11"/>
        <color rgb="FFFF0000"/>
        <rFont val="Meiryo UI"/>
        <family val="3"/>
        <charset val="128"/>
      </rPr>
      <t>必ず上記のアドレスに送信</t>
    </r>
    <r>
      <rPr>
        <sz val="11"/>
        <color theme="1"/>
        <rFont val="Meiryo UI"/>
        <family val="3"/>
        <charset val="128"/>
      </rPr>
      <t>してください。</t>
    </r>
    <rPh sb="5" eb="7">
      <t>テイシュツ</t>
    </rPh>
    <rPh sb="11" eb="13">
      <t>バアイ</t>
    </rPh>
    <rPh sb="15" eb="16">
      <t>カナラ</t>
    </rPh>
    <rPh sb="17" eb="19">
      <t>ジョウキ</t>
    </rPh>
    <rPh sb="25" eb="27">
      <t>ソウシン</t>
    </rPh>
    <phoneticPr fontId="1"/>
  </si>
  <si>
    <t>★添付書類①~③について</t>
    <rPh sb="1" eb="3">
      <t>テンプ</t>
    </rPh>
    <rPh sb="3" eb="5">
      <t>ショルイ</t>
    </rPh>
    <phoneticPr fontId="1"/>
  </si>
  <si>
    <t>添付書類①~③の参考様式は以下の役割があります。提出書類作成にあたって、必要であればご利用ください。
計算根拠などとして提出していただくことができます。（書類の作成を便利にするための補助ツールです）</t>
    <rPh sb="0" eb="2">
      <t>テンプ</t>
    </rPh>
    <rPh sb="2" eb="4">
      <t>ショルイ</t>
    </rPh>
    <rPh sb="8" eb="12">
      <t>サンコウヨウシキ</t>
    </rPh>
    <rPh sb="13" eb="15">
      <t>イカ</t>
    </rPh>
    <rPh sb="16" eb="18">
      <t>ヤクワリ</t>
    </rPh>
    <rPh sb="24" eb="28">
      <t>テイシュツショルイ</t>
    </rPh>
    <rPh sb="28" eb="30">
      <t>サクセイ</t>
    </rPh>
    <rPh sb="36" eb="38">
      <t>ヒツヨウ</t>
    </rPh>
    <rPh sb="43" eb="45">
      <t>リヨウ</t>
    </rPh>
    <rPh sb="51" eb="55">
      <t>ケイサンコンキョ</t>
    </rPh>
    <rPh sb="60" eb="62">
      <t>テイシュツ</t>
    </rPh>
    <rPh sb="77" eb="79">
      <t>ショルイ</t>
    </rPh>
    <rPh sb="80" eb="82">
      <t>サクセイ</t>
    </rPh>
    <rPh sb="83" eb="85">
      <t>ベンリ</t>
    </rPh>
    <rPh sb="91" eb="93">
      <t>ホジョ</t>
    </rPh>
    <phoneticPr fontId="1"/>
  </si>
  <si>
    <r>
      <t xml:space="preserve">北区
</t>
    </r>
    <r>
      <rPr>
        <sz val="10"/>
        <color theme="1"/>
        <rFont val="Meiryo UI"/>
        <family val="3"/>
        <charset val="128"/>
      </rPr>
      <t>（北神除く）</t>
    </r>
    <rPh sb="0" eb="2">
      <t>キタク</t>
    </rPh>
    <rPh sb="4" eb="6">
      <t>ホクシン</t>
    </rPh>
    <rPh sb="6" eb="7">
      <t>ノゾ</t>
    </rPh>
    <phoneticPr fontId="1"/>
  </si>
  <si>
    <t>（B）</t>
    <phoneticPr fontId="1"/>
  </si>
  <si>
    <t>日付・受付日に誤りはありませんか？</t>
    <rPh sb="0" eb="2">
      <t>ヒヅケ</t>
    </rPh>
    <rPh sb="3" eb="6">
      <t>ウケツケビ</t>
    </rPh>
    <rPh sb="7" eb="8">
      <t>アヤマ</t>
    </rPh>
    <phoneticPr fontId="1"/>
  </si>
  <si>
    <t>計算ミスなど金額に誤りはありませんか？</t>
    <rPh sb="0" eb="2">
      <t>ケイサン</t>
    </rPh>
    <rPh sb="6" eb="8">
      <t>キンガク</t>
    </rPh>
    <rPh sb="9" eb="10">
      <t>アヤマ</t>
    </rPh>
    <phoneticPr fontId="1"/>
  </si>
  <si>
    <t>jigyou2@higashinada-syakyo.or.jp</t>
    <phoneticPr fontId="1"/>
  </si>
  <si>
    <t>contact@nadaku-shakyo.org</t>
    <phoneticPr fontId="1"/>
  </si>
  <si>
    <t>info@chuou-shakyo.or.jp</t>
    <phoneticPr fontId="1"/>
  </si>
  <si>
    <t>info@hyogoku-shakyo.or.jp</t>
    <phoneticPr fontId="1"/>
  </si>
  <si>
    <t>tco@kita-shakyo.or.jp</t>
    <phoneticPr fontId="1"/>
  </si>
  <si>
    <t>n-syakyou2@neo.famille.ne.jp</t>
    <phoneticPr fontId="1"/>
  </si>
  <si>
    <t>info@suma-shakyo.or.jp</t>
    <phoneticPr fontId="1"/>
  </si>
  <si>
    <t>info@tarumi-csw.or.jp</t>
    <phoneticPr fontId="1"/>
  </si>
  <si>
    <t>tiiki02@nishiwel.or.jp</t>
    <phoneticPr fontId="1"/>
  </si>
  <si>
    <t>備品・消耗品費</t>
    <rPh sb="0" eb="2">
      <t>ビヒン</t>
    </rPh>
    <rPh sb="3" eb="7">
      <t>ショウモウヒンヒ</t>
    </rPh>
    <phoneticPr fontId="1"/>
  </si>
  <si>
    <r>
      <t>R</t>
    </r>
    <r>
      <rPr>
        <b/>
        <sz val="22"/>
        <color rgb="FFFF0000"/>
        <rFont val="游ゴシック"/>
        <family val="3"/>
        <charset val="128"/>
        <scheme val="minor"/>
      </rPr>
      <t>６</t>
    </r>
    <r>
      <rPr>
        <b/>
        <sz val="22"/>
        <color theme="1"/>
        <rFont val="游ゴシック"/>
        <family val="3"/>
        <charset val="128"/>
        <scheme val="minor"/>
      </rPr>
      <t>以降　</t>
    </r>
    <r>
      <rPr>
        <b/>
        <sz val="22"/>
        <color rgb="FFFF0000"/>
        <rFont val="游ゴシック"/>
        <family val="3"/>
        <charset val="128"/>
        <scheme val="minor"/>
      </rPr>
      <t>実績報告書類</t>
    </r>
    <r>
      <rPr>
        <b/>
        <sz val="22"/>
        <color theme="1"/>
        <rFont val="游ゴシック"/>
        <family val="3"/>
        <charset val="128"/>
        <scheme val="minor"/>
      </rPr>
      <t>チェックリスト</t>
    </r>
    <rPh sb="2" eb="4">
      <t>イコウ</t>
    </rPh>
    <rPh sb="5" eb="11">
      <t>ジッセキホウコクショルイ</t>
    </rPh>
    <phoneticPr fontId="1"/>
  </si>
  <si>
    <r>
      <rPr>
        <b/>
        <sz val="13"/>
        <color rgb="FFFF0000"/>
        <rFont val="游ゴシック"/>
        <family val="3"/>
        <charset val="128"/>
        <scheme val="minor"/>
      </rPr>
      <t>団体住所・団体名・代表者名は申請時と同じ内容が記載されていますか？</t>
    </r>
    <r>
      <rPr>
        <b/>
        <sz val="13"/>
        <rFont val="游ゴシック"/>
        <family val="3"/>
        <charset val="128"/>
        <scheme val="minor"/>
      </rPr>
      <t xml:space="preserve">
また、事業開始日は交付決定年月日、事業完了日は最終開催日が記載されていますか？</t>
    </r>
    <rPh sb="0" eb="4">
      <t>ダンタイジュウショ</t>
    </rPh>
    <rPh sb="5" eb="8">
      <t>ダンタイメイ</t>
    </rPh>
    <rPh sb="9" eb="12">
      <t>ダイヒョウシャ</t>
    </rPh>
    <rPh sb="12" eb="13">
      <t>メイ</t>
    </rPh>
    <rPh sb="14" eb="17">
      <t>シンセイジ</t>
    </rPh>
    <rPh sb="18" eb="19">
      <t>オナ</t>
    </rPh>
    <rPh sb="20" eb="22">
      <t>ナイヨウ</t>
    </rPh>
    <rPh sb="23" eb="25">
      <t>キサイ</t>
    </rPh>
    <phoneticPr fontId="1"/>
  </si>
  <si>
    <t>①参加者合計人数と、②男女の合計人数は同じですか？
開催回数・スタッフ数、参加者の人数の合計は計算に誤りはありませんか？
（①参加者合計人数＝②男女合計）</t>
    <rPh sb="1" eb="4">
      <t>サンカシャ</t>
    </rPh>
    <rPh sb="4" eb="6">
      <t>ゴウケイ</t>
    </rPh>
    <rPh sb="6" eb="8">
      <t>ニンズウ</t>
    </rPh>
    <rPh sb="11" eb="13">
      <t>ダンジョ</t>
    </rPh>
    <rPh sb="14" eb="16">
      <t>ゴウケイ</t>
    </rPh>
    <rPh sb="16" eb="18">
      <t>ニンズウ</t>
    </rPh>
    <rPh sb="19" eb="20">
      <t>オナ</t>
    </rPh>
    <rPh sb="63" eb="70">
      <t>サンカシャゴウケイニンズウ</t>
    </rPh>
    <rPh sb="72" eb="76">
      <t>ダンジョゴウケイ</t>
    </rPh>
    <phoneticPr fontId="1"/>
  </si>
  <si>
    <t>①事業の実績が分かる書類（チラシ・プログラム・ポスター・参加者名簿）
②日付記載のある実施状況写真の
２種類がそれぞれ１回分以上添付されていますか？</t>
    <rPh sb="1" eb="3">
      <t>ジギョウ</t>
    </rPh>
    <rPh sb="4" eb="6">
      <t>ジッセキ</t>
    </rPh>
    <rPh sb="7" eb="8">
      <t>ワ</t>
    </rPh>
    <rPh sb="10" eb="12">
      <t>ショルイ</t>
    </rPh>
    <rPh sb="28" eb="31">
      <t>サンカシャ</t>
    </rPh>
    <rPh sb="31" eb="33">
      <t>メイボ</t>
    </rPh>
    <rPh sb="36" eb="38">
      <t>ヒヅケ</t>
    </rPh>
    <rPh sb="38" eb="40">
      <t>キサイ</t>
    </rPh>
    <rPh sb="43" eb="47">
      <t>ジッシジョウキョウ</t>
    </rPh>
    <rPh sb="47" eb="49">
      <t>シャシン</t>
    </rPh>
    <rPh sb="52" eb="54">
      <t>シュルイ</t>
    </rPh>
    <rPh sb="60" eb="62">
      <t>カイブン</t>
    </rPh>
    <rPh sb="62" eb="64">
      <t>イジョウ</t>
    </rPh>
    <rPh sb="64" eb="66">
      <t>テンプ</t>
    </rPh>
    <phoneticPr fontId="1"/>
  </si>
  <si>
    <t>摘要に内訳の記載はありますか？　また、対象外経費は含まれていませんか？</t>
    <phoneticPr fontId="1"/>
  </si>
  <si>
    <t>）</t>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</si>
  <si>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rPh sb="5" eb="6">
      <t>エン</t>
    </rPh>
    <rPh sb="10" eb="11">
      <t>カイ</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</si>
  <si>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phoneticPr fontId="1"/>
  </si>
  <si>
    <t>R6</t>
    <phoneticPr fontId="1"/>
  </si>
  <si>
    <t>番号</t>
    <rPh sb="0" eb="2">
      <t>バンゴウ</t>
    </rPh>
    <phoneticPr fontId="1"/>
  </si>
  <si>
    <t>日付</t>
    <rPh sb="0" eb="2">
      <t>ヒヅケ</t>
    </rPh>
    <phoneticPr fontId="1"/>
  </si>
  <si>
    <t>支払額</t>
    <rPh sb="0" eb="2">
      <t>シハラ</t>
    </rPh>
    <rPh sb="2" eb="3">
      <t>ガク</t>
    </rPh>
    <phoneticPr fontId="1"/>
  </si>
  <si>
    <t>費</t>
    <rPh sb="0" eb="1">
      <t>ヒ</t>
    </rPh>
    <phoneticPr fontId="1"/>
  </si>
  <si>
    <t>【金額メモ】</t>
    <rPh sb="1" eb="3">
      <t>キンガク</t>
    </rPh>
    <phoneticPr fontId="1"/>
  </si>
  <si>
    <t>【合計】</t>
    <rPh sb="1" eb="3">
      <t>ゴウケイ</t>
    </rPh>
    <phoneticPr fontId="1"/>
  </si>
  <si>
    <t>謝礼金</t>
  </si>
  <si>
    <t>体操（運動）</t>
  </si>
  <si>
    <t>卓球</t>
    <rPh sb="0" eb="2">
      <t>タッキュウ</t>
    </rPh>
    <phoneticPr fontId="1"/>
  </si>
  <si>
    <t>内容
※該当するものを
選択してください</t>
    <rPh sb="4" eb="6">
      <t>ガイトウ</t>
    </rPh>
    <rPh sb="12" eb="14">
      <t>センタク</t>
    </rPh>
    <phoneticPr fontId="1"/>
  </si>
  <si>
    <t>内容
(詳細)</t>
    <rPh sb="0" eb="2">
      <t>ナイヨウ</t>
    </rPh>
    <rPh sb="4" eb="6">
      <t>ショウサイ</t>
    </rPh>
    <phoneticPr fontId="1"/>
  </si>
  <si>
    <r>
      <t>3種類とも</t>
    </r>
    <r>
      <rPr>
        <b/>
        <u/>
        <sz val="11"/>
        <color rgb="FFFF0000"/>
        <rFont val="Meiryo UI"/>
        <family val="3"/>
        <charset val="128"/>
      </rPr>
      <t>指定の様式</t>
    </r>
    <r>
      <rPr>
        <sz val="11"/>
        <color theme="1"/>
        <rFont val="Meiryo UI"/>
        <family val="3"/>
        <charset val="128"/>
      </rPr>
      <t>で
提出してください。</t>
    </r>
    <phoneticPr fontId="1"/>
  </si>
  <si>
    <t>開催した全ての日に活動内容に○をつけていますか？</t>
    <rPh sb="0" eb="2">
      <t>カイサイ</t>
    </rPh>
    <rPh sb="4" eb="5">
      <t>スベ</t>
    </rPh>
    <rPh sb="7" eb="8">
      <t>ヒ</t>
    </rPh>
    <rPh sb="9" eb="13">
      <t>カツドウナイヨウ</t>
    </rPh>
    <phoneticPr fontId="1"/>
  </si>
  <si>
    <t>会場使用料などのレシートをこちらに貼り付けて保管・提出いただくためのシートです。</t>
    <rPh sb="0" eb="2">
      <t>カイジョウ</t>
    </rPh>
    <rPh sb="2" eb="5">
      <t>シヨウリョウ</t>
    </rPh>
    <rPh sb="17" eb="18">
      <t>ハ</t>
    </rPh>
    <rPh sb="19" eb="20">
      <t>ツ</t>
    </rPh>
    <rPh sb="22" eb="24">
      <t>ホカン</t>
    </rPh>
    <rPh sb="25" eb="27">
      <t>テイシュツ</t>
    </rPh>
    <phoneticPr fontId="1"/>
  </si>
  <si>
    <t>写真の貼り付けと、１年の感想を報告していただくためのシートです。写真の貼り付け用としてのみ使用いただいても構いません。</t>
    <rPh sb="0" eb="2">
      <t>シャシン</t>
    </rPh>
    <rPh sb="3" eb="4">
      <t>ハ</t>
    </rPh>
    <rPh sb="5" eb="6">
      <t>ツ</t>
    </rPh>
    <rPh sb="10" eb="11">
      <t>ネン</t>
    </rPh>
    <rPh sb="12" eb="14">
      <t>カンソウ</t>
    </rPh>
    <rPh sb="15" eb="17">
      <t>ホウコク</t>
    </rPh>
    <rPh sb="32" eb="34">
      <t>シャシン</t>
    </rPh>
    <rPh sb="35" eb="36">
      <t>ハ</t>
    </rPh>
    <rPh sb="37" eb="38">
      <t>ツ</t>
    </rPh>
    <rPh sb="39" eb="40">
      <t>ヨウ</t>
    </rPh>
    <rPh sb="45" eb="47">
      <t>シヨウ</t>
    </rPh>
    <rPh sb="53" eb="54">
      <t>カマ</t>
    </rPh>
    <phoneticPr fontId="1"/>
  </si>
  <si>
    <t>交付決定日前のレシートを対象経費としていませんか？
また、レシートに品目の記載がない場合は但し書きがありますか？</t>
    <rPh sb="0" eb="5">
      <t>コウフケッテイビ</t>
    </rPh>
    <rPh sb="5" eb="6">
      <t>マエ</t>
    </rPh>
    <rPh sb="12" eb="16">
      <t>タイショウケイヒ</t>
    </rPh>
    <phoneticPr fontId="1"/>
  </si>
  <si>
    <t>36回</t>
  </si>
  <si>
    <t>37回</t>
  </si>
  <si>
    <t>38回</t>
  </si>
  <si>
    <t>39回</t>
  </si>
  <si>
    <t>40回</t>
  </si>
  <si>
    <t>2,000円×</t>
    <rPh sb="5" eb="6">
      <t>エン</t>
    </rPh>
    <phoneticPr fontId="1"/>
  </si>
  <si>
    <t>※限度額80,000円</t>
    <phoneticPr fontId="1"/>
  </si>
  <si>
    <t>年</t>
    <rPh sb="0" eb="1">
      <t>ネン</t>
    </rPh>
    <phoneticPr fontId="1"/>
  </si>
  <si>
    <t>日</t>
    <rPh sb="0" eb="1">
      <t>ニチ</t>
    </rPh>
    <phoneticPr fontId="1"/>
  </si>
  <si>
    <t>月</t>
    <rPh sb="0" eb="1">
      <t>ツキ</t>
    </rPh>
    <phoneticPr fontId="1"/>
  </si>
  <si>
    <t>撮影日</t>
    <rPh sb="0" eb="3">
      <t>サツエイビ</t>
    </rPh>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</si>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</sst>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quot;月&quot;d&quot;日&quot;;@"/>
    <numFmt numFmtId="177" formatCode="[$-411]ggge&quot;年&quot;m&quot;月&quot;d&quot;日&quot;;@"/>
    <numFmt numFmtId="178" formatCode="&quot;¥&quot;#,##0_);[Red]\(&quot;¥&quot;#,##0\)"/>
  </numFmts>
  <fonts count="84">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1"/>
      <color theme="1"/>
      <name val="Meiryo UI"/>
      <family val="3"/>
      <charset val="128"/>
    </font>
    <font>
      <sz val="16"/>
      <color theme="1"/>
      <name val="Meiryo UI"/>
      <family val="3"/>
      <charset val="128"/>
    </font>
    <font>
      <sz val="16"/>
      <color theme="1"/>
      <name val="Segoe UI Emoji"/>
      <family val="2"/>
    </font>
    <font>
      <sz val="12"/>
      <color theme="1"/>
      <name val="Meiryo UI"/>
      <family val="3"/>
      <charset val="128"/>
    </font>
    <font>
      <b/>
      <sz val="12"/>
      <color theme="1"/>
      <name val="Meiryo UI"/>
      <family val="3"/>
      <charset val="128"/>
    </font>
    <font>
      <sz val="20"/>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4"/>
      <color theme="1"/>
      <name val="Meiryo UI"/>
      <family val="3"/>
      <charset val="128"/>
    </font>
    <font>
      <sz val="16"/>
      <color theme="1"/>
      <name val="ＭＳ Ｐゴシック"/>
      <family val="3"/>
      <charset val="128"/>
    </font>
    <font>
      <b/>
      <sz val="11"/>
      <color rgb="FFFF0000"/>
      <name val="Meiryo UI"/>
      <family val="3"/>
      <charset val="128"/>
    </font>
    <font>
      <b/>
      <sz val="16"/>
      <color theme="1"/>
      <name val="Meiryo UI"/>
      <family val="3"/>
      <charset val="128"/>
    </font>
    <font>
      <sz val="16"/>
      <color rgb="FFFF0000"/>
      <name val="Meiryo UI"/>
      <family val="3"/>
      <charset val="128"/>
    </font>
    <font>
      <b/>
      <sz val="11"/>
      <color theme="1"/>
      <name val="游ゴシック"/>
      <family val="2"/>
      <charset val="128"/>
      <scheme val="minor"/>
    </font>
    <font>
      <b/>
      <sz val="14"/>
      <color theme="1"/>
      <name val="Meiryo UI"/>
      <family val="3"/>
      <charset val="128"/>
    </font>
    <font>
      <b/>
      <sz val="14"/>
      <color theme="1"/>
      <name val="Segoe UI Emoji"/>
      <family val="2"/>
    </font>
    <font>
      <b/>
      <sz val="16"/>
      <color theme="1"/>
      <name val="ＭＳ Ｐゴシック"/>
      <family val="3"/>
      <charset val="128"/>
    </font>
    <font>
      <sz val="14"/>
      <color theme="1"/>
      <name val="游ゴシック"/>
      <family val="2"/>
      <charset val="128"/>
      <scheme val="minor"/>
    </font>
    <font>
      <sz val="11"/>
      <color theme="1"/>
      <name val="Segoe UI Emoji"/>
      <family val="2"/>
    </font>
    <font>
      <b/>
      <sz val="12"/>
      <color theme="1"/>
      <name val="ＭＳ Ｐゴシック"/>
      <family val="3"/>
      <charset val="128"/>
    </font>
    <font>
      <b/>
      <sz val="11"/>
      <color theme="1"/>
      <name val="游ゴシック"/>
      <family val="3"/>
      <charset val="128"/>
      <scheme val="minor"/>
    </font>
    <font>
      <sz val="14"/>
      <color theme="1"/>
      <name val="游ゴシック"/>
      <family val="3"/>
      <charset val="128"/>
      <scheme val="minor"/>
    </font>
    <font>
      <b/>
      <sz val="18"/>
      <color theme="0"/>
      <name val="游ゴシック"/>
      <family val="3"/>
      <charset val="128"/>
      <scheme val="minor"/>
    </font>
    <font>
      <sz val="11"/>
      <color rgb="FF000000"/>
      <name val="ＭＳ 明朝"/>
      <family val="1"/>
      <charset val="128"/>
    </font>
    <font>
      <sz val="11"/>
      <color rgb="FF000000"/>
      <name val="HG丸ｺﾞｼｯｸM-PRO"/>
      <family val="3"/>
      <charset val="128"/>
    </font>
    <font>
      <b/>
      <sz val="9"/>
      <color rgb="FFFF0000"/>
      <name val="HG丸ｺﾞｼｯｸM-PRO"/>
      <family val="3"/>
      <charset val="128"/>
    </font>
    <font>
      <sz val="12"/>
      <color theme="1"/>
      <name val="游ゴシック"/>
      <family val="2"/>
      <charset val="128"/>
      <scheme val="minor"/>
    </font>
    <font>
      <sz val="14"/>
      <color rgb="FF000000"/>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b/>
      <sz val="10.5"/>
      <color rgb="FF000000"/>
      <name val="游ゴシック"/>
      <family val="3"/>
      <charset val="128"/>
      <scheme val="minor"/>
    </font>
    <font>
      <b/>
      <sz val="11"/>
      <color rgb="FF000000"/>
      <name val="游ゴシック"/>
      <family val="3"/>
      <charset val="128"/>
      <scheme val="minor"/>
    </font>
    <font>
      <u/>
      <sz val="11"/>
      <color rgb="FF000000"/>
      <name val="游ゴシック"/>
      <family val="3"/>
      <charset val="128"/>
      <scheme val="minor"/>
    </font>
    <font>
      <b/>
      <sz val="14"/>
      <color rgb="FFFF0000"/>
      <name val="游ゴシック"/>
      <family val="3"/>
      <charset val="128"/>
      <scheme val="minor"/>
    </font>
    <font>
      <b/>
      <sz val="18"/>
      <color theme="1"/>
      <name val="游ゴシック"/>
      <family val="3"/>
      <charset val="128"/>
      <scheme val="minor"/>
    </font>
    <font>
      <b/>
      <sz val="20"/>
      <color rgb="FF000000"/>
      <name val="游ゴシック"/>
      <family val="3"/>
      <charset val="128"/>
      <scheme val="minor"/>
    </font>
    <font>
      <b/>
      <sz val="14"/>
      <color rgb="FF000000"/>
      <name val="游ゴシック"/>
      <family val="3"/>
      <charset val="128"/>
      <scheme val="minor"/>
    </font>
    <font>
      <b/>
      <sz val="14"/>
      <color theme="0"/>
      <name val="游ゴシック"/>
      <family val="3"/>
      <charset val="128"/>
      <scheme val="minor"/>
    </font>
    <font>
      <sz val="9"/>
      <color indexed="81"/>
      <name val="MS P ゴシック"/>
      <family val="3"/>
      <charset val="128"/>
    </font>
    <font>
      <b/>
      <sz val="20"/>
      <color theme="1"/>
      <name val="游ゴシック"/>
      <family val="3"/>
      <charset val="128"/>
      <scheme val="minor"/>
    </font>
    <font>
      <sz val="12"/>
      <color rgb="FF000000"/>
      <name val="游ゴシック"/>
      <family val="3"/>
      <charset val="128"/>
      <scheme val="minor"/>
    </font>
    <font>
      <sz val="11"/>
      <color rgb="FFFF0000"/>
      <name val="HG丸ｺﾞｼｯｸM-PRO"/>
      <family val="3"/>
      <charset val="128"/>
    </font>
    <font>
      <b/>
      <sz val="12"/>
      <color rgb="FF000000"/>
      <name val="游ゴシック"/>
      <family val="3"/>
      <charset val="128"/>
      <scheme val="minor"/>
    </font>
    <font>
      <b/>
      <sz val="12"/>
      <color rgb="FF000000"/>
      <name val="HG丸ｺﾞｼｯｸM-PRO"/>
      <family val="3"/>
      <charset val="128"/>
    </font>
    <font>
      <sz val="22"/>
      <color theme="1"/>
      <name val="游ゴシック"/>
      <family val="3"/>
      <charset val="128"/>
      <scheme val="minor"/>
    </font>
    <font>
      <sz val="20"/>
      <color theme="1"/>
      <name val="Meiryo UI"/>
      <family val="3"/>
      <charset val="128"/>
    </font>
    <font>
      <b/>
      <sz val="24"/>
      <color theme="1"/>
      <name val="Meiryo UI"/>
      <family val="3"/>
      <charset val="128"/>
    </font>
    <font>
      <b/>
      <u/>
      <sz val="11"/>
      <color rgb="FFFF0000"/>
      <name val="Meiryo UI"/>
      <family val="3"/>
      <charset val="128"/>
    </font>
    <font>
      <b/>
      <sz val="14"/>
      <name val="游ゴシック"/>
      <family val="3"/>
      <charset val="128"/>
      <scheme val="minor"/>
    </font>
    <font>
      <sz val="14"/>
      <name val="游ゴシック"/>
      <family val="3"/>
      <charset val="128"/>
      <scheme val="minor"/>
    </font>
    <font>
      <sz val="11"/>
      <name val="游ゴシック"/>
      <family val="3"/>
      <charset val="128"/>
      <scheme val="minor"/>
    </font>
    <font>
      <b/>
      <sz val="20"/>
      <name val="游ゴシック"/>
      <family val="3"/>
      <charset val="128"/>
      <scheme val="minor"/>
    </font>
    <font>
      <sz val="18"/>
      <name val="游ゴシック"/>
      <family val="3"/>
      <charset val="128"/>
      <scheme val="minor"/>
    </font>
    <font>
      <sz val="16"/>
      <name val="コーポレート・ロゴ（ラウンド）"/>
      <family val="3"/>
      <charset val="128"/>
    </font>
    <font>
      <u val="double"/>
      <sz val="12"/>
      <color rgb="FFFF0000"/>
      <name val="Meiryo UI"/>
      <family val="3"/>
      <charset val="128"/>
    </font>
    <font>
      <b/>
      <sz val="12"/>
      <color theme="1"/>
      <name val="游ゴシック"/>
      <family val="3"/>
      <charset val="128"/>
      <scheme val="minor"/>
    </font>
    <font>
      <b/>
      <sz val="13"/>
      <color theme="1"/>
      <name val="游ゴシック"/>
      <family val="3"/>
      <charset val="128"/>
      <scheme val="minor"/>
    </font>
    <font>
      <b/>
      <sz val="14"/>
      <color theme="1"/>
      <name val="游ゴシック"/>
      <family val="3"/>
      <charset val="128"/>
      <scheme val="minor"/>
    </font>
    <font>
      <b/>
      <sz val="14"/>
      <name val="Meiryo UI"/>
      <family val="3"/>
      <charset val="128"/>
    </font>
    <font>
      <sz val="11"/>
      <name val="Meiryo UI"/>
      <family val="3"/>
      <charset val="128"/>
    </font>
    <font>
      <u/>
      <sz val="11"/>
      <color theme="10"/>
      <name val="游ゴシック"/>
      <family val="2"/>
      <charset val="128"/>
      <scheme val="minor"/>
    </font>
    <font>
      <sz val="10"/>
      <color theme="1"/>
      <name val="Meiryo UI"/>
      <family val="3"/>
      <charset val="128"/>
    </font>
    <font>
      <sz val="11"/>
      <color theme="0"/>
      <name val="Meiryo UI"/>
      <family val="3"/>
      <charset val="128"/>
    </font>
    <font>
      <b/>
      <sz val="13"/>
      <name val="游ゴシック"/>
      <family val="3"/>
      <charset val="128"/>
      <scheme val="minor"/>
    </font>
    <font>
      <b/>
      <sz val="11"/>
      <name val="游ゴシック"/>
      <family val="3"/>
      <charset val="128"/>
      <scheme val="minor"/>
    </font>
    <font>
      <b/>
      <sz val="26"/>
      <name val="游ゴシック"/>
      <family val="3"/>
      <charset val="128"/>
      <scheme val="minor"/>
    </font>
    <font>
      <b/>
      <sz val="13"/>
      <color rgb="FFFF0000"/>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b/>
      <sz val="22"/>
      <color rgb="FFFF0000"/>
      <name val="游ゴシック"/>
      <family val="3"/>
      <charset val="128"/>
      <scheme val="minor"/>
    </font>
    <font>
      <sz val="8"/>
      <color theme="1"/>
      <name val="Meiryo UI"/>
      <family val="3"/>
      <charset val="128"/>
    </font>
    <font>
      <u/>
      <sz val="10"/>
      <color theme="10"/>
      <name val="游ゴシック"/>
      <family val="2"/>
      <charset val="128"/>
      <scheme val="minor"/>
    </font>
    <font>
      <b/>
      <sz val="22"/>
      <color rgb="FF000000"/>
      <name val="游ゴシック"/>
      <family val="3"/>
      <charset val="128"/>
      <scheme val="minor"/>
    </font>
    <font>
      <b/>
      <sz val="16"/>
      <color rgb="FF000000"/>
      <name val="游ゴシック"/>
      <family val="3"/>
      <charset val="128"/>
      <scheme val="minor"/>
    </font>
    <font>
      <u/>
      <sz val="11"/>
      <color rgb="FF000000"/>
      <name val="HG丸ｺﾞｼｯｸM-PRO"/>
      <family val="3"/>
      <charset val="128"/>
    </font>
    <font>
      <sz val="18"/>
      <color theme="1"/>
      <name val="Meiryo UI"/>
      <family val="3"/>
      <charset val="128"/>
    </font>
    <font>
      <b/>
      <sz val="18"/>
      <color theme="1"/>
      <name val="Meiryo UI"/>
      <family val="3"/>
      <charset val="128"/>
    </font>
    <font>
      <b/>
      <sz val="16"/>
      <color theme="1"/>
      <name val="游ゴシック"/>
      <family val="3"/>
      <charset val="128"/>
      <scheme val="minor"/>
    </font>
    <font>
      <sz val="14"/>
      <color theme="1"/>
      <name val="BIZ UDPゴシック"/>
      <family val="3"/>
      <charset val="128"/>
    </font>
  </fonts>
  <fills count="11">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rgb="FFF2F2F2"/>
        <bgColor indexed="64"/>
      </patternFill>
    </fill>
    <fill>
      <patternFill patternType="solid">
        <fgColor theme="9" tint="-0.249977111117893"/>
        <bgColor indexed="64"/>
      </patternFill>
    </fill>
    <fill>
      <patternFill patternType="solid">
        <fgColor rgb="FFFFFF99"/>
        <bgColor indexed="64"/>
      </patternFill>
    </fill>
    <fill>
      <patternFill patternType="solid">
        <fgColor theme="7"/>
        <bgColor indexed="64"/>
      </patternFill>
    </fill>
    <fill>
      <patternFill patternType="solid">
        <fgColor theme="8" tint="0.79998168889431442"/>
        <bgColor indexed="64"/>
      </patternFill>
    </fill>
    <fill>
      <patternFill patternType="solid">
        <fgColor rgb="FFFFC000"/>
        <bgColor indexed="64"/>
      </patternFill>
    </fill>
  </fills>
  <borders count="9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n">
        <color auto="1"/>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style="thin">
        <color theme="9" tint="-0.499984740745262"/>
      </right>
      <top/>
      <bottom/>
      <diagonal/>
    </border>
    <border>
      <left style="thin">
        <color theme="9" tint="-0.499984740745262"/>
      </left>
      <right/>
      <top/>
      <bottom/>
      <diagonal/>
    </border>
    <border>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top/>
      <bottom style="thick">
        <color auto="1"/>
      </bottom>
      <diagonal/>
    </border>
    <border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medium">
        <color indexed="64"/>
      </left>
      <right style="medium">
        <color indexed="64"/>
      </right>
      <top/>
      <bottom/>
      <diagonal style="thin">
        <color indexed="64"/>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medium">
        <color indexed="64"/>
      </right>
      <top/>
      <bottom style="medium">
        <color indexed="64"/>
      </bottom>
      <diagonal style="thin">
        <color indexed="64"/>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thin">
        <color auto="1"/>
      </bottom>
      <diagonal/>
    </border>
    <border>
      <left/>
      <right/>
      <top style="thin">
        <color auto="1"/>
      </top>
      <bottom style="medium">
        <color auto="1"/>
      </bottom>
      <diagonal/>
    </border>
    <border>
      <left/>
      <right/>
      <top/>
      <bottom style="dotted">
        <color auto="1"/>
      </bottom>
      <diagonal/>
    </border>
    <border>
      <left/>
      <right/>
      <top style="dotted">
        <color auto="1"/>
      </top>
      <bottom style="dotted">
        <color auto="1"/>
      </bottom>
      <diagonal/>
    </border>
    <border>
      <left style="thick">
        <color theme="9" tint="0.39994506668294322"/>
      </left>
      <right/>
      <top style="thick">
        <color theme="9" tint="0.39994506668294322"/>
      </top>
      <bottom/>
      <diagonal/>
    </border>
    <border>
      <left/>
      <right/>
      <top style="thick">
        <color theme="9" tint="0.39994506668294322"/>
      </top>
      <bottom/>
      <diagonal/>
    </border>
    <border>
      <left/>
      <right style="thick">
        <color theme="9" tint="0.39994506668294322"/>
      </right>
      <top style="thick">
        <color theme="9" tint="0.39994506668294322"/>
      </top>
      <bottom/>
      <diagonal/>
    </border>
    <border>
      <left style="thick">
        <color theme="9" tint="0.39994506668294322"/>
      </left>
      <right/>
      <top/>
      <bottom/>
      <diagonal/>
    </border>
    <border>
      <left/>
      <right style="thick">
        <color theme="9" tint="0.39994506668294322"/>
      </right>
      <top/>
      <bottom/>
      <diagonal/>
    </border>
    <border>
      <left style="thick">
        <color theme="9" tint="0.39994506668294322"/>
      </left>
      <right/>
      <top/>
      <bottom style="dotted">
        <color auto="1"/>
      </bottom>
      <diagonal/>
    </border>
    <border>
      <left/>
      <right style="thick">
        <color theme="9" tint="0.39994506668294322"/>
      </right>
      <top/>
      <bottom style="dotted">
        <color auto="1"/>
      </bottom>
      <diagonal/>
    </border>
    <border>
      <left style="thick">
        <color theme="9" tint="0.39994506668294322"/>
      </left>
      <right/>
      <top style="dotted">
        <color auto="1"/>
      </top>
      <bottom style="dotted">
        <color auto="1"/>
      </bottom>
      <diagonal/>
    </border>
    <border>
      <left/>
      <right style="thick">
        <color theme="9" tint="0.39994506668294322"/>
      </right>
      <top style="dotted">
        <color auto="1"/>
      </top>
      <bottom style="dotted">
        <color auto="1"/>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medium">
        <color indexed="64"/>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auto="1"/>
      </right>
      <top/>
      <bottom style="medium">
        <color indexed="64"/>
      </bottom>
      <diagonal/>
    </border>
    <border>
      <left style="thin">
        <color auto="1"/>
      </left>
      <right/>
      <top/>
      <bottom style="medium">
        <color auto="1"/>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0"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61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0" fillId="0" borderId="1" xfId="0" applyBorder="1" applyAlignment="1">
      <alignment horizontal="center" vertical="center"/>
    </xf>
    <xf numFmtId="0" fontId="7" fillId="0" borderId="0" xfId="0" applyFont="1" applyAlignment="1">
      <alignment vertical="center"/>
    </xf>
    <xf numFmtId="0" fontId="0" fillId="0" borderId="2" xfId="0" applyBorder="1">
      <alignment vertical="center"/>
    </xf>
    <xf numFmtId="0" fontId="9" fillId="0" borderId="2" xfId="0" applyFont="1" applyBorder="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0" fillId="0" borderId="0" xfId="0" applyBorder="1">
      <alignment vertical="center"/>
    </xf>
    <xf numFmtId="0" fontId="2" fillId="0" borderId="0" xfId="0" applyFont="1" applyAlignment="1">
      <alignment horizontal="center" vertical="center"/>
    </xf>
    <xf numFmtId="0" fontId="13" fillId="0" borderId="0" xfId="0" applyFont="1" applyAlignment="1">
      <alignment horizontal="right" vertical="center"/>
    </xf>
    <xf numFmtId="0" fontId="0" fillId="0" borderId="1" xfId="0" applyBorder="1" applyAlignment="1">
      <alignment horizontal="right" vertical="center"/>
    </xf>
    <xf numFmtId="0" fontId="0" fillId="0" borderId="3" xfId="0" applyBorder="1">
      <alignment vertical="center"/>
    </xf>
    <xf numFmtId="0" fontId="2" fillId="0" borderId="0" xfId="0" applyFont="1" applyFill="1" applyBorder="1">
      <alignment vertical="center"/>
    </xf>
    <xf numFmtId="0" fontId="0" fillId="0" borderId="0" xfId="0" applyFill="1" applyBorder="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Fill="1" applyBorder="1">
      <alignment vertical="center"/>
    </xf>
    <xf numFmtId="0" fontId="3" fillId="0" borderId="0" xfId="0" applyFont="1" applyFill="1" applyBorder="1" applyAlignment="1">
      <alignment vertical="center"/>
    </xf>
    <xf numFmtId="0" fontId="7" fillId="0" borderId="0" xfId="0" applyFont="1" applyFill="1" applyBorder="1">
      <alignment vertical="center"/>
    </xf>
    <xf numFmtId="0" fontId="2" fillId="0" borderId="0" xfId="0" applyFont="1" applyFill="1" applyBorder="1" applyAlignment="1">
      <alignment vertical="center"/>
    </xf>
    <xf numFmtId="6" fontId="2" fillId="0" borderId="0" xfId="1" applyNumberFormat="1" applyFont="1" applyFill="1" applyBorder="1" applyAlignment="1">
      <alignment vertical="center"/>
    </xf>
    <xf numFmtId="0" fontId="2" fillId="0" borderId="0" xfId="0" applyFont="1" applyFill="1" applyBorder="1" applyAlignment="1">
      <alignment vertical="top"/>
    </xf>
    <xf numFmtId="6" fontId="4" fillId="0" borderId="0" xfId="1" applyNumberFormat="1" applyFont="1" applyFill="1" applyBorder="1" applyAlignment="1">
      <alignment vertical="center"/>
    </xf>
    <xf numFmtId="6" fontId="14" fillId="0" borderId="0" xfId="0" applyNumberFormat="1" applyFont="1" applyFill="1" applyBorder="1" applyAlignment="1">
      <alignment vertical="center"/>
    </xf>
    <xf numFmtId="0" fontId="14" fillId="0" borderId="0" xfId="0" applyFont="1" applyFill="1" applyBorder="1" applyAlignment="1">
      <alignment vertical="center"/>
    </xf>
    <xf numFmtId="6" fontId="4" fillId="0" borderId="0" xfId="0" applyNumberFormat="1" applyFont="1" applyFill="1" applyBorder="1" applyAlignment="1">
      <alignment vertical="center"/>
    </xf>
    <xf numFmtId="0" fontId="4" fillId="0" borderId="0" xfId="0" applyFont="1" applyFill="1" applyBorder="1" applyAlignment="1">
      <alignment vertical="center"/>
    </xf>
    <xf numFmtId="0" fontId="18" fillId="0" borderId="0" xfId="0" applyFont="1" applyFill="1" applyBorder="1" applyAlignment="1">
      <alignment horizontal="center" vertical="center"/>
    </xf>
    <xf numFmtId="0" fontId="17" fillId="0" borderId="0" xfId="0" applyFont="1" applyFill="1" applyBorder="1">
      <alignment vertical="center"/>
    </xf>
    <xf numFmtId="0" fontId="4" fillId="0" borderId="0" xfId="0" applyFont="1" applyFill="1" applyBorder="1" applyAlignment="1">
      <alignment vertical="top"/>
    </xf>
    <xf numFmtId="0" fontId="19" fillId="0" borderId="0" xfId="0" applyFont="1" applyFill="1" applyBorder="1" applyAlignment="1">
      <alignment vertical="center"/>
    </xf>
    <xf numFmtId="0" fontId="2" fillId="0" borderId="8" xfId="0" applyFont="1" applyFill="1" applyBorder="1" applyAlignment="1">
      <alignment vertical="top"/>
    </xf>
    <xf numFmtId="0" fontId="2" fillId="0" borderId="9" xfId="0" applyFont="1" applyFill="1" applyBorder="1">
      <alignment vertical="center"/>
    </xf>
    <xf numFmtId="0" fontId="2" fillId="0" borderId="8" xfId="0" applyFont="1" applyFill="1" applyBorder="1">
      <alignment vertical="center"/>
    </xf>
    <xf numFmtId="0" fontId="2" fillId="0" borderId="9" xfId="0" applyFont="1" applyBorder="1">
      <alignment vertical="center"/>
    </xf>
    <xf numFmtId="0" fontId="2" fillId="0" borderId="8" xfId="0" applyFont="1" applyBorder="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6" fontId="2" fillId="0" borderId="9" xfId="1" applyNumberFormat="1" applyFont="1" applyFill="1" applyBorder="1" applyAlignment="1">
      <alignment vertical="center"/>
    </xf>
    <xf numFmtId="6" fontId="2" fillId="0" borderId="8" xfId="1" applyNumberFormat="1" applyFont="1" applyFill="1" applyBorder="1" applyAlignme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Fill="1" applyBorder="1" applyAlignment="1">
      <alignment vertical="center"/>
    </xf>
    <xf numFmtId="0" fontId="20" fillId="0" borderId="0" xfId="0" applyFont="1" applyFill="1" applyBorder="1">
      <alignment vertical="center"/>
    </xf>
    <xf numFmtId="6" fontId="12" fillId="0" borderId="9" xfId="0" applyNumberFormat="1" applyFont="1" applyFill="1" applyBorder="1" applyAlignment="1">
      <alignment vertical="center"/>
    </xf>
    <xf numFmtId="0" fontId="22" fillId="0" borderId="8" xfId="0" applyFont="1" applyFill="1" applyBorder="1" applyAlignment="1">
      <alignment vertical="center"/>
    </xf>
    <xf numFmtId="0" fontId="0" fillId="0" borderId="9" xfId="0" applyFont="1" applyFill="1" applyBorder="1">
      <alignment vertical="center"/>
    </xf>
    <xf numFmtId="0" fontId="0" fillId="0" borderId="8" xfId="0" applyFont="1" applyFill="1" applyBorder="1">
      <alignment vertical="center"/>
    </xf>
    <xf numFmtId="0" fontId="22" fillId="0" borderId="8" xfId="0" applyFont="1" applyFill="1" applyBorder="1" applyAlignment="1">
      <alignment horizontal="right" vertical="center"/>
    </xf>
    <xf numFmtId="0" fontId="2" fillId="0" borderId="9" xfId="0" applyFont="1" applyFill="1" applyBorder="1" applyAlignment="1">
      <alignment horizontal="center" vertical="center"/>
    </xf>
    <xf numFmtId="6" fontId="2" fillId="0" borderId="9" xfId="1" applyNumberFormat="1" applyFont="1" applyFill="1" applyBorder="1" applyAlignment="1">
      <alignment vertical="top"/>
    </xf>
    <xf numFmtId="6" fontId="2" fillId="0" borderId="8" xfId="1" applyNumberFormat="1" applyFont="1" applyFill="1" applyBorder="1" applyAlignment="1">
      <alignment vertical="top"/>
    </xf>
    <xf numFmtId="6" fontId="2" fillId="0" borderId="9" xfId="1" applyNumberFormat="1" applyFont="1" applyFill="1" applyBorder="1">
      <alignment vertical="center"/>
    </xf>
    <xf numFmtId="6" fontId="2" fillId="0" borderId="8" xfId="1" applyNumberFormat="1" applyFont="1" applyFill="1" applyBorder="1">
      <alignment vertical="center"/>
    </xf>
    <xf numFmtId="6" fontId="2" fillId="0" borderId="9" xfId="1" applyNumberFormat="1" applyFont="1" applyBorder="1">
      <alignment vertical="center"/>
    </xf>
    <xf numFmtId="6" fontId="2" fillId="0" borderId="8" xfId="1" applyNumberFormat="1" applyFont="1" applyBorder="1">
      <alignment vertical="center"/>
    </xf>
    <xf numFmtId="6" fontId="10" fillId="0" borderId="9" xfId="1" applyNumberFormat="1" applyFont="1" applyFill="1" applyBorder="1">
      <alignment vertical="center"/>
    </xf>
    <xf numFmtId="6" fontId="10" fillId="0" borderId="8" xfId="1" applyNumberFormat="1" applyFont="1" applyFill="1" applyBorder="1">
      <alignment vertical="center"/>
    </xf>
    <xf numFmtId="6" fontId="12" fillId="0" borderId="9" xfId="0" applyNumberFormat="1" applyFont="1" applyFill="1" applyBorder="1">
      <alignment vertical="center"/>
    </xf>
    <xf numFmtId="6" fontId="12" fillId="0" borderId="8" xfId="0" applyNumberFormat="1" applyFont="1" applyFill="1" applyBorder="1">
      <alignment vertical="center"/>
    </xf>
    <xf numFmtId="6" fontId="12" fillId="0" borderId="9" xfId="0" applyNumberFormat="1" applyFont="1" applyBorder="1">
      <alignment vertical="center"/>
    </xf>
    <xf numFmtId="6" fontId="12" fillId="0" borderId="8" xfId="0" applyNumberFormat="1" applyFont="1" applyBorder="1">
      <alignment vertical="center"/>
    </xf>
    <xf numFmtId="6" fontId="12" fillId="0" borderId="9" xfId="0" applyNumberFormat="1" applyFont="1" applyFill="1" applyBorder="1" applyAlignment="1">
      <alignment horizontal="center" vertical="center"/>
    </xf>
    <xf numFmtId="6" fontId="18" fillId="0" borderId="8" xfId="0" applyNumberFormat="1" applyFont="1" applyFill="1" applyBorder="1" applyAlignment="1">
      <alignment horizontal="center" vertical="center"/>
    </xf>
    <xf numFmtId="6" fontId="21" fillId="0" borderId="9" xfId="0" applyNumberFormat="1" applyFont="1" applyFill="1" applyBorder="1">
      <alignment vertical="center"/>
    </xf>
    <xf numFmtId="6" fontId="21" fillId="0" borderId="8" xfId="0" applyNumberFormat="1" applyFont="1" applyFill="1" applyBorder="1">
      <alignment vertical="center"/>
    </xf>
    <xf numFmtId="6" fontId="18" fillId="0" borderId="9" xfId="0" applyNumberFormat="1" applyFont="1" applyFill="1" applyBorder="1" applyAlignment="1">
      <alignment vertical="center"/>
    </xf>
    <xf numFmtId="6" fontId="18" fillId="0" borderId="8" xfId="0" applyNumberFormat="1" applyFont="1" applyFill="1" applyBorder="1" applyAlignment="1">
      <alignment vertical="center"/>
    </xf>
    <xf numFmtId="6" fontId="12" fillId="0" borderId="8" xfId="0" applyNumberFormat="1" applyFont="1" applyFill="1" applyBorder="1" applyAlignment="1">
      <alignment vertical="center"/>
    </xf>
    <xf numFmtId="6" fontId="2" fillId="0" borderId="0" xfId="1" applyNumberFormat="1" applyFont="1" applyFill="1" applyBorder="1" applyAlignment="1">
      <alignment vertical="top"/>
    </xf>
    <xf numFmtId="6" fontId="12" fillId="0" borderId="0" xfId="0" applyNumberFormat="1" applyFont="1" applyFill="1" applyBorder="1">
      <alignment vertical="center"/>
    </xf>
    <xf numFmtId="6" fontId="2" fillId="0" borderId="0" xfId="1" applyNumberFormat="1" applyFont="1" applyFill="1" applyBorder="1">
      <alignment vertical="center"/>
    </xf>
    <xf numFmtId="0" fontId="4" fillId="0" borderId="0" xfId="0" applyFont="1" applyBorder="1">
      <alignment vertical="center"/>
    </xf>
    <xf numFmtId="6" fontId="12" fillId="0" borderId="0" xfId="0" applyNumberFormat="1" applyFont="1" applyBorder="1">
      <alignment vertical="center"/>
    </xf>
    <xf numFmtId="6" fontId="18" fillId="0" borderId="0" xfId="0" applyNumberFormat="1" applyFont="1" applyFill="1" applyBorder="1" applyAlignment="1">
      <alignment horizontal="center" vertical="center"/>
    </xf>
    <xf numFmtId="6" fontId="10" fillId="0" borderId="0" xfId="1" applyNumberFormat="1" applyFont="1" applyFill="1" applyBorder="1">
      <alignment vertical="center"/>
    </xf>
    <xf numFmtId="0" fontId="0" fillId="0" borderId="0" xfId="0" applyFont="1" applyFill="1" applyBorder="1">
      <alignment vertical="center"/>
    </xf>
    <xf numFmtId="6" fontId="21" fillId="0" borderId="0" xfId="0" applyNumberFormat="1" applyFont="1" applyFill="1" applyBorder="1">
      <alignment vertical="center"/>
    </xf>
    <xf numFmtId="0" fontId="22" fillId="0" borderId="0" xfId="0" applyFont="1" applyFill="1" applyBorder="1" applyAlignment="1">
      <alignment horizontal="right" vertical="center"/>
    </xf>
    <xf numFmtId="6" fontId="18" fillId="0" borderId="0" xfId="0" applyNumberFormat="1" applyFont="1" applyFill="1" applyBorder="1" applyAlignment="1">
      <alignment vertical="center"/>
    </xf>
    <xf numFmtId="6" fontId="12"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top"/>
    </xf>
    <xf numFmtId="6" fontId="2" fillId="0" borderId="10" xfId="1" applyNumberFormat="1" applyFont="1" applyFill="1" applyBorder="1" applyAlignment="1">
      <alignment horizontal="center" vertical="top"/>
    </xf>
    <xf numFmtId="6" fontId="12" fillId="0" borderId="10" xfId="0" applyNumberFormat="1" applyFont="1" applyFill="1" applyBorder="1" applyAlignment="1">
      <alignment horizontal="center" vertical="center"/>
    </xf>
    <xf numFmtId="0" fontId="24" fillId="0" borderId="0" xfId="0" applyFont="1">
      <alignment vertical="center"/>
    </xf>
    <xf numFmtId="38" fontId="0" fillId="0" borderId="0" xfId="1"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vertical="center" indent="1"/>
    </xf>
    <xf numFmtId="0" fontId="33" fillId="0" borderId="0" xfId="0" applyFont="1">
      <alignment vertical="center"/>
    </xf>
    <xf numFmtId="0" fontId="34" fillId="0" borderId="0" xfId="0" applyFont="1" applyFill="1" applyBorder="1" applyAlignment="1">
      <alignment horizontal="center" vertical="center" wrapText="1"/>
    </xf>
    <xf numFmtId="3" fontId="35" fillId="0" borderId="0" xfId="0" applyNumberFormat="1" applyFont="1" applyFill="1" applyBorder="1" applyAlignment="1">
      <alignment horizontal="right" vertical="center" wrapText="1"/>
    </xf>
    <xf numFmtId="0" fontId="32" fillId="0" borderId="0" xfId="0" applyFont="1">
      <alignment vertical="center"/>
    </xf>
    <xf numFmtId="0" fontId="32" fillId="0" borderId="19" xfId="0" applyFont="1" applyBorder="1" applyAlignment="1">
      <alignment horizontal="center" vertical="center" wrapText="1"/>
    </xf>
    <xf numFmtId="0" fontId="0" fillId="0" borderId="15" xfId="0" applyBorder="1">
      <alignment vertical="center"/>
    </xf>
    <xf numFmtId="0" fontId="0" fillId="0" borderId="24" xfId="0" applyBorder="1">
      <alignment vertical="center"/>
    </xf>
    <xf numFmtId="0" fontId="0" fillId="0" borderId="18" xfId="0" applyBorder="1">
      <alignment vertical="center"/>
    </xf>
    <xf numFmtId="0" fontId="21" fillId="0" borderId="0" xfId="0" applyFont="1">
      <alignment vertical="center"/>
    </xf>
    <xf numFmtId="0" fontId="31" fillId="0" borderId="0" xfId="0" applyFont="1" applyFill="1" applyBorder="1" applyAlignment="1">
      <alignment vertical="center"/>
    </xf>
    <xf numFmtId="0" fontId="31" fillId="0" borderId="3" xfId="0" applyFont="1" applyFill="1" applyBorder="1" applyAlignment="1">
      <alignment vertical="center"/>
    </xf>
    <xf numFmtId="0" fontId="31" fillId="0" borderId="21" xfId="0" applyFont="1" applyFill="1" applyBorder="1" applyAlignment="1">
      <alignment vertical="center"/>
    </xf>
    <xf numFmtId="0" fontId="25" fillId="0" borderId="0" xfId="0" applyFont="1" applyBorder="1">
      <alignment vertical="center"/>
    </xf>
    <xf numFmtId="0" fontId="31" fillId="0" borderId="0" xfId="0" applyFont="1" applyFill="1" applyBorder="1" applyAlignment="1">
      <alignment horizontal="right" vertical="center"/>
    </xf>
    <xf numFmtId="0" fontId="31" fillId="0" borderId="25" xfId="0" applyFont="1" applyFill="1" applyBorder="1" applyAlignment="1">
      <alignment vertical="center"/>
    </xf>
    <xf numFmtId="0" fontId="25" fillId="0" borderId="14" xfId="0" applyFont="1" applyBorder="1">
      <alignment vertical="center"/>
    </xf>
    <xf numFmtId="0" fontId="25" fillId="0" borderId="15" xfId="0" applyFont="1" applyBorder="1">
      <alignment vertical="center"/>
    </xf>
    <xf numFmtId="0" fontId="25" fillId="0" borderId="3" xfId="0" applyFont="1" applyBorder="1">
      <alignment vertical="center"/>
    </xf>
    <xf numFmtId="0" fontId="25" fillId="0" borderId="22" xfId="0" applyFont="1" applyBorder="1">
      <alignment vertical="center"/>
    </xf>
    <xf numFmtId="0" fontId="25" fillId="0" borderId="17" xfId="0" applyFont="1" applyBorder="1">
      <alignment vertical="center"/>
    </xf>
    <xf numFmtId="0" fontId="25" fillId="0" borderId="18" xfId="0" applyFont="1" applyBorder="1">
      <alignment vertical="center"/>
    </xf>
    <xf numFmtId="0" fontId="0" fillId="0" borderId="20" xfId="0" applyBorder="1">
      <alignment vertical="center"/>
    </xf>
    <xf numFmtId="0" fontId="0" fillId="0" borderId="25" xfId="0" applyBorder="1">
      <alignment vertical="center"/>
    </xf>
    <xf numFmtId="0" fontId="25" fillId="0" borderId="0" xfId="0" applyFont="1">
      <alignment vertical="center"/>
    </xf>
    <xf numFmtId="0" fontId="31" fillId="0" borderId="0" xfId="0" applyFont="1" applyBorder="1" applyAlignment="1">
      <alignment vertical="center" wrapText="1"/>
    </xf>
    <xf numFmtId="0" fontId="31" fillId="0" borderId="0" xfId="0" applyFont="1" applyAlignment="1">
      <alignment vertical="center" wrapText="1"/>
    </xf>
    <xf numFmtId="0" fontId="31" fillId="0" borderId="2" xfId="0" applyFont="1" applyBorder="1" applyAlignment="1">
      <alignment vertical="center" wrapText="1"/>
    </xf>
    <xf numFmtId="0" fontId="31" fillId="0" borderId="38" xfId="0" applyFont="1" applyBorder="1" applyAlignment="1">
      <alignment vertical="center" wrapText="1"/>
    </xf>
    <xf numFmtId="0" fontId="41" fillId="3" borderId="33" xfId="0" applyFont="1" applyFill="1" applyBorder="1" applyAlignment="1">
      <alignment horizontal="center" vertical="center" wrapText="1"/>
    </xf>
    <xf numFmtId="0" fontId="41" fillId="3" borderId="36"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45" fillId="0" borderId="0" xfId="0" applyFont="1" applyAlignment="1">
      <alignment horizontal="left" vertical="center" indent="1"/>
    </xf>
    <xf numFmtId="0" fontId="45" fillId="0" borderId="0" xfId="0" applyFont="1">
      <alignment vertical="center"/>
    </xf>
    <xf numFmtId="38" fontId="36" fillId="0" borderId="15" xfId="1" applyFont="1" applyBorder="1" applyAlignment="1" applyProtection="1">
      <alignment horizontal="center" vertical="center" wrapText="1"/>
      <protection locked="0"/>
    </xf>
    <xf numFmtId="38" fontId="32" fillId="0" borderId="22" xfId="1" applyFont="1" applyBorder="1" applyAlignment="1">
      <alignment horizontal="center" vertical="center" wrapText="1"/>
    </xf>
    <xf numFmtId="38" fontId="36" fillId="0" borderId="18" xfId="1" applyFont="1" applyBorder="1" applyAlignment="1" applyProtection="1">
      <alignment horizontal="center" vertical="center" wrapText="1"/>
      <protection locked="0"/>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0" xfId="0" applyFont="1" applyFill="1" applyBorder="1" applyAlignment="1" applyProtection="1">
      <alignment vertical="center"/>
      <protection locked="0"/>
    </xf>
    <xf numFmtId="0" fontId="25" fillId="0" borderId="23" xfId="0" applyFont="1" applyBorder="1" applyAlignment="1" applyProtection="1">
      <alignment horizontal="right" vertical="center"/>
      <protection locked="0"/>
    </xf>
    <xf numFmtId="176" fontId="31" fillId="0" borderId="33" xfId="0" applyNumberFormat="1" applyFont="1" applyBorder="1" applyAlignment="1" applyProtection="1">
      <alignment vertical="center" wrapText="1"/>
      <protection locked="0"/>
    </xf>
    <xf numFmtId="0" fontId="31" fillId="0" borderId="33" xfId="0" applyFont="1" applyBorder="1" applyAlignment="1" applyProtection="1">
      <alignment horizontal="center" vertical="center" wrapText="1"/>
      <protection locked="0"/>
    </xf>
    <xf numFmtId="176" fontId="31" fillId="0" borderId="37" xfId="0" applyNumberFormat="1" applyFont="1" applyBorder="1" applyAlignment="1" applyProtection="1">
      <alignment vertical="center" wrapText="1"/>
      <protection locked="0"/>
    </xf>
    <xf numFmtId="0" fontId="31" fillId="0" borderId="3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38" fontId="25" fillId="0" borderId="1" xfId="1" applyFont="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0" xfId="0" applyFont="1" applyFill="1" applyBorder="1" applyAlignment="1" applyProtection="1">
      <alignment horizontal="right" vertical="center"/>
      <protection locked="0"/>
    </xf>
    <xf numFmtId="3" fontId="36" fillId="0" borderId="0" xfId="0" applyNumberFormat="1" applyFont="1" applyFill="1" applyBorder="1" applyAlignment="1">
      <alignment horizontal="center" vertical="center" wrapText="1"/>
    </xf>
    <xf numFmtId="0" fontId="21" fillId="3" borderId="19" xfId="0" applyFont="1" applyFill="1" applyBorder="1" applyAlignment="1">
      <alignment horizontal="center" vertical="center"/>
    </xf>
    <xf numFmtId="0" fontId="25" fillId="0" borderId="20" xfId="0" applyFont="1" applyBorder="1" applyAlignment="1" applyProtection="1">
      <alignment horizontal="center" vertical="center"/>
      <protection locked="0"/>
    </xf>
    <xf numFmtId="0" fontId="21" fillId="3" borderId="17" xfId="0" applyFont="1" applyFill="1" applyBorder="1" applyAlignment="1">
      <alignment horizontal="center" vertical="center"/>
    </xf>
    <xf numFmtId="0" fontId="25" fillId="0" borderId="1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38" fontId="25" fillId="0" borderId="16" xfId="1" applyFont="1" applyBorder="1" applyAlignment="1" applyProtection="1">
      <alignment horizontal="center" vertical="center"/>
      <protection locked="0"/>
    </xf>
    <xf numFmtId="0" fontId="26" fillId="6" borderId="39" xfId="0" applyFont="1" applyFill="1" applyBorder="1" applyAlignment="1">
      <alignment vertical="center"/>
    </xf>
    <xf numFmtId="0" fontId="26" fillId="4" borderId="40" xfId="0" applyFont="1" applyFill="1" applyBorder="1" applyAlignment="1">
      <alignment horizontal="center" vertical="center"/>
    </xf>
    <xf numFmtId="0" fontId="26" fillId="4" borderId="41" xfId="0" applyFont="1" applyFill="1" applyBorder="1" applyAlignment="1">
      <alignment horizontal="center" vertical="center"/>
    </xf>
    <xf numFmtId="38" fontId="26" fillId="4" borderId="41" xfId="1" applyFont="1" applyFill="1" applyBorder="1" applyAlignment="1">
      <alignment horizontal="center" vertical="center"/>
    </xf>
    <xf numFmtId="0" fontId="26" fillId="4" borderId="42" xfId="0" applyFont="1" applyFill="1" applyBorder="1" applyAlignment="1">
      <alignment horizontal="center" vertical="center"/>
    </xf>
    <xf numFmtId="0" fontId="26" fillId="4" borderId="43" xfId="0" applyFont="1" applyFill="1" applyBorder="1" applyAlignment="1">
      <alignment horizontal="center" vertical="center"/>
    </xf>
    <xf numFmtId="0" fontId="25" fillId="0" borderId="44"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Protection="1">
      <alignment vertical="center"/>
      <protection locked="0"/>
    </xf>
    <xf numFmtId="0" fontId="32" fillId="0" borderId="22" xfId="0" applyFont="1" applyBorder="1" applyAlignment="1" applyProtection="1">
      <alignment horizontal="center" vertical="center" wrapText="1"/>
      <protection locked="0"/>
    </xf>
    <xf numFmtId="0" fontId="31" fillId="0" borderId="0" xfId="0" applyFont="1" applyFill="1" applyBorder="1" applyAlignment="1">
      <alignment horizontal="left" vertical="center"/>
    </xf>
    <xf numFmtId="0" fontId="2" fillId="0" borderId="15" xfId="0" applyFont="1" applyBorder="1">
      <alignment vertical="center"/>
    </xf>
    <xf numFmtId="0" fontId="2" fillId="0" borderId="22" xfId="0" applyFont="1" applyBorder="1">
      <alignment vertical="center"/>
    </xf>
    <xf numFmtId="0" fontId="2" fillId="0" borderId="18" xfId="0" applyFont="1" applyBorder="1">
      <alignment vertical="center"/>
    </xf>
    <xf numFmtId="0" fontId="51" fillId="0" borderId="22" xfId="0" applyFont="1" applyBorder="1" applyAlignment="1" applyProtection="1">
      <alignment vertical="center"/>
      <protection locked="0"/>
    </xf>
    <xf numFmtId="0" fontId="4" fillId="0" borderId="22" xfId="0" applyFont="1" applyBorder="1" applyAlignment="1">
      <alignment vertical="center"/>
    </xf>
    <xf numFmtId="0" fontId="2" fillId="6" borderId="1" xfId="0" applyFont="1" applyFill="1" applyBorder="1">
      <alignment vertical="center"/>
    </xf>
    <xf numFmtId="0" fontId="8" fillId="3" borderId="1" xfId="0" applyFont="1" applyFill="1" applyBorder="1" applyAlignment="1">
      <alignment horizontal="center" vertical="center"/>
    </xf>
    <xf numFmtId="0" fontId="2" fillId="0" borderId="2" xfId="0" applyFont="1" applyBorder="1">
      <alignment vertical="center"/>
    </xf>
    <xf numFmtId="0" fontId="50" fillId="0" borderId="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lignment vertical="center"/>
    </xf>
    <xf numFmtId="0" fontId="2" fillId="0" borderId="17" xfId="0" applyFont="1" applyBorder="1">
      <alignment vertical="center"/>
    </xf>
    <xf numFmtId="0" fontId="18" fillId="0" borderId="2" xfId="0" applyFont="1" applyBorder="1">
      <alignment vertical="center"/>
    </xf>
    <xf numFmtId="0" fontId="4" fillId="0" borderId="0" xfId="0" applyFont="1" applyBorder="1" applyAlignment="1">
      <alignment vertical="center"/>
    </xf>
    <xf numFmtId="0" fontId="51" fillId="0" borderId="0" xfId="0" applyFont="1" applyBorder="1" applyAlignment="1" applyProtection="1">
      <alignment vertical="center"/>
      <protection locked="0"/>
    </xf>
    <xf numFmtId="0" fontId="40" fillId="0" borderId="0" xfId="0" applyFont="1" applyFill="1" applyBorder="1" applyAlignment="1">
      <alignment vertical="center"/>
    </xf>
    <xf numFmtId="0" fontId="42" fillId="0" borderId="0" xfId="0" applyFont="1" applyFill="1" applyBorder="1" applyAlignment="1">
      <alignment vertical="center"/>
    </xf>
    <xf numFmtId="6" fontId="31" fillId="0" borderId="0" xfId="1" applyNumberFormat="1" applyFont="1" applyFill="1" applyBorder="1" applyAlignment="1">
      <alignment vertical="center"/>
    </xf>
    <xf numFmtId="0" fontId="53" fillId="0" borderId="0" xfId="0" applyFont="1" applyFill="1" applyBorder="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pplyProtection="1">
      <alignment horizontal="right" vertical="center"/>
      <protection locked="0"/>
    </xf>
    <xf numFmtId="0" fontId="54" fillId="0" borderId="0" xfId="0" applyFont="1" applyFill="1" applyBorder="1" applyAlignment="1">
      <alignment vertical="center" wrapText="1"/>
    </xf>
    <xf numFmtId="0" fontId="55" fillId="0" borderId="0" xfId="0" applyFont="1" applyFill="1" applyBorder="1" applyAlignment="1">
      <alignment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4" fillId="0" borderId="0" xfId="0" applyFont="1" applyFill="1" applyBorder="1">
      <alignment vertical="center"/>
    </xf>
    <xf numFmtId="0" fontId="53" fillId="0" borderId="0" xfId="0" applyFont="1" applyFill="1" applyBorder="1" applyAlignment="1"/>
    <xf numFmtId="0" fontId="53" fillId="0" borderId="49" xfId="0" applyFont="1" applyFill="1" applyBorder="1" applyAlignment="1"/>
    <xf numFmtId="0" fontId="53" fillId="0" borderId="50" xfId="0" applyFont="1" applyFill="1" applyBorder="1" applyAlignment="1">
      <alignment vertical="center"/>
    </xf>
    <xf numFmtId="0" fontId="54" fillId="0" borderId="50" xfId="0" applyFont="1" applyFill="1" applyBorder="1" applyAlignment="1" applyProtection="1">
      <alignment vertical="center"/>
      <protection locked="0"/>
    </xf>
    <xf numFmtId="0" fontId="54" fillId="0" borderId="50" xfId="0" applyFont="1" applyFill="1" applyBorder="1" applyAlignment="1">
      <alignment vertical="center"/>
    </xf>
    <xf numFmtId="0" fontId="54" fillId="0" borderId="50" xfId="0" applyFont="1" applyFill="1" applyBorder="1" applyAlignment="1" applyProtection="1">
      <alignment horizontal="right" vertical="center"/>
      <protection locked="0"/>
    </xf>
    <xf numFmtId="0" fontId="54" fillId="0" borderId="51" xfId="0" applyFont="1" applyFill="1" applyBorder="1" applyAlignment="1" applyProtection="1">
      <alignment vertical="center"/>
      <protection locked="0"/>
    </xf>
    <xf numFmtId="0" fontId="55" fillId="0" borderId="52" xfId="0" applyFont="1" applyFill="1" applyBorder="1" applyAlignment="1">
      <alignment vertical="center"/>
    </xf>
    <xf numFmtId="0" fontId="55" fillId="0" borderId="53" xfId="0" applyFont="1" applyFill="1" applyBorder="1" applyAlignment="1">
      <alignment vertical="center"/>
    </xf>
    <xf numFmtId="0" fontId="53" fillId="0" borderId="52" xfId="0" applyFont="1" applyFill="1" applyBorder="1" applyAlignment="1">
      <alignment vertical="center"/>
    </xf>
    <xf numFmtId="0" fontId="58" fillId="0" borderId="0" xfId="0" applyFont="1" applyFill="1" applyBorder="1" applyAlignment="1" applyProtection="1">
      <alignment vertical="center"/>
      <protection locked="0"/>
    </xf>
    <xf numFmtId="0" fontId="54" fillId="0" borderId="52"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53" xfId="0" applyFont="1" applyFill="1" applyBorder="1" applyAlignment="1">
      <alignment horizontal="center" vertical="center"/>
    </xf>
    <xf numFmtId="0" fontId="53" fillId="0" borderId="52" xfId="0" applyFont="1" applyFill="1" applyBorder="1" applyAlignment="1">
      <alignment horizontal="left" vertical="center"/>
    </xf>
    <xf numFmtId="0" fontId="0" fillId="0" borderId="0" xfId="0" applyAlignment="1">
      <alignment vertical="center"/>
    </xf>
    <xf numFmtId="0" fontId="39" fillId="0" borderId="0" xfId="0" applyFont="1">
      <alignment vertical="center"/>
    </xf>
    <xf numFmtId="0" fontId="60" fillId="0" borderId="0" xfId="0" applyFont="1" applyAlignment="1">
      <alignment horizontal="left" vertical="center"/>
    </xf>
    <xf numFmtId="0" fontId="60" fillId="0" borderId="0" xfId="0" applyFont="1">
      <alignment vertical="center"/>
    </xf>
    <xf numFmtId="0" fontId="60" fillId="0" borderId="0" xfId="0" applyFont="1" applyFill="1" applyAlignment="1">
      <alignment horizontal="left" vertical="center"/>
    </xf>
    <xf numFmtId="0" fontId="0" fillId="0" borderId="0" xfId="0" applyFill="1">
      <alignment vertical="center"/>
    </xf>
    <xf numFmtId="0" fontId="60"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61" fillId="2" borderId="36" xfId="0" applyFont="1" applyFill="1" applyBorder="1" applyAlignment="1">
      <alignment horizontal="center" vertical="center"/>
    </xf>
    <xf numFmtId="0" fontId="61" fillId="2" borderId="41" xfId="0" applyFont="1" applyFill="1" applyBorder="1" applyAlignment="1">
      <alignment horizontal="center" vertical="center" wrapText="1"/>
    </xf>
    <xf numFmtId="0" fontId="61" fillId="2" borderId="42" xfId="0" applyFont="1" applyFill="1" applyBorder="1" applyAlignment="1">
      <alignment horizontal="center" vertical="center" wrapText="1"/>
    </xf>
    <xf numFmtId="0" fontId="31" fillId="0" borderId="0" xfId="0" applyFont="1" applyAlignment="1">
      <alignment horizontal="center" vertical="center" wrapText="1"/>
    </xf>
    <xf numFmtId="0" fontId="31" fillId="0" borderId="21" xfId="0" applyFont="1" applyFill="1" applyBorder="1" applyAlignment="1" applyProtection="1">
      <alignment horizontal="center" vertical="center"/>
      <protection locked="0"/>
    </xf>
    <xf numFmtId="0" fontId="62" fillId="2" borderId="1" xfId="0" applyFont="1" applyFill="1" applyBorder="1" applyAlignment="1" applyProtection="1">
      <alignment horizontal="center" vertical="center"/>
      <protection locked="0"/>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41" fillId="3" borderId="35" xfId="0" applyFont="1" applyFill="1" applyBorder="1" applyAlignment="1">
      <alignment horizontal="center" vertical="center" wrapText="1"/>
    </xf>
    <xf numFmtId="3" fontId="48" fillId="0" borderId="1" xfId="0" applyNumberFormat="1" applyFont="1" applyBorder="1" applyAlignment="1" applyProtection="1">
      <alignment horizontal="center" vertical="center" wrapText="1"/>
      <protection locked="0"/>
    </xf>
    <xf numFmtId="3" fontId="48" fillId="5" borderId="16" xfId="0" applyNumberFormat="1" applyFont="1" applyFill="1" applyBorder="1" applyAlignment="1">
      <alignment horizontal="center" vertical="center" wrapText="1"/>
    </xf>
    <xf numFmtId="3" fontId="48" fillId="3" borderId="16" xfId="0" applyNumberFormat="1" applyFont="1" applyFill="1" applyBorder="1" applyAlignment="1">
      <alignment horizontal="center" vertical="center" wrapText="1"/>
    </xf>
    <xf numFmtId="0" fontId="45" fillId="0" borderId="17" xfId="0" applyFont="1" applyBorder="1" applyAlignment="1">
      <alignment horizontal="center" vertical="center" wrapText="1"/>
    </xf>
    <xf numFmtId="0" fontId="32" fillId="0" borderId="13" xfId="0" applyFont="1" applyBorder="1" applyAlignment="1">
      <alignment horizontal="center" wrapText="1"/>
    </xf>
    <xf numFmtId="0" fontId="32" fillId="0" borderId="16" xfId="0" applyFont="1" applyBorder="1" applyAlignment="1">
      <alignment horizontal="center" vertical="top" wrapText="1"/>
    </xf>
    <xf numFmtId="0" fontId="61" fillId="0" borderId="3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1" xfId="0" applyFont="1" applyFill="1" applyBorder="1">
      <alignment vertical="center"/>
    </xf>
    <xf numFmtId="0" fontId="50" fillId="0" borderId="0" xfId="0" applyFont="1" applyFill="1" applyBorder="1" applyAlignment="1">
      <alignment horizontal="center" vertical="center"/>
    </xf>
    <xf numFmtId="0" fontId="18" fillId="0" borderId="0" xfId="0" applyFont="1" applyFill="1" applyBorder="1">
      <alignment vertical="center"/>
    </xf>
    <xf numFmtId="0" fontId="50"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vertical="center" wrapText="1"/>
    </xf>
    <xf numFmtId="0" fontId="7" fillId="0" borderId="1" xfId="0" applyFont="1" applyFill="1" applyBorder="1" applyAlignment="1">
      <alignment horizontal="center" vertical="center"/>
    </xf>
    <xf numFmtId="0" fontId="2" fillId="9"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3" fillId="0" borderId="2" xfId="0" applyFont="1" applyBorder="1">
      <alignment vertical="center"/>
    </xf>
    <xf numFmtId="0" fontId="64" fillId="0" borderId="2" xfId="0" applyFont="1" applyBorder="1">
      <alignment vertical="center"/>
    </xf>
    <xf numFmtId="0" fontId="64" fillId="0" borderId="0" xfId="0" applyFont="1">
      <alignment vertical="center"/>
    </xf>
    <xf numFmtId="0" fontId="27" fillId="5" borderId="13"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67" fillId="0" borderId="10" xfId="0" applyFont="1" applyFill="1" applyBorder="1" applyAlignment="1">
      <alignment horizontal="center" vertical="top"/>
    </xf>
    <xf numFmtId="0" fontId="67" fillId="0" borderId="0" xfId="0" applyFont="1" applyFill="1" applyBorder="1" applyAlignment="1">
      <alignment horizontal="center" vertical="top"/>
    </xf>
    <xf numFmtId="0" fontId="60" fillId="0" borderId="0" xfId="0" applyFont="1" applyAlignment="1">
      <alignment horizontal="right" vertical="center"/>
    </xf>
    <xf numFmtId="0" fontId="68" fillId="0" borderId="24" xfId="0" applyFont="1" applyFill="1" applyBorder="1" applyAlignment="1">
      <alignment horizontal="center" vertical="center"/>
    </xf>
    <xf numFmtId="0" fontId="69" fillId="0" borderId="79" xfId="0" applyFont="1" applyFill="1" applyBorder="1" applyAlignment="1">
      <alignment horizontal="center" vertical="center" textRotation="255"/>
    </xf>
    <xf numFmtId="0" fontId="70" fillId="0" borderId="1" xfId="0" applyFont="1" applyFill="1" applyBorder="1" applyAlignment="1" applyProtection="1">
      <alignment horizontal="center" vertical="center"/>
      <protection locked="0"/>
    </xf>
    <xf numFmtId="0" fontId="70" fillId="0" borderId="67" xfId="0" applyFont="1" applyFill="1" applyBorder="1" applyAlignment="1" applyProtection="1">
      <alignment horizontal="center" vertical="center"/>
      <protection locked="0"/>
    </xf>
    <xf numFmtId="0" fontId="69" fillId="0" borderId="18" xfId="0" applyFont="1" applyFill="1" applyBorder="1" applyAlignment="1">
      <alignment horizontal="center" vertical="center" textRotation="255"/>
    </xf>
    <xf numFmtId="0" fontId="70" fillId="0" borderId="16" xfId="0" applyFont="1" applyFill="1" applyBorder="1" applyAlignment="1" applyProtection="1">
      <alignment horizontal="center" vertical="center"/>
      <protection locked="0"/>
    </xf>
    <xf numFmtId="0" fontId="70" fillId="0" borderId="69" xfId="0" applyFont="1" applyFill="1" applyBorder="1" applyAlignment="1" applyProtection="1">
      <alignment horizontal="center" vertical="center"/>
      <protection locked="0"/>
    </xf>
    <xf numFmtId="0" fontId="69" fillId="0" borderId="64" xfId="0" applyFont="1" applyFill="1" applyBorder="1" applyAlignment="1">
      <alignment horizontal="center" vertical="center"/>
    </xf>
    <xf numFmtId="0" fontId="70" fillId="0" borderId="61" xfId="0" applyFont="1" applyFill="1" applyBorder="1" applyAlignment="1" applyProtection="1">
      <alignment horizontal="center" vertical="center"/>
      <protection locked="0"/>
    </xf>
    <xf numFmtId="0" fontId="70" fillId="0" borderId="66" xfId="0" applyFont="1" applyFill="1" applyBorder="1" applyAlignment="1" applyProtection="1">
      <alignment horizontal="center" vertical="center"/>
      <protection locked="0"/>
    </xf>
    <xf numFmtId="0" fontId="69" fillId="0" borderId="20" xfId="0" applyFont="1" applyFill="1" applyBorder="1" applyAlignment="1">
      <alignment horizontal="center" vertical="center"/>
    </xf>
    <xf numFmtId="0" fontId="69" fillId="0" borderId="15" xfId="0" applyFont="1" applyFill="1" applyBorder="1" applyAlignment="1">
      <alignment horizontal="center" vertical="center"/>
    </xf>
    <xf numFmtId="0" fontId="70" fillId="0" borderId="13" xfId="0" applyFont="1" applyFill="1" applyBorder="1" applyAlignment="1" applyProtection="1">
      <alignment horizontal="center" vertical="center"/>
      <protection locked="0"/>
    </xf>
    <xf numFmtId="0" fontId="70" fillId="0" borderId="68" xfId="0" applyFont="1" applyFill="1" applyBorder="1" applyAlignment="1" applyProtection="1">
      <alignment horizontal="center" vertical="center"/>
      <protection locked="0"/>
    </xf>
    <xf numFmtId="0" fontId="69" fillId="0" borderId="72" xfId="0" applyFont="1" applyFill="1" applyBorder="1" applyAlignment="1">
      <alignment horizontal="center" vertical="center"/>
    </xf>
    <xf numFmtId="0" fontId="70" fillId="0" borderId="74" xfId="0" applyFont="1" applyFill="1" applyBorder="1" applyAlignment="1" applyProtection="1">
      <alignment horizontal="center" vertical="center"/>
      <protection locked="0"/>
    </xf>
    <xf numFmtId="0" fontId="70" fillId="0" borderId="75" xfId="0" applyFont="1" applyFill="1" applyBorder="1" applyAlignment="1" applyProtection="1">
      <alignment horizontal="center" vertical="center"/>
      <protection locked="0"/>
    </xf>
    <xf numFmtId="0" fontId="70" fillId="0" borderId="81" xfId="0" applyFont="1" applyFill="1" applyBorder="1" applyAlignment="1" applyProtection="1">
      <alignment horizontal="center" vertical="center"/>
      <protection locked="0"/>
    </xf>
    <xf numFmtId="0" fontId="70" fillId="0" borderId="82" xfId="0" applyFont="1" applyFill="1" applyBorder="1" applyAlignment="1" applyProtection="1">
      <alignment horizontal="center" vertical="center"/>
      <protection locked="0"/>
    </xf>
    <xf numFmtId="0" fontId="72" fillId="0" borderId="64" xfId="0" applyFont="1" applyFill="1" applyBorder="1" applyAlignment="1">
      <alignment horizontal="center" vertical="center"/>
    </xf>
    <xf numFmtId="0" fontId="72" fillId="0" borderId="79" xfId="0" applyFont="1" applyFill="1" applyBorder="1" applyAlignment="1">
      <alignment horizontal="center" vertical="center"/>
    </xf>
    <xf numFmtId="0" fontId="72" fillId="0" borderId="80" xfId="0" applyFont="1" applyFill="1" applyBorder="1" applyAlignment="1">
      <alignment horizontal="center" vertical="center"/>
    </xf>
    <xf numFmtId="0" fontId="39" fillId="0" borderId="24" xfId="0" applyFont="1" applyFill="1" applyBorder="1" applyAlignment="1">
      <alignment horizontal="right" vertical="center"/>
    </xf>
    <xf numFmtId="0" fontId="73" fillId="0" borderId="0" xfId="0" applyFont="1">
      <alignment vertical="center"/>
    </xf>
    <xf numFmtId="56" fontId="0" fillId="2" borderId="1" xfId="0" applyNumberFormat="1" applyFill="1" applyBorder="1" applyAlignment="1" applyProtection="1">
      <alignment vertical="center"/>
      <protection locked="0"/>
    </xf>
    <xf numFmtId="0" fontId="70" fillId="0" borderId="77" xfId="0" applyFont="1" applyFill="1" applyBorder="1" applyAlignment="1" applyProtection="1">
      <alignment horizontal="center" vertical="center" wrapText="1"/>
      <protection locked="0"/>
    </xf>
    <xf numFmtId="0" fontId="70" fillId="0" borderId="78" xfId="0" applyFont="1" applyFill="1" applyBorder="1" applyAlignment="1" applyProtection="1">
      <alignment horizontal="center" vertical="center" wrapText="1"/>
      <protection locked="0"/>
    </xf>
    <xf numFmtId="0" fontId="31" fillId="3" borderId="33" xfId="0" applyFont="1" applyFill="1" applyBorder="1" applyAlignment="1">
      <alignment horizontal="center" vertical="center" wrapText="1"/>
    </xf>
    <xf numFmtId="0" fontId="2" fillId="0" borderId="0" xfId="0" applyFont="1" applyFill="1" applyBorder="1" applyAlignment="1">
      <alignment horizontal="center" vertical="center"/>
    </xf>
    <xf numFmtId="0" fontId="61" fillId="2" borderId="40" xfId="0" applyFont="1" applyFill="1" applyBorder="1" applyAlignment="1">
      <alignment horizontal="center" vertical="center"/>
    </xf>
    <xf numFmtId="0" fontId="61" fillId="0" borderId="27" xfId="0" applyFont="1" applyBorder="1" applyAlignment="1">
      <alignment horizontal="center" vertical="center" wrapText="1"/>
    </xf>
    <xf numFmtId="0" fontId="31" fillId="0" borderId="0" xfId="0" applyFont="1" applyFill="1" applyBorder="1" applyAlignment="1">
      <alignment horizontal="center" vertical="center"/>
    </xf>
    <xf numFmtId="0" fontId="42" fillId="6" borderId="2" xfId="0" applyFont="1" applyFill="1" applyBorder="1" applyAlignment="1">
      <alignment horizontal="center" vertical="center" wrapText="1"/>
    </xf>
    <xf numFmtId="0" fontId="31" fillId="0" borderId="0" xfId="0" applyFont="1" applyAlignment="1">
      <alignment horizontal="center" wrapText="1"/>
    </xf>
    <xf numFmtId="0" fontId="32" fillId="0" borderId="1" xfId="0" applyFont="1" applyBorder="1" applyAlignment="1">
      <alignment horizontal="center" vertical="center" wrapText="1"/>
    </xf>
    <xf numFmtId="0" fontId="45" fillId="0" borderId="20" xfId="0" applyFont="1" applyBorder="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right" vertical="center"/>
    </xf>
    <xf numFmtId="6" fontId="12" fillId="0" borderId="0" xfId="0" applyNumberFormat="1" applyFont="1" applyFill="1" applyBorder="1" applyAlignment="1">
      <alignment horizontal="center" vertical="center"/>
    </xf>
    <xf numFmtId="0" fontId="31" fillId="0" borderId="0" xfId="0" applyFont="1" applyFill="1" applyBorder="1" applyAlignment="1" applyProtection="1">
      <alignment horizontal="center" vertical="center"/>
      <protection locked="0"/>
    </xf>
    <xf numFmtId="0" fontId="41" fillId="0" borderId="35" xfId="0" applyFont="1" applyBorder="1" applyAlignment="1" applyProtection="1">
      <alignment horizontal="center" vertical="center" wrapText="1"/>
      <protection locked="0"/>
    </xf>
    <xf numFmtId="0" fontId="41" fillId="0" borderId="36" xfId="0" applyFont="1" applyBorder="1" applyAlignment="1" applyProtection="1">
      <alignment horizontal="center" vertical="center" wrapText="1"/>
      <protection locked="0"/>
    </xf>
    <xf numFmtId="0" fontId="42" fillId="6"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85" xfId="0" applyFont="1" applyBorder="1" applyAlignment="1">
      <alignment horizontal="center" vertical="center" wrapText="1"/>
    </xf>
    <xf numFmtId="176" fontId="31" fillId="0" borderId="85" xfId="0" applyNumberFormat="1" applyFont="1" applyBorder="1" applyAlignment="1" applyProtection="1">
      <alignment vertical="center" wrapText="1"/>
      <protection locked="0"/>
    </xf>
    <xf numFmtId="0" fontId="31" fillId="0" borderId="85" xfId="0" applyFont="1" applyBorder="1" applyAlignment="1" applyProtection="1">
      <alignment horizontal="center" vertical="center" wrapText="1"/>
      <protection locked="0"/>
    </xf>
    <xf numFmtId="0" fontId="41" fillId="3" borderId="86" xfId="0" applyFont="1" applyFill="1" applyBorder="1" applyAlignment="1">
      <alignment horizontal="center" vertical="center" wrapText="1"/>
    </xf>
    <xf numFmtId="0" fontId="41" fillId="0" borderId="85" xfId="0" applyFont="1" applyBorder="1" applyAlignment="1" applyProtection="1">
      <alignment horizontal="center" vertical="center" wrapText="1"/>
      <protection locked="0"/>
    </xf>
    <xf numFmtId="0" fontId="31" fillId="0" borderId="87" xfId="0" applyFont="1" applyBorder="1" applyAlignment="1">
      <alignment horizontal="center" vertical="center" wrapText="1"/>
    </xf>
    <xf numFmtId="176" fontId="31" fillId="0" borderId="87" xfId="0" applyNumberFormat="1" applyFont="1" applyBorder="1" applyAlignment="1" applyProtection="1">
      <alignment vertical="center" wrapText="1"/>
      <protection locked="0"/>
    </xf>
    <xf numFmtId="0" fontId="31" fillId="0" borderId="87" xfId="0" applyFont="1" applyBorder="1" applyAlignment="1" applyProtection="1">
      <alignment horizontal="center" vertical="center" wrapText="1"/>
      <protection locked="0"/>
    </xf>
    <xf numFmtId="0" fontId="41" fillId="3" borderId="88" xfId="0" applyFont="1" applyFill="1" applyBorder="1" applyAlignment="1">
      <alignment horizontal="center" vertical="center" wrapText="1"/>
    </xf>
    <xf numFmtId="0" fontId="41" fillId="0" borderId="87"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45" fillId="0" borderId="14" xfId="0" applyFont="1" applyBorder="1" applyAlignment="1">
      <alignment horizontal="right" vertical="center" wrapText="1"/>
    </xf>
    <xf numFmtId="38" fontId="78" fillId="0" borderId="46" xfId="1" applyFont="1" applyBorder="1" applyAlignment="1">
      <alignment horizontal="center" vertical="center" wrapText="1"/>
    </xf>
    <xf numFmtId="0" fontId="0" fillId="0" borderId="0" xfId="0" applyAlignment="1">
      <alignment horizontal="right" vertical="center"/>
    </xf>
    <xf numFmtId="0" fontId="20" fillId="3" borderId="1" xfId="0" applyFont="1" applyFill="1" applyBorder="1" applyAlignment="1" applyProtection="1">
      <alignment horizontal="center" vertical="center"/>
      <protection locked="0"/>
    </xf>
    <xf numFmtId="0" fontId="0" fillId="0" borderId="16" xfId="0" applyBorder="1" applyAlignment="1">
      <alignment horizontal="right" vertical="center"/>
    </xf>
    <xf numFmtId="0" fontId="0" fillId="0" borderId="16" xfId="0" applyBorder="1" applyAlignment="1">
      <alignment horizontal="center" vertical="center"/>
    </xf>
    <xf numFmtId="0" fontId="0" fillId="0" borderId="0" xfId="0" applyBorder="1" applyAlignment="1">
      <alignment horizontal="right" vertical="center"/>
    </xf>
    <xf numFmtId="0" fontId="0" fillId="0" borderId="22" xfId="0" applyBorder="1" applyAlignment="1">
      <alignment horizontal="right" vertical="center"/>
    </xf>
    <xf numFmtId="0" fontId="0" fillId="0" borderId="22" xfId="0" applyBorder="1" applyAlignment="1">
      <alignment horizontal="center" vertical="center"/>
    </xf>
    <xf numFmtId="56" fontId="0" fillId="0" borderId="0" xfId="0" applyNumberFormat="1" applyAlignment="1">
      <alignment vertical="center"/>
    </xf>
    <xf numFmtId="0" fontId="81" fillId="0" borderId="0" xfId="0" applyFont="1" applyAlignment="1">
      <alignment horizontal="right" vertical="center"/>
    </xf>
    <xf numFmtId="0" fontId="51" fillId="0" borderId="0" xfId="0" applyFont="1" applyBorder="1" applyAlignment="1" applyProtection="1">
      <protection locked="0"/>
    </xf>
    <xf numFmtId="0" fontId="3" fillId="0" borderId="2" xfId="0" applyFont="1" applyBorder="1" applyAlignment="1">
      <alignment horizontal="left" vertical="center"/>
    </xf>
    <xf numFmtId="0" fontId="62" fillId="0" borderId="0" xfId="0" applyFont="1">
      <alignment vertical="center"/>
    </xf>
    <xf numFmtId="0" fontId="62" fillId="0" borderId="0" xfId="0" applyFont="1" applyAlignment="1">
      <alignment horizontal="center" vertical="center"/>
    </xf>
    <xf numFmtId="0" fontId="62" fillId="0" borderId="0" xfId="0" applyFont="1" applyAlignment="1">
      <alignment vertical="center"/>
    </xf>
    <xf numFmtId="0" fontId="60" fillId="0" borderId="1" xfId="0" applyFont="1" applyBorder="1" applyAlignment="1">
      <alignment horizontal="center" vertical="center"/>
    </xf>
    <xf numFmtId="56" fontId="30" fillId="0" borderId="1" xfId="0" applyNumberFormat="1" applyFont="1" applyBorder="1">
      <alignment vertical="center"/>
    </xf>
    <xf numFmtId="0" fontId="41" fillId="0" borderId="0" xfId="0" applyFont="1" applyFill="1" applyBorder="1" applyAlignment="1">
      <alignment horizontal="left" vertical="center" wrapText="1"/>
    </xf>
    <xf numFmtId="0" fontId="25" fillId="0" borderId="0" xfId="0" applyFont="1" applyBorder="1" applyAlignment="1">
      <alignment horizontal="left" vertical="center"/>
    </xf>
    <xf numFmtId="0" fontId="83" fillId="0" borderId="36" xfId="0" applyFont="1" applyBorder="1" applyAlignment="1">
      <alignment horizontal="center" vertical="center"/>
    </xf>
    <xf numFmtId="0" fontId="25" fillId="0" borderId="89" xfId="0" applyFont="1" applyBorder="1">
      <alignment vertical="center"/>
    </xf>
    <xf numFmtId="0" fontId="32" fillId="0" borderId="0" xfId="0" applyFont="1" applyAlignment="1">
      <alignment vertical="center" wrapText="1"/>
    </xf>
    <xf numFmtId="0" fontId="9" fillId="0" borderId="2" xfId="0" applyFont="1" applyFill="1" applyBorder="1" applyAlignment="1">
      <alignment horizontal="center" vertical="center"/>
    </xf>
    <xf numFmtId="0" fontId="44" fillId="0" borderId="2"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8" fillId="10" borderId="19" xfId="0" applyFont="1" applyFill="1" applyBorder="1" applyAlignment="1">
      <alignment horizontal="center" vertical="center"/>
    </xf>
    <xf numFmtId="0" fontId="8" fillId="10" borderId="21" xfId="0" applyFont="1" applyFill="1" applyBorder="1" applyAlignment="1">
      <alignment horizontal="center" vertical="center"/>
    </xf>
    <xf numFmtId="0" fontId="8" fillId="10" borderId="20" xfId="0" applyFont="1" applyFill="1" applyBorder="1" applyAlignment="1">
      <alignment horizontal="center" vertical="center"/>
    </xf>
    <xf numFmtId="0" fontId="50" fillId="0" borderId="24" xfId="0" applyFont="1" applyBorder="1" applyAlignment="1">
      <alignment horizontal="center" vertical="center"/>
    </xf>
    <xf numFmtId="0" fontId="8" fillId="10" borderId="1" xfId="0" applyFont="1" applyFill="1" applyBorder="1" applyAlignment="1">
      <alignment horizontal="center" vertical="center"/>
    </xf>
    <xf numFmtId="0" fontId="2" fillId="0" borderId="1" xfId="0" applyFont="1" applyBorder="1" applyAlignment="1">
      <alignment horizontal="center" vertical="center"/>
    </xf>
    <xf numFmtId="0" fontId="8" fillId="3" borderId="1" xfId="0" applyFont="1" applyFill="1" applyBorder="1" applyAlignment="1">
      <alignment horizontal="center" vertical="center"/>
    </xf>
    <xf numFmtId="0" fontId="51" fillId="0" borderId="46" xfId="0" applyFont="1" applyBorder="1" applyAlignment="1" applyProtection="1">
      <alignment horizontal="center"/>
      <protection locked="0"/>
    </xf>
    <xf numFmtId="0" fontId="64" fillId="0" borderId="0" xfId="0" applyFont="1" applyAlignment="1">
      <alignment horizontal="lef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65" fillId="0" borderId="19" xfId="2" applyFill="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6" fillId="0" borderId="19" xfId="2" applyFont="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5" fillId="0" borderId="19" xfId="2" applyBorder="1" applyAlignment="1" applyProtection="1">
      <alignment horizontal="center" vertical="center" wrapText="1"/>
      <protection locked="0"/>
    </xf>
    <xf numFmtId="0" fontId="7" fillId="0" borderId="19" xfId="0" applyFont="1" applyFill="1" applyBorder="1" applyAlignment="1">
      <alignment vertical="center" wrapText="1"/>
    </xf>
    <xf numFmtId="0" fontId="7" fillId="0" borderId="21" xfId="0" applyFont="1" applyFill="1" applyBorder="1" applyAlignment="1">
      <alignment vertical="center"/>
    </xf>
    <xf numFmtId="0" fontId="7" fillId="0" borderId="20" xfId="0" applyFont="1" applyFill="1" applyBorder="1" applyAlignment="1">
      <alignment vertical="center"/>
    </xf>
    <xf numFmtId="0" fontId="7" fillId="0" borderId="1" xfId="0" applyFont="1" applyFill="1" applyBorder="1" applyAlignment="1">
      <alignment vertical="center" wrapText="1"/>
    </xf>
    <xf numFmtId="0" fontId="2" fillId="9" borderId="1" xfId="0" applyFont="1" applyFill="1" applyBorder="1" applyAlignment="1">
      <alignment horizontal="center" vertical="center"/>
    </xf>
    <xf numFmtId="0" fontId="65" fillId="0" borderId="1" xfId="2" applyBorder="1" applyAlignment="1" applyProtection="1">
      <alignment horizontal="center" vertical="center" wrapText="1"/>
      <protection locked="0"/>
    </xf>
    <xf numFmtId="0" fontId="75" fillId="0" borderId="1" xfId="0" applyFont="1" applyBorder="1" applyAlignment="1" applyProtection="1">
      <alignment horizontal="center" vertical="center" wrapText="1"/>
      <protection locked="0"/>
    </xf>
    <xf numFmtId="0" fontId="7" fillId="0" borderId="1" xfId="0" applyFont="1" applyFill="1" applyBorder="1" applyAlignment="1">
      <alignment vertical="center"/>
    </xf>
    <xf numFmtId="0" fontId="7" fillId="0" borderId="21" xfId="0" applyFont="1" applyFill="1" applyBorder="1" applyAlignment="1">
      <alignment vertical="center" wrapText="1"/>
    </xf>
    <xf numFmtId="0" fontId="7" fillId="0" borderId="20" xfId="0" applyFont="1" applyFill="1" applyBorder="1" applyAlignment="1">
      <alignment vertical="center" wrapText="1"/>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65" fillId="0" borderId="14" xfId="2"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69" fillId="0" borderId="40" xfId="0" applyFont="1" applyFill="1" applyBorder="1" applyAlignment="1" applyProtection="1">
      <alignment horizontal="center" vertical="center"/>
      <protection locked="0"/>
    </xf>
    <xf numFmtId="0" fontId="69" fillId="0" borderId="41" xfId="0" applyFont="1" applyFill="1" applyBorder="1" applyAlignment="1" applyProtection="1">
      <alignment horizontal="center" vertical="center"/>
      <protection locked="0"/>
    </xf>
    <xf numFmtId="0" fontId="69" fillId="0" borderId="42" xfId="0" applyFont="1" applyFill="1" applyBorder="1" applyAlignment="1" applyProtection="1">
      <alignment horizontal="center" vertical="center"/>
      <protection locked="0"/>
    </xf>
    <xf numFmtId="0" fontId="68" fillId="0" borderId="73" xfId="0" applyFont="1" applyFill="1" applyBorder="1" applyAlignment="1">
      <alignment horizontal="left" vertical="center" wrapText="1"/>
    </xf>
    <xf numFmtId="0" fontId="68" fillId="0" borderId="29" xfId="0" applyFont="1" applyFill="1" applyBorder="1" applyAlignment="1">
      <alignment horizontal="left" vertical="center" wrapText="1"/>
    </xf>
    <xf numFmtId="0" fontId="68" fillId="0" borderId="72" xfId="0" applyFont="1" applyFill="1" applyBorder="1" applyAlignment="1">
      <alignment horizontal="left" vertical="center" wrapText="1"/>
    </xf>
    <xf numFmtId="0" fontId="61" fillId="7" borderId="27" xfId="0" applyFont="1" applyFill="1" applyBorder="1" applyAlignment="1">
      <alignment horizontal="center" vertical="center" wrapText="1"/>
    </xf>
    <xf numFmtId="0" fontId="61" fillId="7" borderId="31" xfId="0" applyFont="1" applyFill="1" applyBorder="1" applyAlignment="1">
      <alignment horizontal="center" vertical="center" wrapText="1"/>
    </xf>
    <xf numFmtId="0" fontId="61" fillId="7" borderId="35" xfId="0" applyFont="1" applyFill="1" applyBorder="1" applyAlignment="1">
      <alignment horizontal="center" vertical="center" wrapText="1"/>
    </xf>
    <xf numFmtId="0" fontId="71" fillId="0" borderId="73" xfId="0" applyFont="1" applyFill="1" applyBorder="1" applyAlignment="1">
      <alignment horizontal="left" vertical="center" wrapText="1"/>
    </xf>
    <xf numFmtId="0" fontId="71" fillId="0" borderId="29" xfId="0" applyFont="1" applyFill="1" applyBorder="1" applyAlignment="1">
      <alignment horizontal="left" vertical="center" wrapText="1"/>
    </xf>
    <xf numFmtId="0" fontId="71" fillId="0" borderId="72" xfId="0" applyFont="1" applyFill="1" applyBorder="1" applyAlignment="1">
      <alignment horizontal="left" vertical="center" wrapText="1"/>
    </xf>
    <xf numFmtId="0" fontId="71" fillId="0" borderId="19" xfId="0" applyFont="1" applyFill="1" applyBorder="1" applyAlignment="1">
      <alignment horizontal="left" vertical="center" wrapText="1"/>
    </xf>
    <xf numFmtId="0" fontId="71" fillId="0" borderId="21" xfId="0" applyFont="1" applyFill="1" applyBorder="1" applyAlignment="1">
      <alignment horizontal="left" vertical="center" wrapText="1"/>
    </xf>
    <xf numFmtId="0" fontId="71" fillId="0" borderId="20" xfId="0" applyFont="1" applyFill="1" applyBorder="1" applyAlignment="1">
      <alignment horizontal="left" vertical="center" wrapText="1"/>
    </xf>
    <xf numFmtId="0" fontId="71" fillId="0" borderId="83" xfId="0" applyFont="1" applyFill="1" applyBorder="1" applyAlignment="1">
      <alignment horizontal="left" vertical="center" wrapText="1"/>
    </xf>
    <xf numFmtId="0" fontId="71" fillId="0" borderId="2" xfId="0" applyFont="1" applyFill="1" applyBorder="1" applyAlignment="1">
      <alignment horizontal="left" vertical="center" wrapText="1"/>
    </xf>
    <xf numFmtId="0" fontId="71" fillId="0" borderId="80" xfId="0" applyFont="1" applyFill="1" applyBorder="1" applyAlignment="1">
      <alignment horizontal="left" vertical="center" wrapText="1"/>
    </xf>
    <xf numFmtId="0" fontId="61" fillId="7" borderId="31" xfId="0" applyFont="1" applyFill="1" applyBorder="1" applyAlignment="1">
      <alignment horizontal="center" vertical="center"/>
    </xf>
    <xf numFmtId="0" fontId="68" fillId="0" borderId="62" xfId="0" applyFont="1" applyFill="1" applyBorder="1" applyAlignment="1">
      <alignment horizontal="left" vertical="center" wrapText="1"/>
    </xf>
    <xf numFmtId="0" fontId="68" fillId="0" borderId="63" xfId="0" applyFont="1" applyFill="1" applyBorder="1" applyAlignment="1">
      <alignment horizontal="left" vertical="center" wrapText="1"/>
    </xf>
    <xf numFmtId="0" fontId="68" fillId="0" borderId="64" xfId="0" applyFont="1" applyFill="1" applyBorder="1" applyAlignment="1">
      <alignment horizontal="left" vertical="center" wrapText="1"/>
    </xf>
    <xf numFmtId="0" fontId="68" fillId="0" borderId="19" xfId="0" applyFont="1" applyFill="1" applyBorder="1" applyAlignment="1">
      <alignment horizontal="left" vertical="center" wrapText="1"/>
    </xf>
    <xf numFmtId="0" fontId="68" fillId="0" borderId="21" xfId="0" applyFont="1" applyFill="1" applyBorder="1" applyAlignment="1">
      <alignment horizontal="left" vertical="center" wrapText="1"/>
    </xf>
    <xf numFmtId="0" fontId="68" fillId="0" borderId="20" xfId="0" applyFont="1" applyFill="1" applyBorder="1" applyAlignment="1">
      <alignment horizontal="left" vertical="center" wrapText="1"/>
    </xf>
    <xf numFmtId="0" fontId="68" fillId="0" borderId="14" xfId="0" applyFont="1" applyFill="1" applyBorder="1" applyAlignment="1">
      <alignment horizontal="left" vertical="center" wrapText="1"/>
    </xf>
    <xf numFmtId="0" fontId="68" fillId="0" borderId="3" xfId="0" applyFont="1" applyFill="1" applyBorder="1" applyAlignment="1">
      <alignment horizontal="left" vertical="center" wrapText="1"/>
    </xf>
    <xf numFmtId="0" fontId="68" fillId="0" borderId="15" xfId="0" applyFont="1" applyFill="1" applyBorder="1" applyAlignment="1">
      <alignment horizontal="left" vertical="center" wrapText="1"/>
    </xf>
    <xf numFmtId="0" fontId="39" fillId="0" borderId="0" xfId="0" applyFont="1" applyAlignment="1">
      <alignment horizontal="right" vertical="center"/>
    </xf>
    <xf numFmtId="0" fontId="39" fillId="0" borderId="24" xfId="0" applyFont="1" applyBorder="1" applyAlignment="1">
      <alignment horizontal="right" vertical="center"/>
    </xf>
    <xf numFmtId="177" fontId="21" fillId="2" borderId="19" xfId="0" applyNumberFormat="1" applyFont="1" applyFill="1" applyBorder="1" applyAlignment="1" applyProtection="1">
      <alignment horizontal="center" vertical="center"/>
      <protection locked="0"/>
    </xf>
    <xf numFmtId="177" fontId="21" fillId="2" borderId="20" xfId="0" applyNumberFormat="1"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61" fillId="2" borderId="70" xfId="0" applyFont="1" applyFill="1" applyBorder="1" applyAlignment="1">
      <alignment horizontal="center" vertical="center"/>
    </xf>
    <xf numFmtId="0" fontId="61" fillId="2" borderId="71" xfId="0" applyFont="1" applyFill="1" applyBorder="1" applyAlignment="1">
      <alignment horizontal="center" vertical="center"/>
    </xf>
    <xf numFmtId="0" fontId="61" fillId="2" borderId="40" xfId="0" applyFont="1" applyFill="1" applyBorder="1" applyAlignment="1">
      <alignment horizontal="center" vertical="center"/>
    </xf>
    <xf numFmtId="0" fontId="61" fillId="0" borderId="27" xfId="0" applyFont="1" applyBorder="1" applyAlignment="1">
      <alignment horizontal="center" vertical="center" wrapText="1"/>
    </xf>
    <xf numFmtId="0" fontId="61" fillId="0" borderId="31" xfId="0" applyFont="1" applyBorder="1" applyAlignment="1">
      <alignment horizontal="center" vertical="center" wrapText="1"/>
    </xf>
    <xf numFmtId="0" fontId="61" fillId="0" borderId="35" xfId="0" applyFont="1" applyBorder="1" applyAlignment="1">
      <alignment horizontal="center" vertical="center" wrapText="1"/>
    </xf>
    <xf numFmtId="0" fontId="68" fillId="0" borderId="73" xfId="0" applyFont="1" applyFill="1" applyBorder="1" applyAlignment="1">
      <alignment horizontal="left" vertical="center"/>
    </xf>
    <xf numFmtId="0" fontId="68" fillId="0" borderId="29" xfId="0" applyFont="1" applyFill="1" applyBorder="1" applyAlignment="1">
      <alignment horizontal="left" vertical="center"/>
    </xf>
    <xf numFmtId="0" fontId="68" fillId="0" borderId="72" xfId="0" applyFont="1" applyFill="1" applyBorder="1" applyAlignment="1">
      <alignment horizontal="left" vertical="center"/>
    </xf>
    <xf numFmtId="0" fontId="68" fillId="0" borderId="76" xfId="0" applyFont="1" applyFill="1" applyBorder="1" applyAlignment="1">
      <alignment horizontal="left" vertical="center" wrapText="1"/>
    </xf>
    <xf numFmtId="0" fontId="68" fillId="0" borderId="46" xfId="0" applyFont="1" applyFill="1" applyBorder="1" applyAlignment="1">
      <alignment horizontal="left" vertical="center" wrapText="1"/>
    </xf>
    <xf numFmtId="0" fontId="68" fillId="0" borderId="65" xfId="0" applyFont="1" applyFill="1" applyBorder="1" applyAlignment="1">
      <alignment horizontal="left" vertical="center" wrapText="1"/>
    </xf>
    <xf numFmtId="0" fontId="42" fillId="6" borderId="19" xfId="0" applyFont="1" applyFill="1" applyBorder="1" applyAlignment="1">
      <alignment horizontal="center" vertical="center"/>
    </xf>
    <xf numFmtId="0" fontId="42" fillId="6" borderId="21" xfId="0" applyFont="1" applyFill="1" applyBorder="1" applyAlignment="1">
      <alignment horizontal="center" vertical="center"/>
    </xf>
    <xf numFmtId="0" fontId="42" fillId="6" borderId="20" xfId="0" applyFont="1" applyFill="1" applyBorder="1" applyAlignment="1">
      <alignment horizontal="center" vertical="center"/>
    </xf>
    <xf numFmtId="6" fontId="77" fillId="0" borderId="19" xfId="1" applyNumberFormat="1" applyFont="1" applyFill="1" applyBorder="1" applyAlignment="1" applyProtection="1">
      <alignment horizontal="center" vertical="center"/>
      <protection locked="0"/>
    </xf>
    <xf numFmtId="6" fontId="77" fillId="0" borderId="21" xfId="1" applyNumberFormat="1" applyFont="1" applyFill="1" applyBorder="1" applyAlignment="1" applyProtection="1">
      <alignment horizontal="center" vertical="center"/>
      <protection locked="0"/>
    </xf>
    <xf numFmtId="0" fontId="31" fillId="0" borderId="17"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25" fillId="0" borderId="23"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31" fillId="0" borderId="0"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5"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3" xfId="0" applyFont="1" applyFill="1" applyBorder="1" applyAlignment="1">
      <alignment horizontal="center" vertical="center"/>
    </xf>
    <xf numFmtId="0" fontId="42" fillId="6" borderId="15" xfId="0" applyFont="1" applyFill="1" applyBorder="1" applyAlignment="1">
      <alignment horizontal="center" vertical="center"/>
    </xf>
    <xf numFmtId="0" fontId="42" fillId="6" borderId="17" xfId="0" applyFont="1" applyFill="1" applyBorder="1" applyAlignment="1">
      <alignment horizontal="center" vertical="center"/>
    </xf>
    <xf numFmtId="0" fontId="42" fillId="6" borderId="22" xfId="0" applyFont="1" applyFill="1" applyBorder="1" applyAlignment="1">
      <alignment horizontal="center" vertical="center"/>
    </xf>
    <xf numFmtId="0" fontId="42" fillId="6" borderId="18" xfId="0" applyFont="1" applyFill="1" applyBorder="1" applyAlignment="1">
      <alignment horizontal="center" vertical="center"/>
    </xf>
    <xf numFmtId="0" fontId="31" fillId="0" borderId="0" xfId="0" applyFont="1" applyFill="1" applyBorder="1" applyAlignment="1" applyProtection="1">
      <alignment horizontal="left" vertical="center"/>
      <protection locked="0"/>
    </xf>
    <xf numFmtId="0" fontId="40" fillId="0" borderId="0" xfId="0" applyFont="1" applyAlignment="1">
      <alignment horizontal="center" vertical="center"/>
    </xf>
    <xf numFmtId="0" fontId="44" fillId="0" borderId="2" xfId="0" applyFont="1" applyBorder="1" applyAlignment="1">
      <alignment horizontal="center" vertical="center"/>
    </xf>
    <xf numFmtId="0" fontId="31" fillId="0" borderId="0" xfId="0" applyFont="1" applyBorder="1" applyAlignment="1">
      <alignment horizontal="center" wrapText="1"/>
    </xf>
    <xf numFmtId="0" fontId="31" fillId="0" borderId="0" xfId="0" applyFont="1" applyAlignment="1">
      <alignment horizontal="center" wrapText="1"/>
    </xf>
    <xf numFmtId="0" fontId="31" fillId="0" borderId="2" xfId="0" applyFont="1" applyBorder="1" applyAlignment="1">
      <alignment horizontal="center" wrapText="1"/>
    </xf>
    <xf numFmtId="0" fontId="42" fillId="6" borderId="27"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42" fillId="6" borderId="35" xfId="0" applyFont="1" applyFill="1" applyBorder="1" applyAlignment="1">
      <alignment horizontal="center" vertical="center" wrapText="1"/>
    </xf>
    <xf numFmtId="0" fontId="31" fillId="0" borderId="26" xfId="0" applyFont="1" applyBorder="1" applyAlignment="1">
      <alignment vertical="center" wrapText="1"/>
    </xf>
    <xf numFmtId="0" fontId="31" fillId="0" borderId="30" xfId="0" applyFont="1" applyBorder="1" applyAlignment="1">
      <alignment vertical="center" wrapText="1"/>
    </xf>
    <xf numFmtId="0" fontId="31" fillId="0" borderId="34" xfId="0" applyFont="1" applyBorder="1" applyAlignment="1">
      <alignment vertical="center" wrapText="1"/>
    </xf>
    <xf numFmtId="0" fontId="42" fillId="6" borderId="27" xfId="0" applyFont="1" applyFill="1" applyBorder="1" applyAlignment="1">
      <alignment horizontal="center" wrapText="1"/>
    </xf>
    <xf numFmtId="0" fontId="42" fillId="6" borderId="31" xfId="0" applyFont="1" applyFill="1" applyBorder="1" applyAlignment="1">
      <alignment horizontal="center" wrapText="1"/>
    </xf>
    <xf numFmtId="0" fontId="42" fillId="6" borderId="28"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84" xfId="0" applyFont="1" applyFill="1" applyBorder="1" applyAlignment="1">
      <alignment horizontal="center" vertical="center" wrapText="1"/>
    </xf>
    <xf numFmtId="0" fontId="42" fillId="6" borderId="0"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1" xfId="0" applyFont="1" applyFill="1" applyBorder="1" applyAlignment="1">
      <alignment horizontal="center" vertical="top" wrapText="1"/>
    </xf>
    <xf numFmtId="0" fontId="42" fillId="6" borderId="35" xfId="0" applyFont="1" applyFill="1" applyBorder="1" applyAlignment="1">
      <alignment horizontal="center" vertical="top" wrapText="1"/>
    </xf>
    <xf numFmtId="0" fontId="32" fillId="0" borderId="0" xfId="0" applyFont="1" applyBorder="1" applyAlignment="1">
      <alignment horizontal="left" vertical="center"/>
    </xf>
    <xf numFmtId="0" fontId="32" fillId="5" borderId="14"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20" xfId="0" applyFont="1" applyBorder="1" applyAlignment="1">
      <alignment horizontal="center" vertical="center" wrapText="1"/>
    </xf>
    <xf numFmtId="3" fontId="46" fillId="0" borderId="19" xfId="0" applyNumberFormat="1" applyFont="1" applyBorder="1" applyAlignment="1" applyProtection="1">
      <alignment horizontal="center" vertical="center" wrapText="1"/>
      <protection locked="0"/>
    </xf>
    <xf numFmtId="3" fontId="46" fillId="0" borderId="21" xfId="0" applyNumberFormat="1" applyFont="1" applyBorder="1" applyAlignment="1" applyProtection="1">
      <alignment horizontal="center" vertical="center" wrapText="1"/>
      <protection locked="0"/>
    </xf>
    <xf numFmtId="3" fontId="46" fillId="0" borderId="20" xfId="0" applyNumberFormat="1" applyFont="1" applyBorder="1" applyAlignment="1" applyProtection="1">
      <alignment horizontal="center" vertical="center" wrapText="1"/>
      <protection locked="0"/>
    </xf>
    <xf numFmtId="0" fontId="32" fillId="3" borderId="1"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32" fillId="0" borderId="1" xfId="0" applyFont="1" applyBorder="1" applyAlignment="1">
      <alignment horizontal="center" vertical="center" wrapText="1"/>
    </xf>
    <xf numFmtId="0" fontId="28" fillId="0" borderId="19"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45" fillId="5" borderId="14" xfId="0" applyFont="1" applyFill="1" applyBorder="1" applyAlignment="1">
      <alignment horizontal="center" vertical="center" wrapText="1"/>
    </xf>
    <xf numFmtId="0" fontId="45" fillId="5" borderId="15" xfId="0" applyFont="1" applyFill="1" applyBorder="1" applyAlignment="1">
      <alignment horizontal="center" vertical="center" wrapText="1"/>
    </xf>
    <xf numFmtId="0" fontId="45" fillId="5" borderId="17" xfId="0" applyFont="1" applyFill="1" applyBorder="1" applyAlignment="1">
      <alignment horizontal="center" vertical="center" wrapText="1"/>
    </xf>
    <xf numFmtId="0" fontId="45" fillId="5" borderId="18" xfId="0" applyFont="1" applyFill="1" applyBorder="1" applyAlignment="1">
      <alignment horizontal="center" vertical="center" wrapText="1"/>
    </xf>
    <xf numFmtId="0" fontId="45" fillId="0" borderId="19" xfId="0" applyFont="1" applyBorder="1" applyAlignment="1" applyProtection="1">
      <alignment horizontal="center" vertical="center" wrapText="1"/>
      <protection locked="0"/>
    </xf>
    <xf numFmtId="0" fontId="45" fillId="0" borderId="20"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45" fillId="3" borderId="14" xfId="0" applyFont="1" applyFill="1" applyBorder="1" applyAlignment="1">
      <alignment horizontal="left" vertical="top" wrapText="1"/>
    </xf>
    <xf numFmtId="0" fontId="45" fillId="3" borderId="15" xfId="0" applyFont="1" applyFill="1" applyBorder="1" applyAlignment="1">
      <alignment horizontal="left" vertical="top" wrapText="1"/>
    </xf>
    <xf numFmtId="0" fontId="34" fillId="3" borderId="1" xfId="0" applyFont="1" applyFill="1" applyBorder="1" applyAlignment="1">
      <alignment horizontal="center" vertical="center" wrapText="1"/>
    </xf>
    <xf numFmtId="3" fontId="47" fillId="3" borderId="17" xfId="0" applyNumberFormat="1" applyFont="1" applyFill="1" applyBorder="1" applyAlignment="1">
      <alignment horizontal="center" vertical="center" wrapText="1"/>
    </xf>
    <xf numFmtId="3" fontId="47" fillId="3" borderId="18" xfId="0" applyNumberFormat="1" applyFont="1" applyFill="1" applyBorder="1" applyAlignment="1">
      <alignment horizontal="center" vertical="center" wrapText="1"/>
    </xf>
    <xf numFmtId="38" fontId="45" fillId="0" borderId="19" xfId="1" applyFont="1" applyBorder="1" applyAlignment="1" applyProtection="1">
      <alignment horizontal="center" vertical="center" wrapText="1"/>
      <protection locked="0"/>
    </xf>
    <xf numFmtId="38" fontId="45" fillId="0" borderId="20" xfId="1"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4" fillId="0" borderId="14" xfId="0" applyFont="1" applyBorder="1" applyAlignment="1">
      <alignment horizontal="left" vertical="top" wrapText="1"/>
    </xf>
    <xf numFmtId="0" fontId="34" fillId="0" borderId="15" xfId="0" applyFont="1" applyBorder="1" applyAlignment="1">
      <alignment horizontal="left" vertical="top" wrapText="1"/>
    </xf>
    <xf numFmtId="3" fontId="47" fillId="0" borderId="17" xfId="0" applyNumberFormat="1" applyFont="1" applyBorder="1" applyAlignment="1" applyProtection="1">
      <alignment horizontal="center" vertical="center" wrapText="1"/>
      <protection locked="0"/>
    </xf>
    <xf numFmtId="3" fontId="47" fillId="0" borderId="18" xfId="0" applyNumberFormat="1" applyFont="1" applyBorder="1" applyAlignment="1" applyProtection="1">
      <alignment horizontal="center" vertical="center" wrapText="1"/>
      <protection locked="0"/>
    </xf>
    <xf numFmtId="0" fontId="49" fillId="0" borderId="2" xfId="0" applyFont="1" applyBorder="1" applyAlignment="1">
      <alignment horizontal="left" vertical="center"/>
    </xf>
    <xf numFmtId="0" fontId="39" fillId="3" borderId="19"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20" xfId="0" applyFont="1" applyFill="1" applyBorder="1" applyAlignment="1">
      <alignment horizontal="center" vertical="center"/>
    </xf>
    <xf numFmtId="38" fontId="38" fillId="3" borderId="19" xfId="1" applyFont="1" applyFill="1" applyBorder="1" applyAlignment="1">
      <alignment horizontal="center" vertical="center"/>
    </xf>
    <xf numFmtId="38" fontId="38" fillId="3" borderId="20" xfId="1" applyFont="1" applyFill="1" applyBorder="1" applyAlignment="1">
      <alignment horizontal="center" vertical="center"/>
    </xf>
    <xf numFmtId="0" fontId="20" fillId="0" borderId="0" xfId="0" applyFont="1" applyFill="1" applyBorder="1" applyAlignment="1">
      <alignment horizontal="center" vertical="center"/>
    </xf>
    <xf numFmtId="6" fontId="2" fillId="3" borderId="6" xfId="1" applyNumberFormat="1" applyFont="1" applyFill="1" applyBorder="1" applyAlignment="1" applyProtection="1">
      <alignment horizontal="center" vertical="center"/>
      <protection locked="0"/>
    </xf>
    <xf numFmtId="6" fontId="2" fillId="3" borderId="7" xfId="1"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178" fontId="12" fillId="3" borderId="6" xfId="1" applyNumberFormat="1" applyFont="1" applyFill="1" applyBorder="1" applyAlignment="1">
      <alignment horizontal="center" vertical="center"/>
    </xf>
    <xf numFmtId="178" fontId="12" fillId="3" borderId="7" xfId="1" applyNumberFormat="1" applyFont="1" applyFill="1" applyBorder="1" applyAlignment="1">
      <alignment horizontal="center" vertical="center"/>
    </xf>
    <xf numFmtId="0" fontId="15" fillId="0" borderId="0" xfId="0" applyFont="1" applyFill="1" applyBorder="1" applyAlignment="1">
      <alignment horizontal="center" vertical="center"/>
    </xf>
    <xf numFmtId="6" fontId="16" fillId="3" borderId="0" xfId="0" applyNumberFormat="1" applyFont="1" applyFill="1" applyBorder="1" applyAlignment="1">
      <alignment horizontal="center" vertical="center"/>
    </xf>
    <xf numFmtId="6" fontId="2" fillId="3" borderId="9" xfId="1" applyNumberFormat="1" applyFont="1" applyFill="1" applyBorder="1" applyAlignment="1" applyProtection="1">
      <alignment horizontal="center" vertical="center"/>
      <protection locked="0"/>
    </xf>
    <xf numFmtId="6" fontId="2" fillId="3" borderId="8" xfId="1"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178" fontId="12" fillId="3" borderId="9" xfId="1" applyNumberFormat="1" applyFont="1" applyFill="1" applyBorder="1" applyAlignment="1">
      <alignment horizontal="center" vertical="center"/>
    </xf>
    <xf numFmtId="178" fontId="12" fillId="3" borderId="8" xfId="1" applyNumberFormat="1" applyFont="1" applyFill="1" applyBorder="1" applyAlignment="1">
      <alignment horizontal="center" vertical="center"/>
    </xf>
    <xf numFmtId="6" fontId="22" fillId="3" borderId="9" xfId="1" applyNumberFormat="1" applyFont="1" applyFill="1" applyBorder="1" applyAlignment="1" applyProtection="1">
      <alignment horizontal="center" vertical="center"/>
      <protection locked="0"/>
    </xf>
    <xf numFmtId="6" fontId="22" fillId="3" borderId="8" xfId="1" applyNumberFormat="1" applyFont="1" applyFill="1" applyBorder="1" applyAlignment="1" applyProtection="1">
      <alignment horizontal="center" vertical="center"/>
      <protection locked="0"/>
    </xf>
    <xf numFmtId="0" fontId="20" fillId="0" borderId="0" xfId="0" applyFont="1" applyAlignment="1">
      <alignment horizontal="center" vertical="center"/>
    </xf>
    <xf numFmtId="178" fontId="12" fillId="3" borderId="9" xfId="0" applyNumberFormat="1" applyFont="1" applyFill="1" applyBorder="1" applyAlignment="1">
      <alignment horizontal="center" vertical="center"/>
    </xf>
    <xf numFmtId="178" fontId="12" fillId="3" borderId="8" xfId="0" applyNumberFormat="1"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0" fillId="0" borderId="0" xfId="0" applyFont="1" applyBorder="1" applyAlignment="1">
      <alignment horizontal="center" vertical="center"/>
    </xf>
    <xf numFmtId="6" fontId="2" fillId="0" borderId="0" xfId="1" applyNumberFormat="1" applyFont="1" applyFill="1" applyBorder="1" applyAlignment="1">
      <alignment horizontal="center" vertical="center"/>
    </xf>
    <xf numFmtId="6" fontId="12" fillId="0" borderId="0" xfId="1" applyNumberFormat="1" applyFont="1" applyFill="1" applyBorder="1" applyAlignment="1">
      <alignment horizontal="center" vertical="center"/>
    </xf>
    <xf numFmtId="6" fontId="22" fillId="3" borderId="11" xfId="1" applyNumberFormat="1" applyFont="1" applyFill="1" applyBorder="1" applyAlignment="1" applyProtection="1">
      <alignment horizontal="center" vertical="center"/>
      <protection locked="0"/>
    </xf>
    <xf numFmtId="6" fontId="22" fillId="3" borderId="12" xfId="1" applyNumberFormat="1"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6" fontId="12" fillId="3" borderId="11" xfId="1" applyNumberFormat="1" applyFont="1" applyFill="1" applyBorder="1" applyAlignment="1">
      <alignment horizontal="center" vertical="center"/>
    </xf>
    <xf numFmtId="6" fontId="12" fillId="3" borderId="12" xfId="1" applyNumberFormat="1" applyFont="1" applyFill="1" applyBorder="1" applyAlignment="1">
      <alignment horizontal="center" vertical="center"/>
    </xf>
    <xf numFmtId="6" fontId="2" fillId="3" borderId="11" xfId="1" applyNumberFormat="1" applyFont="1" applyFill="1" applyBorder="1" applyAlignment="1" applyProtection="1">
      <alignment horizontal="center" vertical="center"/>
      <protection locked="0"/>
    </xf>
    <xf numFmtId="6" fontId="2" fillId="3" borderId="12" xfId="1" applyNumberFormat="1" applyFont="1" applyFill="1" applyBorder="1" applyAlignment="1" applyProtection="1">
      <alignment horizontal="center" vertical="center"/>
      <protection locked="0"/>
    </xf>
    <xf numFmtId="6" fontId="12" fillId="0" borderId="0" xfId="0" applyNumberFormat="1" applyFont="1" applyFill="1" applyBorder="1" applyAlignment="1">
      <alignment horizontal="center" vertical="center"/>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6" fillId="0" borderId="0" xfId="0" applyFont="1" applyAlignment="1">
      <alignment horizontal="left" vertical="center"/>
    </xf>
    <xf numFmtId="6" fontId="12" fillId="3" borderId="9" xfId="1" applyNumberFormat="1" applyFont="1" applyFill="1" applyBorder="1" applyAlignment="1">
      <alignment horizontal="center" vertical="center"/>
    </xf>
    <xf numFmtId="6" fontId="12" fillId="3" borderId="8" xfId="1" applyNumberFormat="1" applyFont="1" applyFill="1" applyBorder="1" applyAlignment="1">
      <alignment horizontal="center" vertical="center"/>
    </xf>
    <xf numFmtId="38" fontId="30" fillId="0" borderId="19" xfId="1" applyFont="1" applyBorder="1" applyAlignment="1">
      <alignment horizontal="center" vertical="center"/>
    </xf>
    <xf numFmtId="38" fontId="30" fillId="0" borderId="20" xfId="1" applyFont="1" applyBorder="1" applyAlignment="1">
      <alignment horizontal="center" vertical="center"/>
    </xf>
    <xf numFmtId="0" fontId="80" fillId="2" borderId="2" xfId="0" applyFont="1" applyFill="1" applyBorder="1" applyAlignment="1">
      <alignment horizontal="center" vertical="center"/>
    </xf>
    <xf numFmtId="0" fontId="73" fillId="2" borderId="2" xfId="0" applyFont="1" applyFill="1" applyBorder="1" applyAlignment="1">
      <alignment horizontal="center" vertical="center"/>
    </xf>
    <xf numFmtId="6" fontId="82" fillId="2" borderId="2" xfId="1" applyNumberFormat="1" applyFont="1" applyFill="1" applyBorder="1" applyAlignment="1">
      <alignment horizontal="center" vertical="center"/>
    </xf>
    <xf numFmtId="0" fontId="60" fillId="0" borderId="19" xfId="0" applyFont="1" applyBorder="1" applyAlignment="1">
      <alignment horizontal="center" vertical="center"/>
    </xf>
    <xf numFmtId="0" fontId="60" fillId="0" borderId="20" xfId="0" applyFont="1" applyBorder="1" applyAlignment="1">
      <alignment horizontal="center" vertical="center"/>
    </xf>
    <xf numFmtId="0" fontId="9" fillId="0" borderId="2" xfId="0" applyFont="1" applyFill="1" applyBorder="1" applyAlignment="1">
      <alignment horizontal="left" vertical="center"/>
    </xf>
    <xf numFmtId="0" fontId="54" fillId="0" borderId="58" xfId="0" applyFont="1" applyFill="1" applyBorder="1" applyAlignment="1" applyProtection="1">
      <alignment horizontal="center" vertical="center"/>
      <protection locked="0"/>
    </xf>
    <xf numFmtId="0" fontId="54" fillId="0" borderId="59" xfId="0" applyFont="1" applyFill="1" applyBorder="1" applyAlignment="1" applyProtection="1">
      <alignment horizontal="center" vertical="center"/>
      <protection locked="0"/>
    </xf>
    <xf numFmtId="0" fontId="54" fillId="0" borderId="60" xfId="0" applyFont="1" applyFill="1" applyBorder="1" applyAlignment="1" applyProtection="1">
      <alignment horizontal="center" vertical="center"/>
      <protection locked="0"/>
    </xf>
    <xf numFmtId="0" fontId="57" fillId="0" borderId="56" xfId="0" applyFont="1" applyFill="1" applyBorder="1" applyAlignment="1" applyProtection="1">
      <alignment horizontal="center" vertical="center"/>
      <protection locked="0"/>
    </xf>
    <xf numFmtId="0" fontId="57" fillId="0" borderId="48" xfId="0" applyFont="1" applyFill="1" applyBorder="1" applyAlignment="1" applyProtection="1">
      <alignment horizontal="center" vertical="center"/>
      <protection locked="0"/>
    </xf>
    <xf numFmtId="0" fontId="57" fillId="0" borderId="57" xfId="0" applyFont="1" applyFill="1" applyBorder="1" applyAlignment="1" applyProtection="1">
      <alignment horizontal="center" vertical="center"/>
      <protection locked="0"/>
    </xf>
    <xf numFmtId="0" fontId="54" fillId="0" borderId="56" xfId="0" applyFont="1" applyFill="1" applyBorder="1" applyAlignment="1" applyProtection="1">
      <alignment horizontal="center" vertical="center"/>
      <protection locked="0"/>
    </xf>
    <xf numFmtId="0" fontId="54" fillId="0" borderId="48" xfId="0" applyFont="1" applyFill="1" applyBorder="1" applyAlignment="1" applyProtection="1">
      <alignment horizontal="center" vertical="center"/>
      <protection locked="0"/>
    </xf>
    <xf numFmtId="0" fontId="54" fillId="0" borderId="57" xfId="0" applyFont="1" applyFill="1" applyBorder="1" applyAlignment="1" applyProtection="1">
      <alignment horizontal="center" vertical="center"/>
      <protection locked="0"/>
    </xf>
    <xf numFmtId="0" fontId="53" fillId="0" borderId="54" xfId="0" applyFont="1" applyFill="1" applyBorder="1" applyAlignment="1" applyProtection="1">
      <alignment horizontal="center" vertical="center"/>
      <protection locked="0"/>
    </xf>
    <xf numFmtId="0" fontId="53" fillId="0" borderId="47" xfId="0" applyFont="1" applyFill="1" applyBorder="1" applyAlignment="1" applyProtection="1">
      <alignment horizontal="center" vertical="center"/>
      <protection locked="0"/>
    </xf>
    <xf numFmtId="0" fontId="53" fillId="0" borderId="55" xfId="0" applyFont="1" applyFill="1" applyBorder="1" applyAlignment="1" applyProtection="1">
      <alignment horizontal="center" vertical="center"/>
      <protection locked="0"/>
    </xf>
    <xf numFmtId="0" fontId="54" fillId="0" borderId="52"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53" xfId="0" applyFont="1" applyFill="1" applyBorder="1" applyAlignment="1" applyProtection="1">
      <alignment horizontal="center" vertical="center"/>
      <protection locked="0"/>
    </xf>
    <xf numFmtId="0" fontId="56" fillId="0" borderId="54"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55" xfId="0" applyFont="1" applyFill="1" applyBorder="1" applyAlignment="1" applyProtection="1">
      <alignment horizontal="center" vertical="center"/>
      <protection locked="0"/>
    </xf>
    <xf numFmtId="0" fontId="53" fillId="0" borderId="54" xfId="0" applyFont="1" applyFill="1" applyBorder="1" applyAlignment="1" applyProtection="1">
      <alignment horizontal="center" vertical="center" wrapText="1"/>
      <protection locked="0"/>
    </xf>
    <xf numFmtId="0" fontId="53" fillId="0" borderId="47" xfId="0" applyFont="1" applyFill="1" applyBorder="1" applyAlignment="1" applyProtection="1">
      <alignment horizontal="center" vertical="center" wrapText="1"/>
      <protection locked="0"/>
    </xf>
    <xf numFmtId="0" fontId="53" fillId="0" borderId="55" xfId="0" applyFont="1" applyFill="1" applyBorder="1" applyAlignment="1" applyProtection="1">
      <alignment horizontal="center" vertical="center" wrapText="1"/>
      <protection locked="0"/>
    </xf>
    <xf numFmtId="0" fontId="53" fillId="0" borderId="56" xfId="0" applyFont="1" applyFill="1" applyBorder="1" applyAlignment="1" applyProtection="1">
      <alignment horizontal="center" vertical="center"/>
      <protection locked="0"/>
    </xf>
    <xf numFmtId="0" fontId="53" fillId="0" borderId="48" xfId="0" applyFont="1" applyFill="1" applyBorder="1" applyAlignment="1" applyProtection="1">
      <alignment horizontal="center" vertical="center"/>
      <protection locked="0"/>
    </xf>
    <xf numFmtId="0" fontId="53" fillId="0" borderId="57"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FFFF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21</xdr:row>
      <xdr:rowOff>238124</xdr:rowOff>
    </xdr:from>
    <xdr:to>
      <xdr:col>7</xdr:col>
      <xdr:colOff>1043432</xdr:colOff>
      <xdr:row>78</xdr:row>
      <xdr:rowOff>28575</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14839949"/>
          <a:ext cx="9596882" cy="13363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647700</xdr:colOff>
          <xdr:row>31</xdr:row>
          <xdr:rowOff>95250</xdr:rowOff>
        </xdr:from>
        <xdr:to>
          <xdr:col>3</xdr:col>
          <xdr:colOff>390525</xdr:colOff>
          <xdr:row>32</xdr:row>
          <xdr:rowOff>38100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590550</xdr:colOff>
      <xdr:row>31</xdr:row>
      <xdr:rowOff>238125</xdr:rowOff>
    </xdr:from>
    <xdr:ext cx="7007047" cy="1293944"/>
    <xdr:sp macro="" textlink="">
      <xdr:nvSpPr>
        <xdr:cNvPr id="3" name="正方形/長方形 2"/>
        <xdr:cNvSpPr/>
      </xdr:nvSpPr>
      <xdr:spPr>
        <a:xfrm>
          <a:off x="590550" y="9372600"/>
          <a:ext cx="7007047" cy="1293944"/>
        </a:xfrm>
        <a:prstGeom prst="rect">
          <a:avLst/>
        </a:prstGeom>
        <a:noFill/>
      </xdr:spPr>
      <xdr:txBody>
        <a:bodyPr wrap="none" lIns="91440" tIns="45720" rIns="91440" bIns="45720">
          <a:spAutoFit/>
        </a:bodyPr>
        <a:lstStyle/>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①レシートに購入品目の記載がないものは</a:t>
          </a:r>
          <a:endParaRPr lang="en-US" altLang="ja-JP" sz="2800" b="0" cap="none" spc="0">
            <a:ln w="0"/>
            <a:solidFill>
              <a:schemeClr val="tx1">
                <a:alpha val="40000"/>
              </a:schemeClr>
            </a:solidFill>
            <a:effectLst>
              <a:outerShdw blurRad="38100" dist="19050" dir="2700000" algn="tl" rotWithShape="0">
                <a:schemeClr val="dk1">
                  <a:alpha val="40000"/>
                </a:schemeClr>
              </a:outerShdw>
            </a:effectLst>
          </a:endParaRPr>
        </a:p>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　但し書きをお願いします。</a:t>
          </a:r>
        </a:p>
      </xdr:txBody>
    </xdr:sp>
    <xdr:clientData/>
  </xdr:oneCellAnchor>
  <xdr:oneCellAnchor>
    <xdr:from>
      <xdr:col>0</xdr:col>
      <xdr:colOff>609600</xdr:colOff>
      <xdr:row>35</xdr:row>
      <xdr:rowOff>219075</xdr:rowOff>
    </xdr:from>
    <xdr:ext cx="6800850" cy="1293944"/>
    <xdr:sp macro="" textlink="">
      <xdr:nvSpPr>
        <xdr:cNvPr id="4" name="正方形/長方形 3"/>
        <xdr:cNvSpPr/>
      </xdr:nvSpPr>
      <xdr:spPr>
        <a:xfrm>
          <a:off x="609600" y="10572750"/>
          <a:ext cx="6800850" cy="1293944"/>
        </a:xfrm>
        <a:prstGeom prst="rect">
          <a:avLst/>
        </a:prstGeom>
        <a:noFill/>
      </xdr:spPr>
      <xdr:txBody>
        <a:bodyPr wrap="square" lIns="91440" tIns="45720" rIns="91440" bIns="45720">
          <a:spAutoFit/>
        </a:bodyPr>
        <a:lstStyle/>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②交付決定日から当該年度末までの</a:t>
          </a:r>
          <a:endParaRPr lang="en-US" altLang="ja-JP" sz="2800" b="0" cap="none" spc="0">
            <a:ln w="0"/>
            <a:solidFill>
              <a:schemeClr val="tx1">
                <a:alpha val="40000"/>
              </a:schemeClr>
            </a:solidFill>
            <a:effectLst>
              <a:outerShdw blurRad="38100" dist="19050" dir="2700000" algn="tl" rotWithShape="0">
                <a:schemeClr val="dk1">
                  <a:alpha val="40000"/>
                </a:schemeClr>
              </a:outerShdw>
            </a:effectLst>
          </a:endParaRPr>
        </a:p>
        <a:p>
          <a:pPr algn="ctr"/>
          <a:r>
            <a:rPr lang="ja-JP" altLang="en-US" sz="2800" b="0" cap="none" spc="0">
              <a:ln w="0"/>
              <a:solidFill>
                <a:schemeClr val="tx1">
                  <a:alpha val="40000"/>
                </a:schemeClr>
              </a:solidFill>
              <a:effectLst>
                <a:outerShdw blurRad="38100" dist="19050" dir="2700000" algn="tl" rotWithShape="0">
                  <a:schemeClr val="dk1">
                    <a:alpha val="40000"/>
                  </a:schemeClr>
                </a:outerShdw>
              </a:effectLst>
            </a:rPr>
            <a:t>レシートのみ貼り付けてください。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1</xdr:row>
      <xdr:rowOff>219075</xdr:rowOff>
    </xdr:from>
    <xdr:to>
      <xdr:col>11</xdr:col>
      <xdr:colOff>552450</xdr:colOff>
      <xdr:row>20</xdr:row>
      <xdr:rowOff>58921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647700"/>
          <a:ext cx="7724775" cy="5735821"/>
        </a:xfrm>
        <a:prstGeom prst="rect">
          <a:avLst/>
        </a:prstGeom>
      </xdr:spPr>
    </xdr:pic>
    <xdr:clientData/>
  </xdr:twoCellAnchor>
  <xdr:oneCellAnchor>
    <xdr:from>
      <xdr:col>15</xdr:col>
      <xdr:colOff>602959</xdr:colOff>
      <xdr:row>30</xdr:row>
      <xdr:rowOff>31733</xdr:rowOff>
    </xdr:from>
    <xdr:ext cx="184731" cy="937629"/>
    <xdr:sp macro="" textlink="">
      <xdr:nvSpPr>
        <xdr:cNvPr id="3" name="正方形/長方形 2"/>
        <xdr:cNvSpPr/>
      </xdr:nvSpPr>
      <xdr:spPr>
        <a:xfrm>
          <a:off x="9832684" y="9747233"/>
          <a:ext cx="184731" cy="937629"/>
        </a:xfrm>
        <a:prstGeom prst="rect">
          <a:avLst/>
        </a:prstGeom>
        <a:noFill/>
      </xdr:spPr>
      <xdr:txBody>
        <a:bodyPr wrap="none" lIns="91440" tIns="45720" rIns="91440" bIns="45720">
          <a:spAutoFit/>
        </a:bodyPr>
        <a:lstStyle/>
        <a:p>
          <a:pPr algn="ctr"/>
          <a:endParaRPr lang="ja-JP" altLang="en-US" sz="54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twoCellAnchor>
    <xdr:from>
      <xdr:col>2</xdr:col>
      <xdr:colOff>742949</xdr:colOff>
      <xdr:row>10</xdr:row>
      <xdr:rowOff>123825</xdr:rowOff>
    </xdr:from>
    <xdr:to>
      <xdr:col>8</xdr:col>
      <xdr:colOff>38100</xdr:colOff>
      <xdr:row>12</xdr:row>
      <xdr:rowOff>266700</xdr:rowOff>
    </xdr:to>
    <xdr:sp macro="" textlink="">
      <xdr:nvSpPr>
        <xdr:cNvPr id="4" name="テキスト ボックス 3"/>
        <xdr:cNvSpPr txBox="1"/>
      </xdr:nvSpPr>
      <xdr:spPr>
        <a:xfrm>
          <a:off x="1885949" y="3219450"/>
          <a:ext cx="4457701"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＜写真を貼ってください＞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mailto:tco@kita-shakyo.or.jp" TargetMode="External"/><Relationship Id="rId3" Type="http://schemas.openxmlformats.org/officeDocument/2006/relationships/hyperlink" Target="mailto:info@chuou-shakyo.or.jp" TargetMode="External"/><Relationship Id="rId7" Type="http://schemas.openxmlformats.org/officeDocument/2006/relationships/hyperlink" Target="mailto:info@tarumi-csw.or.jp" TargetMode="External"/><Relationship Id="rId2" Type="http://schemas.openxmlformats.org/officeDocument/2006/relationships/hyperlink" Target="mailto:jigyou2@higashinada-syakyo.or.jp" TargetMode="External"/><Relationship Id="rId1" Type="http://schemas.openxmlformats.org/officeDocument/2006/relationships/hyperlink" Target="mailto:tiiki02@nishiwel.or.jp" TargetMode="External"/><Relationship Id="rId6" Type="http://schemas.openxmlformats.org/officeDocument/2006/relationships/hyperlink" Target="mailto:contact@nadaku-shakyo.org" TargetMode="External"/><Relationship Id="rId5" Type="http://schemas.openxmlformats.org/officeDocument/2006/relationships/hyperlink" Target="mailto:n-syakyou2@neo.famille.ne.jp" TargetMode="External"/><Relationship Id="rId10" Type="http://schemas.openxmlformats.org/officeDocument/2006/relationships/printerSettings" Target="../printerSettings/printerSettings2.bin"/><Relationship Id="rId4" Type="http://schemas.openxmlformats.org/officeDocument/2006/relationships/hyperlink" Target="mailto:info@suma-shakyo.or.jp" TargetMode="External"/><Relationship Id="rId9" Type="http://schemas.openxmlformats.org/officeDocument/2006/relationships/hyperlink" Target="mailto:info@hyogoku-shakyo.or.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view="pageBreakPreview" zoomScale="120" zoomScaleNormal="100" zoomScaleSheetLayoutView="120" workbookViewId="0">
      <selection activeCell="J36" sqref="J36"/>
    </sheetView>
  </sheetViews>
  <sheetFormatPr defaultColWidth="9" defaultRowHeight="15.75"/>
  <cols>
    <col min="1" max="1" width="4.5" style="2" customWidth="1"/>
    <col min="2" max="2" width="9" style="2" customWidth="1"/>
    <col min="3" max="11" width="9" style="2"/>
    <col min="12" max="12" width="4.5" style="2" customWidth="1"/>
    <col min="13" max="16384" width="9" style="2"/>
  </cols>
  <sheetData>
    <row r="2" spans="1:11" ht="40.5" customHeight="1" thickBot="1">
      <c r="B2" s="176"/>
      <c r="C2" s="348" t="s">
        <v>183</v>
      </c>
      <c r="D2" s="348"/>
      <c r="E2" s="348"/>
      <c r="F2" s="348"/>
      <c r="G2" s="348"/>
      <c r="H2" s="348"/>
      <c r="I2" s="348"/>
      <c r="J2" s="348"/>
      <c r="K2" s="166"/>
    </row>
    <row r="3" spans="1:11" ht="12.75" customHeight="1">
      <c r="B3" s="177"/>
      <c r="C3" s="170"/>
      <c r="D3" s="169"/>
      <c r="E3" s="170"/>
      <c r="F3" s="167"/>
      <c r="G3" s="167"/>
      <c r="H3" s="167"/>
      <c r="I3" s="167"/>
      <c r="J3" s="167"/>
      <c r="K3" s="168"/>
    </row>
    <row r="4" spans="1:11" ht="15.75" customHeight="1">
      <c r="B4" s="13"/>
      <c r="C4" s="179"/>
      <c r="D4" s="180"/>
      <c r="E4" s="179"/>
      <c r="F4" s="13"/>
      <c r="G4" s="13"/>
      <c r="H4" s="13"/>
      <c r="I4" s="13"/>
      <c r="J4" s="13"/>
      <c r="K4" s="13"/>
    </row>
    <row r="6" spans="1:11" ht="20.25" thickBot="1">
      <c r="A6" s="178" t="s">
        <v>159</v>
      </c>
      <c r="B6" s="173"/>
      <c r="C6" s="173"/>
      <c r="D6" s="173"/>
      <c r="E6" s="173"/>
      <c r="F6" s="173"/>
      <c r="G6" s="173"/>
      <c r="H6" s="173"/>
      <c r="I6" s="173"/>
      <c r="J6" s="173"/>
      <c r="K6" s="173"/>
    </row>
    <row r="7" spans="1:11" ht="9" customHeight="1"/>
    <row r="8" spans="1:11" ht="25.5" customHeight="1">
      <c r="A8" s="344" t="s">
        <v>64</v>
      </c>
      <c r="B8" s="347" t="s">
        <v>160</v>
      </c>
      <c r="C8" s="347"/>
      <c r="D8" s="172" t="s">
        <v>168</v>
      </c>
      <c r="E8" s="347" t="s">
        <v>164</v>
      </c>
      <c r="F8" s="347"/>
      <c r="G8" s="347"/>
      <c r="H8" s="332" t="s">
        <v>214</v>
      </c>
      <c r="I8" s="333"/>
      <c r="J8" s="334"/>
    </row>
    <row r="9" spans="1:11">
      <c r="A9" s="344"/>
      <c r="B9" s="346" t="s">
        <v>161</v>
      </c>
      <c r="C9" s="346"/>
      <c r="D9" s="171"/>
      <c r="E9" s="346" t="s">
        <v>165</v>
      </c>
      <c r="F9" s="346"/>
      <c r="G9" s="346"/>
      <c r="H9" s="335" t="s">
        <v>294</v>
      </c>
      <c r="I9" s="336"/>
      <c r="J9" s="337"/>
    </row>
    <row r="10" spans="1:11">
      <c r="A10" s="344"/>
      <c r="B10" s="346" t="s">
        <v>162</v>
      </c>
      <c r="C10" s="346"/>
      <c r="D10" s="171"/>
      <c r="E10" s="346" t="s">
        <v>166</v>
      </c>
      <c r="F10" s="346"/>
      <c r="G10" s="346"/>
      <c r="H10" s="335"/>
      <c r="I10" s="336"/>
      <c r="J10" s="337"/>
    </row>
    <row r="11" spans="1:11">
      <c r="A11" s="344"/>
      <c r="B11" s="346" t="s">
        <v>163</v>
      </c>
      <c r="C11" s="346"/>
      <c r="D11" s="171"/>
      <c r="E11" s="346" t="s">
        <v>167</v>
      </c>
      <c r="F11" s="346"/>
      <c r="G11" s="346"/>
      <c r="H11" s="338"/>
      <c r="I11" s="339"/>
      <c r="J11" s="340"/>
    </row>
    <row r="12" spans="1:11" ht="14.1" customHeight="1"/>
    <row r="13" spans="1:11" ht="25.5" customHeight="1">
      <c r="A13" s="344" t="s">
        <v>65</v>
      </c>
      <c r="B13" s="347" t="s">
        <v>160</v>
      </c>
      <c r="C13" s="347"/>
      <c r="D13" s="172" t="s">
        <v>168</v>
      </c>
      <c r="E13" s="347" t="s">
        <v>164</v>
      </c>
      <c r="F13" s="347"/>
      <c r="G13" s="347"/>
      <c r="H13" s="332" t="s">
        <v>214</v>
      </c>
      <c r="I13" s="333"/>
      <c r="J13" s="334"/>
    </row>
    <row r="14" spans="1:11">
      <c r="A14" s="344"/>
      <c r="B14" s="346" t="s">
        <v>215</v>
      </c>
      <c r="C14" s="346"/>
      <c r="D14" s="234"/>
      <c r="E14" s="346" t="s">
        <v>217</v>
      </c>
      <c r="F14" s="346"/>
      <c r="G14" s="346"/>
      <c r="H14" s="356" t="s">
        <v>221</v>
      </c>
      <c r="I14" s="357"/>
      <c r="J14" s="358"/>
    </row>
    <row r="15" spans="1:11">
      <c r="A15" s="344"/>
      <c r="B15" s="346" t="s">
        <v>216</v>
      </c>
      <c r="C15" s="346"/>
      <c r="D15" s="234"/>
      <c r="E15" s="346" t="s">
        <v>218</v>
      </c>
      <c r="F15" s="346"/>
      <c r="G15" s="346"/>
      <c r="H15" s="335"/>
      <c r="I15" s="336"/>
      <c r="J15" s="337"/>
    </row>
    <row r="16" spans="1:11">
      <c r="A16" s="344"/>
      <c r="B16" s="346" t="s">
        <v>220</v>
      </c>
      <c r="C16" s="346"/>
      <c r="D16" s="234"/>
      <c r="E16" s="346" t="s">
        <v>219</v>
      </c>
      <c r="F16" s="346"/>
      <c r="G16" s="346"/>
      <c r="H16" s="338"/>
      <c r="I16" s="339"/>
      <c r="J16" s="340"/>
    </row>
    <row r="17" spans="1:11" ht="28.5">
      <c r="A17" s="174"/>
      <c r="B17" s="175"/>
      <c r="C17" s="175"/>
      <c r="D17" s="19"/>
      <c r="E17" s="175"/>
      <c r="F17" s="175"/>
      <c r="G17" s="175"/>
      <c r="H17" s="175"/>
      <c r="I17" s="175"/>
      <c r="J17" s="175"/>
    </row>
    <row r="19" spans="1:11" ht="20.25" customHeight="1" thickBot="1">
      <c r="A19" s="243" t="s">
        <v>258</v>
      </c>
      <c r="B19" s="244"/>
      <c r="C19" s="244"/>
      <c r="D19" s="244"/>
      <c r="E19" s="244"/>
      <c r="F19" s="244"/>
      <c r="G19" s="244"/>
      <c r="H19" s="244"/>
      <c r="I19" s="244"/>
      <c r="J19" s="244"/>
      <c r="K19" s="244"/>
    </row>
    <row r="20" spans="1:11" ht="9" customHeight="1">
      <c r="A20" s="245"/>
      <c r="B20" s="245"/>
      <c r="C20" s="245"/>
      <c r="D20" s="245"/>
      <c r="E20" s="245"/>
      <c r="F20" s="245"/>
      <c r="G20" s="245"/>
      <c r="H20" s="245"/>
      <c r="I20" s="245"/>
      <c r="J20" s="245"/>
      <c r="K20" s="245"/>
    </row>
    <row r="21" spans="1:11" ht="57" customHeight="1">
      <c r="A21" s="245"/>
      <c r="B21" s="349" t="s">
        <v>259</v>
      </c>
      <c r="C21" s="349"/>
      <c r="D21" s="349"/>
      <c r="E21" s="349"/>
      <c r="F21" s="349"/>
      <c r="G21" s="349"/>
      <c r="H21" s="349"/>
      <c r="I21" s="349"/>
      <c r="J21" s="349"/>
      <c r="K21" s="349"/>
    </row>
    <row r="22" spans="1:11" ht="9" customHeight="1"/>
    <row r="23" spans="1:11" ht="25.5" customHeight="1">
      <c r="B23" s="345" t="s">
        <v>160</v>
      </c>
      <c r="C23" s="345"/>
      <c r="D23" s="341" t="s">
        <v>164</v>
      </c>
      <c r="E23" s="342"/>
      <c r="F23" s="343"/>
      <c r="G23" s="341" t="s">
        <v>179</v>
      </c>
      <c r="H23" s="342"/>
      <c r="I23" s="342"/>
      <c r="J23" s="343"/>
    </row>
    <row r="24" spans="1:11">
      <c r="B24" s="350" t="s">
        <v>169</v>
      </c>
      <c r="C24" s="351"/>
      <c r="D24" s="350" t="s">
        <v>174</v>
      </c>
      <c r="E24" s="354"/>
      <c r="F24" s="351"/>
      <c r="G24" s="363" t="s">
        <v>195</v>
      </c>
      <c r="H24" s="364"/>
      <c r="I24" s="364"/>
      <c r="J24" s="365"/>
    </row>
    <row r="25" spans="1:11" ht="33" customHeight="1">
      <c r="B25" s="352"/>
      <c r="C25" s="353"/>
      <c r="D25" s="352"/>
      <c r="E25" s="355"/>
      <c r="F25" s="353"/>
      <c r="G25" s="363"/>
      <c r="H25" s="364"/>
      <c r="I25" s="364"/>
      <c r="J25" s="365"/>
    </row>
    <row r="26" spans="1:11">
      <c r="B26" s="350" t="s">
        <v>170</v>
      </c>
      <c r="C26" s="351"/>
      <c r="D26" s="350" t="s">
        <v>175</v>
      </c>
      <c r="E26" s="354"/>
      <c r="F26" s="351"/>
      <c r="G26" s="366" t="s">
        <v>180</v>
      </c>
      <c r="H26" s="367"/>
      <c r="I26" s="367"/>
      <c r="J26" s="368"/>
    </row>
    <row r="27" spans="1:11" ht="33" customHeight="1">
      <c r="B27" s="352"/>
      <c r="C27" s="353"/>
      <c r="D27" s="352"/>
      <c r="E27" s="355"/>
      <c r="F27" s="353"/>
      <c r="G27" s="366"/>
      <c r="H27" s="367"/>
      <c r="I27" s="367"/>
      <c r="J27" s="368"/>
    </row>
    <row r="28" spans="1:11">
      <c r="B28" s="350" t="s">
        <v>171</v>
      </c>
      <c r="C28" s="351"/>
      <c r="D28" s="350" t="s">
        <v>176</v>
      </c>
      <c r="E28" s="354"/>
      <c r="F28" s="351"/>
      <c r="G28" s="366" t="s">
        <v>181</v>
      </c>
      <c r="H28" s="367"/>
      <c r="I28" s="367"/>
      <c r="J28" s="368"/>
    </row>
    <row r="29" spans="1:11" ht="33" customHeight="1">
      <c r="B29" s="352"/>
      <c r="C29" s="353"/>
      <c r="D29" s="352"/>
      <c r="E29" s="355"/>
      <c r="F29" s="353"/>
      <c r="G29" s="366"/>
      <c r="H29" s="367"/>
      <c r="I29" s="367"/>
      <c r="J29" s="368"/>
    </row>
    <row r="30" spans="1:11">
      <c r="B30" s="350" t="s">
        <v>172</v>
      </c>
      <c r="C30" s="351"/>
      <c r="D30" s="350" t="s">
        <v>177</v>
      </c>
      <c r="E30" s="354"/>
      <c r="F30" s="351"/>
      <c r="G30" s="366" t="s">
        <v>182</v>
      </c>
      <c r="H30" s="367"/>
      <c r="I30" s="367"/>
      <c r="J30" s="368"/>
    </row>
    <row r="31" spans="1:11" ht="33" customHeight="1">
      <c r="B31" s="369"/>
      <c r="C31" s="370"/>
      <c r="D31" s="369"/>
      <c r="E31" s="371"/>
      <c r="F31" s="370"/>
      <c r="G31" s="366"/>
      <c r="H31" s="367"/>
      <c r="I31" s="367"/>
      <c r="J31" s="368"/>
    </row>
    <row r="32" spans="1:11">
      <c r="B32" s="350" t="s">
        <v>173</v>
      </c>
      <c r="C32" s="354"/>
      <c r="D32" s="350" t="s">
        <v>178</v>
      </c>
      <c r="E32" s="354"/>
      <c r="F32" s="351"/>
      <c r="G32" s="363" t="s">
        <v>296</v>
      </c>
      <c r="H32" s="364"/>
      <c r="I32" s="364"/>
      <c r="J32" s="365"/>
    </row>
    <row r="33" spans="1:12" ht="33" customHeight="1">
      <c r="B33" s="352"/>
      <c r="C33" s="355"/>
      <c r="D33" s="352"/>
      <c r="E33" s="355"/>
      <c r="F33" s="353"/>
      <c r="G33" s="363"/>
      <c r="H33" s="364"/>
      <c r="I33" s="364"/>
      <c r="J33" s="365"/>
    </row>
    <row r="34" spans="1:12" ht="15.75" customHeight="1">
      <c r="B34" s="359" t="s">
        <v>186</v>
      </c>
      <c r="C34" s="359"/>
      <c r="D34" s="359" t="s">
        <v>187</v>
      </c>
      <c r="E34" s="359"/>
      <c r="F34" s="359"/>
      <c r="G34" s="361" t="s">
        <v>297</v>
      </c>
      <c r="H34" s="361"/>
      <c r="I34" s="361"/>
      <c r="J34" s="361"/>
    </row>
    <row r="35" spans="1:12" ht="33" customHeight="1">
      <c r="B35" s="360"/>
      <c r="C35" s="360"/>
      <c r="D35" s="360"/>
      <c r="E35" s="360"/>
      <c r="F35" s="360"/>
      <c r="G35" s="362"/>
      <c r="H35" s="362"/>
      <c r="I35" s="362"/>
      <c r="J35" s="362"/>
    </row>
    <row r="36" spans="1:12" ht="28.5" customHeight="1"/>
    <row r="37" spans="1:12" ht="20.25" thickBot="1">
      <c r="A37" s="178" t="s">
        <v>184</v>
      </c>
      <c r="B37" s="173"/>
      <c r="C37" s="173"/>
      <c r="D37" s="173"/>
      <c r="E37" s="173"/>
      <c r="F37" s="173"/>
      <c r="G37" s="173"/>
      <c r="H37" s="173"/>
      <c r="I37" s="173"/>
      <c r="J37" s="173"/>
      <c r="K37" s="173"/>
      <c r="L37" s="173"/>
    </row>
    <row r="38" spans="1:12" ht="20.25" customHeight="1">
      <c r="B38" s="2" t="s">
        <v>185</v>
      </c>
    </row>
    <row r="39" spans="1:12" ht="21.75" customHeight="1">
      <c r="B39" s="4" t="s">
        <v>190</v>
      </c>
    </row>
    <row r="40" spans="1:12">
      <c r="B40" s="2" t="s">
        <v>191</v>
      </c>
    </row>
  </sheetData>
  <mergeCells count="45">
    <mergeCell ref="B34:C35"/>
    <mergeCell ref="D34:F35"/>
    <mergeCell ref="G34:J35"/>
    <mergeCell ref="G24:J25"/>
    <mergeCell ref="G26:J27"/>
    <mergeCell ref="G28:J29"/>
    <mergeCell ref="G30:J31"/>
    <mergeCell ref="G32:J33"/>
    <mergeCell ref="B28:C29"/>
    <mergeCell ref="B30:C31"/>
    <mergeCell ref="B32:C33"/>
    <mergeCell ref="D28:F29"/>
    <mergeCell ref="D30:F31"/>
    <mergeCell ref="D32:F33"/>
    <mergeCell ref="C2:J2"/>
    <mergeCell ref="G23:J23"/>
    <mergeCell ref="B21:K21"/>
    <mergeCell ref="B24:C25"/>
    <mergeCell ref="B26:C27"/>
    <mergeCell ref="D24:F25"/>
    <mergeCell ref="D26:F27"/>
    <mergeCell ref="H13:J13"/>
    <mergeCell ref="B16:C16"/>
    <mergeCell ref="B9:C9"/>
    <mergeCell ref="B10:C10"/>
    <mergeCell ref="B11:C11"/>
    <mergeCell ref="E9:G9"/>
    <mergeCell ref="E8:G8"/>
    <mergeCell ref="E10:G10"/>
    <mergeCell ref="H14:J16"/>
    <mergeCell ref="H8:J8"/>
    <mergeCell ref="H9:J11"/>
    <mergeCell ref="D23:F23"/>
    <mergeCell ref="A8:A11"/>
    <mergeCell ref="A13:A16"/>
    <mergeCell ref="B23:C23"/>
    <mergeCell ref="E16:G16"/>
    <mergeCell ref="B13:C13"/>
    <mergeCell ref="E13:G13"/>
    <mergeCell ref="B14:C14"/>
    <mergeCell ref="E14:G14"/>
    <mergeCell ref="B15:C15"/>
    <mergeCell ref="E15:G15"/>
    <mergeCell ref="E11:G11"/>
    <mergeCell ref="B8:C8"/>
  </mergeCells>
  <phoneticPr fontId="1"/>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S138"/>
  <sheetViews>
    <sheetView showWhiteSpace="0" view="pageBreakPreview" zoomScale="110" zoomScaleNormal="100" zoomScaleSheetLayoutView="110" workbookViewId="0">
      <selection activeCell="V18" sqref="V18"/>
    </sheetView>
  </sheetViews>
  <sheetFormatPr defaultRowHeight="18.75"/>
  <cols>
    <col min="1" max="1" width="4" customWidth="1"/>
    <col min="2" max="2" width="4" bestFit="1" customWidth="1"/>
    <col min="3" max="3" width="4.75" bestFit="1" customWidth="1"/>
    <col min="4" max="4" width="4.125" bestFit="1" customWidth="1"/>
    <col min="13" max="13" width="9.375" bestFit="1" customWidth="1"/>
    <col min="16" max="16" width="3.125" bestFit="1" customWidth="1"/>
    <col min="17" max="17" width="3" bestFit="1" customWidth="1"/>
    <col min="19" max="19" width="3.375" bestFit="1" customWidth="1"/>
  </cols>
  <sheetData>
    <row r="1" spans="1:19" ht="33.75" thickBot="1">
      <c r="A1" s="9" t="s">
        <v>154</v>
      </c>
      <c r="B1" s="9"/>
      <c r="C1" s="9"/>
      <c r="D1" s="8"/>
      <c r="E1" s="8"/>
      <c r="F1" s="8"/>
      <c r="G1" s="8"/>
      <c r="H1" s="8"/>
      <c r="I1" s="8"/>
      <c r="J1" s="8"/>
      <c r="K1" s="8"/>
      <c r="L1" s="8"/>
      <c r="M1" s="8"/>
      <c r="N1" s="14"/>
    </row>
    <row r="3" spans="1:19" ht="25.5" customHeight="1">
      <c r="A3" s="583" t="s">
        <v>35</v>
      </c>
      <c r="B3" s="583"/>
      <c r="C3" s="583"/>
      <c r="D3" s="583"/>
      <c r="E3" s="3"/>
    </row>
    <row r="4" spans="1:19" ht="25.5" customHeight="1">
      <c r="A4" s="310"/>
      <c r="B4" s="16" t="s">
        <v>36</v>
      </c>
      <c r="C4" s="310"/>
      <c r="D4" s="16" t="s">
        <v>36</v>
      </c>
      <c r="E4" s="567" t="s">
        <v>23</v>
      </c>
      <c r="F4" s="568"/>
      <c r="H4" s="567" t="s">
        <v>5</v>
      </c>
      <c r="I4" s="568"/>
      <c r="K4" s="567" t="s">
        <v>24</v>
      </c>
      <c r="L4" s="568"/>
    </row>
    <row r="5" spans="1:19" ht="25.5" customHeight="1">
      <c r="A5" s="562"/>
      <c r="B5" s="562"/>
      <c r="C5" s="562"/>
      <c r="D5" s="569"/>
      <c r="E5" s="554">
        <v>100000</v>
      </c>
      <c r="F5" s="555"/>
      <c r="G5" s="36" t="s">
        <v>4</v>
      </c>
      <c r="H5" s="556">
        <v>5</v>
      </c>
      <c r="I5" s="557"/>
      <c r="J5" s="36" t="s">
        <v>3</v>
      </c>
      <c r="K5" s="584" t="e">
        <f>E5/(H6+I6)*H5</f>
        <v>#N/A</v>
      </c>
      <c r="L5" s="585"/>
      <c r="M5" s="29"/>
      <c r="N5" s="29"/>
      <c r="O5" s="14"/>
      <c r="P5" s="14"/>
      <c r="Q5" s="313"/>
      <c r="R5" s="216"/>
      <c r="S5" s="216"/>
    </row>
    <row r="6" spans="1:19" ht="19.5">
      <c r="A6" s="49"/>
      <c r="B6" s="49"/>
      <c r="C6" s="49"/>
      <c r="D6" s="49"/>
      <c r="E6" s="92"/>
      <c r="F6" s="92"/>
      <c r="G6" s="90"/>
      <c r="H6" s="248" t="e">
        <f>VLOOKUP(A4,P8:R19,3,FALSE)</f>
        <v>#N/A</v>
      </c>
      <c r="I6" s="248" t="e">
        <f>VLOOKUP(C4,P8:R19,3,FALSE)</f>
        <v>#N/A</v>
      </c>
      <c r="J6" s="91"/>
      <c r="K6" s="93"/>
      <c r="L6" s="93"/>
      <c r="M6" s="30"/>
      <c r="N6" s="30"/>
      <c r="O6" s="14"/>
      <c r="P6" s="14"/>
      <c r="Q6" s="313"/>
      <c r="R6" s="216"/>
      <c r="S6" s="216"/>
    </row>
    <row r="7" spans="1:19" ht="19.5">
      <c r="A7" s="49"/>
      <c r="B7" s="49"/>
      <c r="C7" s="49"/>
      <c r="D7" s="49"/>
      <c r="E7" s="80"/>
      <c r="F7" s="80"/>
      <c r="G7" s="25"/>
      <c r="H7" s="19"/>
      <c r="I7" s="30"/>
      <c r="J7" s="25"/>
      <c r="K7" s="79"/>
      <c r="L7" s="79"/>
      <c r="M7" s="19"/>
      <c r="N7" s="20"/>
      <c r="O7" s="14"/>
      <c r="P7" s="14"/>
      <c r="Q7" s="314"/>
      <c r="R7" s="315"/>
      <c r="S7" s="315"/>
    </row>
    <row r="8" spans="1:19" ht="24.75" customHeight="1">
      <c r="A8" s="562"/>
      <c r="B8" s="562"/>
      <c r="C8" s="562"/>
      <c r="D8" s="562"/>
      <c r="E8" s="570"/>
      <c r="F8" s="570"/>
      <c r="G8" s="36"/>
      <c r="H8" s="371"/>
      <c r="I8" s="371"/>
      <c r="J8" s="36"/>
      <c r="K8" s="580"/>
      <c r="L8" s="580"/>
      <c r="M8" s="34"/>
      <c r="N8" s="35"/>
      <c r="O8" s="1" t="s">
        <v>282</v>
      </c>
      <c r="P8">
        <v>4</v>
      </c>
      <c r="Q8" s="311" t="s">
        <v>36</v>
      </c>
      <c r="R8" s="6">
        <v>30</v>
      </c>
      <c r="S8" s="312" t="s">
        <v>2</v>
      </c>
    </row>
    <row r="9" spans="1:19" ht="18.75" customHeight="1">
      <c r="A9" s="50"/>
      <c r="B9" s="50"/>
      <c r="C9" s="50"/>
      <c r="D9" s="50"/>
      <c r="E9" s="78"/>
      <c r="F9" s="78"/>
      <c r="G9" s="25"/>
      <c r="H9" s="19"/>
      <c r="I9" s="30"/>
      <c r="J9" s="38"/>
      <c r="K9" s="79"/>
      <c r="L9" s="79"/>
      <c r="M9" s="30"/>
      <c r="N9" s="30"/>
      <c r="O9" s="1" t="s">
        <v>282</v>
      </c>
      <c r="P9">
        <v>5</v>
      </c>
      <c r="Q9" s="17" t="s">
        <v>36</v>
      </c>
      <c r="R9" s="6">
        <v>31</v>
      </c>
      <c r="S9" s="6" t="s">
        <v>2</v>
      </c>
    </row>
    <row r="10" spans="1:19" ht="19.5">
      <c r="A10" s="49"/>
      <c r="B10" s="49"/>
      <c r="C10" s="49"/>
      <c r="D10" s="49"/>
      <c r="E10" s="80"/>
      <c r="F10" s="80"/>
      <c r="G10" s="81"/>
      <c r="H10" s="19"/>
      <c r="I10" s="19"/>
      <c r="J10" s="81"/>
      <c r="K10" s="79"/>
      <c r="L10" s="79"/>
      <c r="M10" s="2"/>
      <c r="O10" s="1" t="s">
        <v>282</v>
      </c>
      <c r="P10">
        <v>6</v>
      </c>
      <c r="Q10" s="17" t="s">
        <v>36</v>
      </c>
      <c r="R10" s="6">
        <v>30</v>
      </c>
      <c r="S10" s="6" t="s">
        <v>2</v>
      </c>
    </row>
    <row r="11" spans="1:19" ht="24.75" customHeight="1">
      <c r="A11" s="310"/>
      <c r="B11" s="50" t="s">
        <v>37</v>
      </c>
      <c r="C11" s="310"/>
      <c r="D11" s="50" t="s">
        <v>37</v>
      </c>
      <c r="E11" s="578">
        <v>100000</v>
      </c>
      <c r="F11" s="579"/>
      <c r="G11" s="36" t="s">
        <v>4</v>
      </c>
      <c r="H11" s="581">
        <v>5</v>
      </c>
      <c r="I11" s="582"/>
      <c r="J11" s="36" t="s">
        <v>3</v>
      </c>
      <c r="K11" s="576" t="e">
        <f>E11/(H12+I12)*H11</f>
        <v>#N/A</v>
      </c>
      <c r="L11" s="577"/>
      <c r="M11" s="2"/>
      <c r="O11" s="1" t="s">
        <v>282</v>
      </c>
      <c r="P11">
        <v>7</v>
      </c>
      <c r="Q11" s="17" t="s">
        <v>36</v>
      </c>
      <c r="R11" s="6">
        <v>31</v>
      </c>
      <c r="S11" s="6" t="s">
        <v>2</v>
      </c>
    </row>
    <row r="12" spans="1:19" ht="19.5">
      <c r="A12" s="49"/>
      <c r="B12" s="49"/>
      <c r="C12" s="49"/>
      <c r="D12" s="49"/>
      <c r="E12" s="80"/>
      <c r="F12" s="80"/>
      <c r="G12" s="81"/>
      <c r="H12" s="248" t="e">
        <f>VLOOKUP(A11,P8:R19,3,FALSE)</f>
        <v>#N/A</v>
      </c>
      <c r="I12" s="248" t="e">
        <f>VLOOKUP(C11,P8:R19,3,FALSE)</f>
        <v>#N/A</v>
      </c>
      <c r="J12" s="81"/>
      <c r="K12" s="82"/>
      <c r="L12" s="82"/>
      <c r="M12" s="2"/>
      <c r="O12" s="1" t="s">
        <v>282</v>
      </c>
      <c r="P12">
        <v>8</v>
      </c>
      <c r="Q12" s="17" t="s">
        <v>36</v>
      </c>
      <c r="R12" s="6">
        <v>31</v>
      </c>
      <c r="S12" s="6" t="s">
        <v>2</v>
      </c>
    </row>
    <row r="13" spans="1:19" ht="19.5">
      <c r="A13" s="49"/>
      <c r="B13" s="49"/>
      <c r="C13" s="49"/>
      <c r="D13" s="49"/>
      <c r="E13" s="80"/>
      <c r="F13" s="80"/>
      <c r="G13" s="81"/>
      <c r="H13" s="13"/>
      <c r="I13" s="13"/>
      <c r="J13" s="81"/>
      <c r="K13" s="79"/>
      <c r="L13" s="79"/>
      <c r="M13" s="2"/>
      <c r="O13" s="1" t="s">
        <v>282</v>
      </c>
      <c r="P13">
        <v>9</v>
      </c>
      <c r="Q13" s="17" t="s">
        <v>36</v>
      </c>
      <c r="R13" s="6">
        <v>30</v>
      </c>
      <c r="S13" s="6" t="s">
        <v>2</v>
      </c>
    </row>
    <row r="14" spans="1:19" ht="25.5" customHeight="1">
      <c r="A14" s="545"/>
      <c r="B14" s="545"/>
      <c r="C14" s="545"/>
      <c r="D14" s="545"/>
      <c r="E14" s="570"/>
      <c r="F14" s="570"/>
      <c r="G14" s="36"/>
      <c r="H14" s="371"/>
      <c r="I14" s="371"/>
      <c r="J14" s="36"/>
      <c r="K14" s="571"/>
      <c r="L14" s="571"/>
      <c r="M14" s="19"/>
      <c r="N14" s="20"/>
      <c r="O14" s="1" t="s">
        <v>282</v>
      </c>
      <c r="P14">
        <v>10</v>
      </c>
      <c r="Q14" s="17" t="s">
        <v>36</v>
      </c>
      <c r="R14" s="6">
        <v>31</v>
      </c>
      <c r="S14" s="6" t="s">
        <v>2</v>
      </c>
    </row>
    <row r="15" spans="1:19" ht="18.75" customHeight="1">
      <c r="A15" s="51"/>
      <c r="B15" s="51"/>
      <c r="C15" s="51"/>
      <c r="D15" s="51"/>
      <c r="E15" s="29"/>
      <c r="F15" s="29"/>
      <c r="G15" s="36"/>
      <c r="H15" s="279"/>
      <c r="I15" s="28"/>
      <c r="J15" s="35"/>
      <c r="K15" s="289"/>
      <c r="L15" s="83"/>
      <c r="M15" s="29"/>
      <c r="N15" s="29"/>
      <c r="O15" s="1" t="s">
        <v>282</v>
      </c>
      <c r="P15">
        <v>11</v>
      </c>
      <c r="Q15" s="17" t="s">
        <v>36</v>
      </c>
      <c r="R15" s="6">
        <v>30</v>
      </c>
      <c r="S15" s="6" t="s">
        <v>2</v>
      </c>
    </row>
    <row r="16" spans="1:19" ht="19.5">
      <c r="A16" s="52"/>
      <c r="B16" s="52"/>
      <c r="C16" s="52"/>
      <c r="D16" s="52"/>
      <c r="E16" s="78"/>
      <c r="F16" s="78"/>
      <c r="G16" s="25"/>
      <c r="H16" s="19"/>
      <c r="I16" s="30"/>
      <c r="J16" s="38"/>
      <c r="K16" s="79"/>
      <c r="L16" s="79"/>
      <c r="M16" s="30"/>
      <c r="N16" s="30"/>
      <c r="O16" s="1" t="s">
        <v>282</v>
      </c>
      <c r="P16">
        <v>12</v>
      </c>
      <c r="Q16" s="17" t="s">
        <v>36</v>
      </c>
      <c r="R16" s="6">
        <v>31</v>
      </c>
      <c r="S16" s="6" t="s">
        <v>2</v>
      </c>
    </row>
    <row r="17" spans="1:19" ht="24.75" customHeight="1">
      <c r="A17" s="310"/>
      <c r="B17" s="51" t="s">
        <v>37</v>
      </c>
      <c r="C17" s="310"/>
      <c r="D17" s="51" t="s">
        <v>37</v>
      </c>
      <c r="E17" s="578">
        <v>100000</v>
      </c>
      <c r="F17" s="579"/>
      <c r="G17" s="36" t="s">
        <v>4</v>
      </c>
      <c r="H17" s="574">
        <v>4</v>
      </c>
      <c r="I17" s="575"/>
      <c r="J17" s="36" t="s">
        <v>3</v>
      </c>
      <c r="K17" s="576" t="e">
        <f>E17/(H18+I18)*H17</f>
        <v>#N/A</v>
      </c>
      <c r="L17" s="577"/>
      <c r="M17" s="19"/>
      <c r="N17" s="20"/>
      <c r="O17" s="1" t="s">
        <v>310</v>
      </c>
      <c r="P17">
        <v>1</v>
      </c>
      <c r="Q17" s="17" t="s">
        <v>36</v>
      </c>
      <c r="R17" s="6">
        <v>31</v>
      </c>
      <c r="S17" s="6" t="s">
        <v>2</v>
      </c>
    </row>
    <row r="18" spans="1:19" ht="18" customHeight="1">
      <c r="A18" s="51"/>
      <c r="B18" s="51"/>
      <c r="C18" s="51"/>
      <c r="D18" s="51"/>
      <c r="E18" s="29"/>
      <c r="F18" s="29"/>
      <c r="G18" s="36"/>
      <c r="H18" s="249" t="e">
        <f>VLOOKUP(A17,P8:R19,3,FALSE)</f>
        <v>#N/A</v>
      </c>
      <c r="I18" s="249" t="e">
        <f>VLOOKUP(C17,P8:R19,3,FALSE)</f>
        <v>#N/A</v>
      </c>
      <c r="J18" s="39"/>
      <c r="K18" s="289"/>
      <c r="L18" s="83"/>
      <c r="M18" s="31"/>
      <c r="N18" s="31"/>
      <c r="O18" s="1" t="s">
        <v>310</v>
      </c>
      <c r="P18">
        <v>2</v>
      </c>
      <c r="Q18" s="17" t="s">
        <v>36</v>
      </c>
      <c r="R18" s="6">
        <v>28</v>
      </c>
      <c r="S18" s="6" t="s">
        <v>2</v>
      </c>
    </row>
    <row r="19" spans="1:19" ht="18.75" customHeight="1">
      <c r="A19" s="51"/>
      <c r="B19" s="51"/>
      <c r="C19" s="51"/>
      <c r="D19" s="51"/>
      <c r="E19" s="78"/>
      <c r="F19" s="78"/>
      <c r="G19" s="25"/>
      <c r="H19" s="19"/>
      <c r="I19" s="30"/>
      <c r="J19" s="38"/>
      <c r="K19" s="79"/>
      <c r="L19" s="79"/>
      <c r="M19" s="30"/>
      <c r="N19" s="30"/>
      <c r="O19" s="1" t="s">
        <v>310</v>
      </c>
      <c r="P19">
        <v>3</v>
      </c>
      <c r="Q19" s="17" t="s">
        <v>36</v>
      </c>
      <c r="R19" s="6">
        <v>31</v>
      </c>
      <c r="S19" s="6" t="s">
        <v>2</v>
      </c>
    </row>
    <row r="20" spans="1:19" ht="24.75" customHeight="1">
      <c r="A20" s="545"/>
      <c r="B20" s="545"/>
      <c r="C20" s="545"/>
      <c r="D20" s="545"/>
      <c r="E20" s="570"/>
      <c r="F20" s="570"/>
      <c r="G20" s="36"/>
      <c r="H20" s="371"/>
      <c r="I20" s="371"/>
      <c r="J20" s="36"/>
      <c r="K20" s="571"/>
      <c r="L20" s="571"/>
      <c r="M20" s="19"/>
      <c r="N20" s="20"/>
      <c r="Q20" s="18"/>
      <c r="R20" s="18">
        <f>SUM(R8:R19)</f>
        <v>365</v>
      </c>
      <c r="S20" s="18"/>
    </row>
    <row r="21" spans="1:19" ht="19.5">
      <c r="A21" s="52"/>
      <c r="B21" s="52"/>
      <c r="C21" s="52"/>
      <c r="D21" s="52"/>
      <c r="E21" s="80"/>
      <c r="F21" s="80"/>
      <c r="G21" s="25"/>
      <c r="H21" s="19"/>
      <c r="I21" s="19"/>
      <c r="J21" s="25"/>
      <c r="K21" s="79"/>
      <c r="L21" s="79"/>
      <c r="M21" s="19"/>
      <c r="N21" s="20"/>
    </row>
    <row r="22" spans="1:19" ht="19.5">
      <c r="A22" s="52"/>
      <c r="B22" s="52"/>
      <c r="C22" s="52"/>
      <c r="D22" s="52"/>
      <c r="E22" s="80"/>
      <c r="F22" s="80"/>
      <c r="G22" s="25"/>
      <c r="H22" s="19"/>
      <c r="I22" s="19"/>
      <c r="J22" s="25"/>
      <c r="K22" s="79"/>
      <c r="L22" s="79"/>
      <c r="M22" s="19"/>
      <c r="N22" s="20"/>
    </row>
    <row r="23" spans="1:19" ht="25.5" customHeight="1">
      <c r="A23" s="310"/>
      <c r="B23" s="51" t="s">
        <v>37</v>
      </c>
      <c r="C23" s="310"/>
      <c r="D23" s="51" t="s">
        <v>37</v>
      </c>
      <c r="E23" s="578">
        <v>100000</v>
      </c>
      <c r="F23" s="579"/>
      <c r="G23" s="36" t="s">
        <v>4</v>
      </c>
      <c r="H23" s="574">
        <v>4</v>
      </c>
      <c r="I23" s="575"/>
      <c r="J23" s="36" t="s">
        <v>3</v>
      </c>
      <c r="K23" s="576" t="e">
        <f>E23/(H24+I24)*H23</f>
        <v>#N/A</v>
      </c>
      <c r="L23" s="577"/>
      <c r="M23" s="19"/>
      <c r="N23" s="20"/>
    </row>
    <row r="24" spans="1:19" ht="19.5" customHeight="1">
      <c r="A24" s="51"/>
      <c r="B24" s="51"/>
      <c r="C24" s="51"/>
      <c r="D24" s="51"/>
      <c r="E24" s="80"/>
      <c r="F24" s="80"/>
      <c r="G24" s="25"/>
      <c r="H24" s="249" t="e">
        <f>VLOOKUP(A23,P8:R19,3,FALSE)</f>
        <v>#N/A</v>
      </c>
      <c r="I24" s="249" t="e">
        <f>VLOOKUP(C23,P8:R19,3,FALSE)</f>
        <v>#N/A</v>
      </c>
      <c r="J24" s="25"/>
      <c r="K24" s="79"/>
      <c r="L24" s="79"/>
      <c r="M24" s="19"/>
      <c r="N24" s="20"/>
    </row>
    <row r="25" spans="1:19" ht="18.75" customHeight="1">
      <c r="A25" s="52"/>
      <c r="B25" s="52"/>
      <c r="C25" s="52"/>
      <c r="D25" s="52"/>
      <c r="E25" s="29"/>
      <c r="F25" s="29"/>
      <c r="G25" s="36"/>
      <c r="H25" s="279"/>
      <c r="I25" s="28"/>
      <c r="J25" s="35"/>
      <c r="K25" s="289"/>
      <c r="L25" s="83"/>
      <c r="M25" s="29"/>
      <c r="N25" s="29"/>
    </row>
    <row r="26" spans="1:19" ht="25.5" customHeight="1">
      <c r="A26" s="545"/>
      <c r="B26" s="545"/>
      <c r="C26" s="545"/>
      <c r="D26" s="545"/>
      <c r="E26" s="570"/>
      <c r="F26" s="570"/>
      <c r="G26" s="36"/>
      <c r="H26" s="371"/>
      <c r="I26" s="371"/>
      <c r="J26" s="36"/>
      <c r="K26" s="571"/>
      <c r="L26" s="571"/>
      <c r="M26" s="30"/>
      <c r="N26" s="30"/>
    </row>
    <row r="27" spans="1:19" ht="19.5">
      <c r="A27" s="52"/>
      <c r="B27" s="52"/>
      <c r="C27" s="52"/>
      <c r="D27" s="52"/>
      <c r="E27" s="80"/>
      <c r="F27" s="80"/>
      <c r="G27" s="25"/>
      <c r="H27" s="19"/>
      <c r="I27" s="19"/>
      <c r="J27" s="25"/>
      <c r="K27" s="79"/>
      <c r="L27" s="79"/>
      <c r="M27" s="19"/>
      <c r="N27" s="20"/>
    </row>
    <row r="28" spans="1:19" ht="18" customHeight="1">
      <c r="A28" s="51"/>
      <c r="B28" s="51"/>
      <c r="C28" s="51"/>
      <c r="D28" s="51"/>
      <c r="E28" s="29"/>
      <c r="F28" s="29"/>
      <c r="G28" s="36"/>
      <c r="H28" s="279"/>
      <c r="I28" s="28"/>
      <c r="J28" s="35"/>
      <c r="K28" s="289"/>
      <c r="L28" s="83"/>
      <c r="M28" s="31"/>
      <c r="N28" s="31"/>
    </row>
    <row r="29" spans="1:19" ht="25.5" customHeight="1">
      <c r="A29" s="310"/>
      <c r="B29" s="51" t="s">
        <v>37</v>
      </c>
      <c r="C29" s="310"/>
      <c r="D29" s="51" t="s">
        <v>37</v>
      </c>
      <c r="E29" s="578">
        <v>100000</v>
      </c>
      <c r="F29" s="579"/>
      <c r="G29" s="36" t="s">
        <v>4</v>
      </c>
      <c r="H29" s="574">
        <v>4</v>
      </c>
      <c r="I29" s="575"/>
      <c r="J29" s="36" t="s">
        <v>3</v>
      </c>
      <c r="K29" s="576" t="e">
        <f>E29/(H30+I30)*H29</f>
        <v>#N/A</v>
      </c>
      <c r="L29" s="577"/>
      <c r="M29" s="30"/>
      <c r="N29" s="30"/>
    </row>
    <row r="30" spans="1:19" ht="19.5">
      <c r="A30" s="52"/>
      <c r="B30" s="52"/>
      <c r="C30" s="52"/>
      <c r="D30" s="52"/>
      <c r="E30" s="80"/>
      <c r="F30" s="80"/>
      <c r="G30" s="25"/>
      <c r="H30" s="249" t="e">
        <f>VLOOKUP(A29,P8:R19,3,FALSE)</f>
        <v>#N/A</v>
      </c>
      <c r="I30" s="249" t="e">
        <f>VLOOKUP(C29,P8:R19,3,FALSE)</f>
        <v>#N/A</v>
      </c>
      <c r="J30" s="25"/>
      <c r="K30" s="79"/>
      <c r="L30" s="79"/>
      <c r="M30" s="19"/>
      <c r="N30" s="20"/>
    </row>
    <row r="31" spans="1:19" ht="19.5">
      <c r="A31" s="52"/>
      <c r="B31" s="52"/>
      <c r="C31" s="52"/>
      <c r="D31" s="52"/>
      <c r="E31" s="80"/>
      <c r="F31" s="80"/>
      <c r="G31" s="25"/>
      <c r="H31" s="19"/>
      <c r="I31" s="19"/>
      <c r="J31" s="25"/>
      <c r="K31" s="79"/>
      <c r="L31" s="79"/>
      <c r="M31" s="19"/>
      <c r="N31" s="20"/>
    </row>
    <row r="32" spans="1:19" ht="24.75" customHeight="1">
      <c r="A32" s="545"/>
      <c r="B32" s="545"/>
      <c r="C32" s="545"/>
      <c r="D32" s="545"/>
      <c r="E32" s="570"/>
      <c r="F32" s="570"/>
      <c r="G32" s="36"/>
      <c r="H32" s="371"/>
      <c r="I32" s="371"/>
      <c r="J32" s="36"/>
      <c r="K32" s="571"/>
      <c r="L32" s="571"/>
      <c r="M32" s="19"/>
      <c r="N32" s="20"/>
    </row>
    <row r="33" spans="1:14" ht="24">
      <c r="A33" s="52"/>
      <c r="B33" s="52"/>
      <c r="C33" s="52"/>
      <c r="D33" s="52"/>
      <c r="E33" s="84"/>
      <c r="F33" s="84"/>
      <c r="G33" s="37"/>
      <c r="H33" s="85"/>
      <c r="I33" s="85"/>
      <c r="J33" s="37"/>
      <c r="K33" s="86"/>
      <c r="L33" s="86"/>
      <c r="M33" s="20"/>
      <c r="N33" s="20"/>
    </row>
    <row r="34" spans="1:14" ht="19.5" customHeight="1">
      <c r="A34" s="51"/>
      <c r="B34" s="51"/>
      <c r="C34" s="51"/>
      <c r="D34" s="51"/>
      <c r="E34" s="29"/>
      <c r="F34" s="29"/>
      <c r="G34" s="26"/>
      <c r="H34" s="28"/>
      <c r="I34" s="87"/>
      <c r="J34" s="26"/>
      <c r="K34" s="88"/>
      <c r="L34" s="88"/>
      <c r="M34" s="19"/>
      <c r="N34" s="20"/>
    </row>
    <row r="35" spans="1:14" ht="25.5" customHeight="1">
      <c r="A35" s="310"/>
      <c r="B35" s="51" t="s">
        <v>37</v>
      </c>
      <c r="C35" s="310"/>
      <c r="D35" s="51" t="s">
        <v>37</v>
      </c>
      <c r="E35" s="572">
        <v>100000</v>
      </c>
      <c r="F35" s="573"/>
      <c r="G35" s="36" t="s">
        <v>4</v>
      </c>
      <c r="H35" s="574">
        <v>4</v>
      </c>
      <c r="I35" s="575"/>
      <c r="J35" s="36" t="s">
        <v>3</v>
      </c>
      <c r="K35" s="576" t="e">
        <f>E35/(H36+I36)*H35</f>
        <v>#N/A</v>
      </c>
      <c r="L35" s="577"/>
      <c r="M35" s="19"/>
      <c r="N35" s="20"/>
    </row>
    <row r="36" spans="1:14" ht="18" customHeight="1">
      <c r="A36" s="51"/>
      <c r="B36" s="51"/>
      <c r="C36" s="51"/>
      <c r="D36" s="51"/>
      <c r="E36" s="29"/>
      <c r="F36" s="29"/>
      <c r="G36" s="23"/>
      <c r="H36" s="249" t="e">
        <f>VLOOKUP(A35,P8:R19,3,FALSE)</f>
        <v>#N/A</v>
      </c>
      <c r="I36" s="249" t="e">
        <f>VLOOKUP(C35,P8:R19,3,FALSE)</f>
        <v>#N/A</v>
      </c>
      <c r="J36" s="23"/>
      <c r="K36" s="89"/>
      <c r="L36" s="89"/>
      <c r="M36" s="19"/>
      <c r="N36" s="20"/>
    </row>
    <row r="37" spans="1:14" ht="19.5">
      <c r="A37" s="52"/>
      <c r="B37" s="52"/>
      <c r="C37" s="52"/>
      <c r="D37" s="52"/>
      <c r="E37" s="29"/>
      <c r="F37" s="29"/>
      <c r="G37" s="25"/>
      <c r="H37" s="28"/>
      <c r="I37" s="28"/>
      <c r="J37" s="25"/>
      <c r="K37" s="89"/>
      <c r="L37" s="89"/>
      <c r="M37" s="19"/>
      <c r="N37" s="20"/>
    </row>
    <row r="38" spans="1:14" ht="25.5" customHeight="1">
      <c r="A38" s="545"/>
      <c r="B38" s="545"/>
      <c r="C38" s="545"/>
      <c r="D38" s="545"/>
      <c r="E38" s="570"/>
      <c r="F38" s="570"/>
      <c r="G38" s="36"/>
      <c r="H38" s="371"/>
      <c r="I38" s="371"/>
      <c r="J38" s="36"/>
      <c r="K38" s="571"/>
      <c r="L38" s="571"/>
      <c r="M38" s="19"/>
      <c r="N38" s="20"/>
    </row>
    <row r="39" spans="1:14" ht="18.75" customHeight="1">
      <c r="A39" s="21"/>
      <c r="B39" s="21"/>
      <c r="C39" s="21"/>
      <c r="D39" s="22"/>
      <c r="E39" s="19"/>
      <c r="F39" s="19"/>
      <c r="G39" s="19"/>
      <c r="H39" s="19"/>
      <c r="I39" s="19"/>
      <c r="J39" s="23"/>
      <c r="K39" s="32"/>
      <c r="L39" s="33"/>
      <c r="M39" s="19"/>
      <c r="N39" s="20"/>
    </row>
    <row r="40" spans="1:14" ht="19.5" customHeight="1">
      <c r="A40" s="19"/>
      <c r="B40" s="19"/>
      <c r="C40" s="19"/>
      <c r="D40" s="19"/>
      <c r="E40" s="19"/>
      <c r="F40" s="19"/>
      <c r="G40" s="19"/>
      <c r="H40" s="19"/>
      <c r="I40" s="19"/>
      <c r="J40" s="19"/>
      <c r="K40" s="28"/>
      <c r="L40" s="28"/>
      <c r="M40" s="19"/>
      <c r="N40" s="20"/>
    </row>
    <row r="41" spans="1:14" ht="21">
      <c r="A41" s="552" t="s">
        <v>32</v>
      </c>
      <c r="B41" s="552"/>
      <c r="C41" s="552"/>
      <c r="D41" s="552"/>
      <c r="E41" s="552"/>
      <c r="F41" s="36" t="s">
        <v>3</v>
      </c>
      <c r="G41" s="553" t="e">
        <f>K5+K11+K17+K23+K29+K35</f>
        <v>#N/A</v>
      </c>
      <c r="H41" s="553"/>
      <c r="I41" s="553"/>
      <c r="J41" s="19"/>
      <c r="K41" s="19"/>
      <c r="L41" s="19"/>
      <c r="M41" s="19"/>
      <c r="N41" s="20"/>
    </row>
    <row r="42" spans="1:14" ht="23.25">
      <c r="A42" s="21"/>
      <c r="B42" s="21"/>
      <c r="C42" s="21"/>
      <c r="D42" s="22"/>
      <c r="E42" s="27"/>
      <c r="F42" s="19"/>
      <c r="G42" s="19"/>
      <c r="H42" s="19"/>
      <c r="I42" s="19"/>
      <c r="J42" s="19"/>
      <c r="K42" s="19"/>
      <c r="L42" s="19"/>
      <c r="M42" s="19"/>
      <c r="N42" s="20"/>
    </row>
    <row r="43" spans="1:14" ht="25.5">
      <c r="A43" s="21"/>
      <c r="B43" s="21"/>
      <c r="C43" s="21"/>
      <c r="D43" s="24"/>
      <c r="E43" s="25"/>
      <c r="F43" s="19"/>
      <c r="G43" s="19"/>
      <c r="H43" s="19"/>
      <c r="I43" s="19"/>
      <c r="J43" s="19"/>
      <c r="K43" s="19"/>
      <c r="L43" s="19"/>
      <c r="M43" s="19"/>
      <c r="N43" s="20"/>
    </row>
    <row r="44" spans="1:14" ht="23.25">
      <c r="A44" s="10"/>
      <c r="B44" s="10"/>
      <c r="C44" s="10"/>
      <c r="D44" s="11"/>
      <c r="E44" s="2"/>
      <c r="F44" s="2"/>
      <c r="G44" s="2"/>
      <c r="H44" s="2"/>
      <c r="I44" s="2"/>
      <c r="J44" s="2"/>
      <c r="K44" s="2"/>
      <c r="L44" s="2"/>
      <c r="M44" s="2"/>
    </row>
    <row r="45" spans="1:14">
      <c r="A45" s="15"/>
      <c r="B45" s="15"/>
      <c r="C45" s="15"/>
      <c r="D45" s="15"/>
      <c r="E45" s="2"/>
      <c r="F45" s="2"/>
      <c r="G45" s="2"/>
      <c r="H45" s="2"/>
      <c r="I45" s="2"/>
      <c r="J45" s="2"/>
      <c r="K45" s="2"/>
      <c r="L45" s="2"/>
      <c r="M45" s="2"/>
    </row>
    <row r="46" spans="1:14">
      <c r="A46" s="12"/>
      <c r="B46" s="12"/>
      <c r="C46" s="12"/>
      <c r="D46" s="12"/>
      <c r="E46" s="2"/>
      <c r="F46" s="2"/>
      <c r="G46" s="2"/>
      <c r="H46" s="2"/>
      <c r="I46" s="2"/>
      <c r="J46" s="2"/>
      <c r="K46" s="2"/>
      <c r="L46" s="2"/>
      <c r="M46" s="2"/>
    </row>
    <row r="47" spans="1:14" ht="23.25">
      <c r="A47" s="10"/>
      <c r="B47" s="10"/>
      <c r="C47" s="10"/>
      <c r="D47" s="11"/>
      <c r="E47" s="4"/>
      <c r="F47" s="2"/>
      <c r="G47" s="2"/>
      <c r="H47" s="2"/>
      <c r="I47" s="2"/>
      <c r="J47" s="2"/>
      <c r="K47" s="2"/>
      <c r="L47" s="2"/>
      <c r="M47" s="2"/>
    </row>
    <row r="48" spans="1:14" ht="19.5" customHeight="1">
      <c r="A48" s="10"/>
      <c r="B48" s="10"/>
      <c r="C48" s="10"/>
      <c r="D48" s="11"/>
      <c r="E48" s="2"/>
      <c r="F48" s="2"/>
      <c r="G48" s="2"/>
      <c r="H48" s="2"/>
      <c r="I48" s="2"/>
      <c r="J48" s="2"/>
      <c r="K48" s="2"/>
      <c r="L48" s="2"/>
      <c r="M48" s="2"/>
    </row>
    <row r="49" spans="1:13">
      <c r="A49" s="12"/>
      <c r="B49" s="12"/>
      <c r="C49" s="12"/>
      <c r="D49" s="12"/>
      <c r="E49" s="2"/>
      <c r="F49" s="2"/>
      <c r="G49" s="2"/>
      <c r="H49" s="2"/>
      <c r="I49" s="2"/>
      <c r="J49" s="2"/>
      <c r="K49" s="2"/>
      <c r="L49" s="2"/>
      <c r="M49" s="2"/>
    </row>
    <row r="50" spans="1:13">
      <c r="A50" s="12"/>
      <c r="B50" s="12"/>
      <c r="C50" s="12"/>
      <c r="D50" s="12"/>
      <c r="E50" s="2"/>
      <c r="F50" s="2"/>
      <c r="G50" s="2"/>
      <c r="H50" s="2"/>
      <c r="I50" s="2"/>
      <c r="J50" s="2"/>
      <c r="K50" s="2"/>
      <c r="L50" s="2"/>
      <c r="M50" s="2"/>
    </row>
    <row r="51" spans="1:13">
      <c r="A51" s="12"/>
      <c r="B51" s="12"/>
      <c r="C51" s="12"/>
      <c r="D51" s="12"/>
      <c r="E51" s="2"/>
      <c r="F51" s="2"/>
      <c r="G51" s="2"/>
      <c r="H51" s="2"/>
      <c r="I51" s="2"/>
      <c r="J51" s="2"/>
      <c r="K51" s="2"/>
      <c r="L51" s="2"/>
      <c r="M51" s="2"/>
    </row>
    <row r="52" spans="1:13">
      <c r="A52" s="2"/>
      <c r="B52" s="2"/>
      <c r="C52" s="2"/>
      <c r="D52" s="2"/>
      <c r="E52" s="2"/>
      <c r="F52" s="2"/>
      <c r="G52" s="2"/>
      <c r="H52" s="2"/>
      <c r="I52" s="2"/>
      <c r="J52" s="2"/>
      <c r="K52" s="2"/>
      <c r="L52" s="2"/>
      <c r="M52" s="2"/>
    </row>
    <row r="53" spans="1:13">
      <c r="A53" s="2"/>
      <c r="B53" s="2"/>
      <c r="C53" s="2"/>
      <c r="D53" s="2"/>
      <c r="E53" s="2"/>
      <c r="F53" s="2"/>
      <c r="G53" s="2"/>
      <c r="H53" s="2"/>
      <c r="I53" s="2"/>
      <c r="J53" s="2"/>
      <c r="K53" s="2"/>
      <c r="L53" s="2"/>
      <c r="M53" s="2"/>
    </row>
    <row r="54" spans="1:13">
      <c r="A54" s="2"/>
      <c r="B54" s="2"/>
      <c r="C54" s="2"/>
      <c r="D54" s="2"/>
      <c r="E54" s="7"/>
      <c r="F54" s="7"/>
      <c r="G54" s="7"/>
      <c r="H54" s="7"/>
      <c r="I54" s="7"/>
      <c r="J54" s="7"/>
      <c r="K54" s="7"/>
      <c r="L54" s="7"/>
      <c r="M54" s="7"/>
    </row>
    <row r="55" spans="1:13">
      <c r="A55" s="2"/>
      <c r="B55" s="2"/>
      <c r="C55" s="2"/>
      <c r="D55" s="2"/>
      <c r="E55" s="7"/>
      <c r="F55" s="7"/>
      <c r="G55" s="7"/>
      <c r="H55" s="7"/>
      <c r="I55" s="7"/>
      <c r="J55" s="7"/>
      <c r="K55" s="7"/>
      <c r="L55" s="7"/>
      <c r="M55" s="7"/>
    </row>
    <row r="56" spans="1:13">
      <c r="A56" s="2"/>
      <c r="B56" s="2"/>
      <c r="C56" s="2"/>
      <c r="D56" s="2"/>
      <c r="E56" s="2"/>
      <c r="F56" s="2"/>
      <c r="G56" s="2"/>
      <c r="H56" s="2"/>
      <c r="I56" s="2"/>
      <c r="J56" s="2"/>
      <c r="K56" s="2"/>
      <c r="L56" s="2"/>
      <c r="M56" s="2"/>
    </row>
    <row r="57" spans="1:13">
      <c r="A57" s="2"/>
      <c r="B57" s="2"/>
      <c r="C57" s="2"/>
      <c r="D57" s="2"/>
      <c r="E57" s="2"/>
      <c r="F57" s="2"/>
      <c r="G57" s="2"/>
      <c r="H57" s="2"/>
      <c r="I57" s="2"/>
      <c r="J57" s="2"/>
      <c r="K57" s="2"/>
      <c r="L57" s="2"/>
      <c r="M57" s="2"/>
    </row>
    <row r="58" spans="1:13">
      <c r="A58" s="2"/>
      <c r="B58" s="2"/>
      <c r="C58" s="2"/>
      <c r="D58" s="2"/>
      <c r="E58" s="2"/>
      <c r="F58" s="2"/>
      <c r="G58" s="2"/>
      <c r="H58" s="2"/>
      <c r="I58" s="2"/>
      <c r="J58" s="2"/>
      <c r="K58" s="2"/>
      <c r="L58" s="2"/>
      <c r="M58" s="2"/>
    </row>
    <row r="59" spans="1:13">
      <c r="A59" s="2"/>
      <c r="B59" s="2"/>
      <c r="C59" s="2"/>
      <c r="D59" s="2"/>
      <c r="E59" s="2"/>
      <c r="F59" s="2"/>
      <c r="G59" s="2"/>
      <c r="H59" s="2"/>
      <c r="I59" s="2"/>
      <c r="J59" s="2"/>
      <c r="K59" s="2"/>
      <c r="L59" s="2"/>
      <c r="M59" s="2"/>
    </row>
    <row r="60" spans="1:13">
      <c r="A60" s="2"/>
      <c r="B60" s="2"/>
      <c r="C60" s="2"/>
      <c r="D60" s="2"/>
      <c r="E60" s="2"/>
      <c r="F60" s="2"/>
      <c r="G60" s="2"/>
      <c r="H60" s="2"/>
      <c r="I60" s="2"/>
      <c r="J60" s="2"/>
      <c r="K60" s="2"/>
      <c r="L60" s="2"/>
      <c r="M60" s="2"/>
    </row>
    <row r="61" spans="1:13">
      <c r="A61" s="2"/>
      <c r="B61" s="2"/>
      <c r="C61" s="2"/>
      <c r="D61" s="2"/>
      <c r="E61" s="2"/>
      <c r="F61" s="2"/>
      <c r="G61" s="2"/>
      <c r="H61" s="2"/>
      <c r="I61" s="2"/>
      <c r="J61" s="2"/>
      <c r="K61" s="2"/>
      <c r="L61" s="2"/>
      <c r="M61" s="2"/>
    </row>
    <row r="62" spans="1:13">
      <c r="A62" s="2"/>
      <c r="B62" s="2"/>
      <c r="C62" s="2"/>
      <c r="D62" s="2"/>
      <c r="E62" s="2"/>
      <c r="F62" s="2"/>
      <c r="G62" s="2"/>
      <c r="H62" s="2"/>
      <c r="I62" s="2"/>
      <c r="J62" s="2"/>
      <c r="K62" s="2"/>
      <c r="L62" s="2"/>
      <c r="M62" s="2"/>
    </row>
    <row r="63" spans="1:13">
      <c r="A63" s="2"/>
      <c r="B63" s="2"/>
      <c r="C63" s="2"/>
      <c r="D63" s="2"/>
      <c r="E63" s="2"/>
      <c r="F63" s="2"/>
      <c r="G63" s="2"/>
      <c r="H63" s="2"/>
      <c r="I63" s="2"/>
      <c r="J63" s="2"/>
      <c r="K63" s="2"/>
      <c r="L63" s="2"/>
      <c r="M63" s="2"/>
    </row>
    <row r="64" spans="1:13">
      <c r="A64" s="2"/>
      <c r="B64" s="2"/>
      <c r="C64" s="2"/>
      <c r="D64" s="2"/>
      <c r="E64" s="2"/>
      <c r="F64" s="2"/>
      <c r="G64" s="2"/>
      <c r="H64" s="2"/>
      <c r="I64" s="2"/>
      <c r="J64" s="2"/>
      <c r="K64" s="2"/>
      <c r="L64" s="2"/>
      <c r="M64" s="2"/>
    </row>
    <row r="65" spans="1:13">
      <c r="A65" s="2"/>
      <c r="B65" s="2"/>
      <c r="C65" s="2"/>
      <c r="D65" s="2"/>
      <c r="E65" s="2"/>
      <c r="F65" s="2"/>
      <c r="G65" s="2"/>
      <c r="H65" s="2"/>
      <c r="I65" s="2"/>
      <c r="J65" s="2"/>
      <c r="K65" s="2"/>
      <c r="L65" s="2"/>
      <c r="M65" s="2"/>
    </row>
    <row r="66" spans="1:13">
      <c r="A66" s="2"/>
      <c r="B66" s="2"/>
      <c r="C66" s="2"/>
      <c r="D66" s="2"/>
      <c r="E66" s="2"/>
      <c r="F66" s="2"/>
      <c r="G66" s="2"/>
      <c r="H66" s="2"/>
      <c r="I66" s="2"/>
      <c r="J66" s="2"/>
      <c r="K66" s="2"/>
      <c r="L66" s="2"/>
      <c r="M66" s="2"/>
    </row>
    <row r="67" spans="1:13">
      <c r="A67" s="2"/>
      <c r="B67" s="2"/>
      <c r="C67" s="2"/>
      <c r="D67" s="2"/>
      <c r="E67" s="2"/>
      <c r="F67" s="2"/>
      <c r="G67" s="2"/>
      <c r="H67" s="2"/>
      <c r="I67" s="2"/>
      <c r="J67" s="2"/>
      <c r="K67" s="2"/>
      <c r="L67" s="2"/>
      <c r="M67" s="2"/>
    </row>
    <row r="68" spans="1:13">
      <c r="A68" s="2"/>
      <c r="B68" s="2"/>
      <c r="C68" s="2"/>
      <c r="D68" s="2"/>
      <c r="E68" s="2"/>
      <c r="F68" s="2"/>
      <c r="G68" s="2"/>
      <c r="H68" s="2"/>
      <c r="I68" s="2"/>
      <c r="J68" s="2"/>
      <c r="K68" s="2"/>
      <c r="L68" s="2"/>
      <c r="M68" s="2"/>
    </row>
    <row r="69" spans="1:13">
      <c r="A69" s="2"/>
      <c r="B69" s="2"/>
      <c r="C69" s="2"/>
      <c r="D69" s="2"/>
      <c r="E69" s="2"/>
      <c r="F69" s="2"/>
      <c r="G69" s="2"/>
      <c r="H69" s="2"/>
      <c r="I69" s="2"/>
      <c r="J69" s="2"/>
      <c r="K69" s="2"/>
      <c r="L69" s="2"/>
      <c r="M69" s="2"/>
    </row>
    <row r="70" spans="1:13">
      <c r="A70" s="2"/>
      <c r="B70" s="2"/>
      <c r="C70" s="2"/>
      <c r="D70" s="2"/>
      <c r="E70" s="2"/>
      <c r="F70" s="2"/>
      <c r="G70" s="2"/>
      <c r="H70" s="2"/>
      <c r="I70" s="2"/>
      <c r="J70" s="2"/>
      <c r="K70" s="2"/>
      <c r="L70" s="2"/>
      <c r="M70" s="2"/>
    </row>
    <row r="71" spans="1:13">
      <c r="A71" s="2"/>
      <c r="B71" s="2"/>
      <c r="C71" s="2"/>
      <c r="D71" s="2"/>
      <c r="E71" s="2"/>
      <c r="F71" s="2"/>
      <c r="G71" s="2"/>
      <c r="H71" s="2"/>
      <c r="I71" s="2"/>
      <c r="J71" s="2"/>
      <c r="K71" s="2"/>
      <c r="L71" s="2"/>
      <c r="M71" s="2"/>
    </row>
    <row r="72" spans="1:13">
      <c r="A72" s="2"/>
      <c r="B72" s="2"/>
      <c r="C72" s="2"/>
      <c r="D72" s="2"/>
      <c r="E72" s="2"/>
      <c r="F72" s="2"/>
      <c r="G72" s="2"/>
      <c r="H72" s="2"/>
      <c r="I72" s="2"/>
      <c r="J72" s="2"/>
      <c r="K72" s="2"/>
      <c r="L72" s="2"/>
      <c r="M72" s="2"/>
    </row>
    <row r="73" spans="1:13">
      <c r="A73" s="2"/>
      <c r="B73" s="2"/>
      <c r="C73" s="2"/>
      <c r="D73" s="2"/>
      <c r="E73" s="2"/>
      <c r="F73" s="2"/>
      <c r="G73" s="2"/>
      <c r="H73" s="2"/>
      <c r="I73" s="2"/>
      <c r="J73" s="2"/>
      <c r="K73" s="2"/>
      <c r="L73" s="2"/>
      <c r="M73" s="2"/>
    </row>
    <row r="74" spans="1:13">
      <c r="A74" s="2"/>
      <c r="B74" s="2"/>
      <c r="C74" s="2"/>
      <c r="D74" s="2"/>
      <c r="E74" s="2"/>
      <c r="F74" s="2"/>
      <c r="G74" s="2"/>
      <c r="H74" s="2"/>
      <c r="I74" s="2"/>
      <c r="J74" s="2"/>
      <c r="K74" s="2"/>
      <c r="L74" s="2"/>
      <c r="M74" s="2"/>
    </row>
    <row r="75" spans="1:13">
      <c r="A75" s="2"/>
      <c r="B75" s="2"/>
      <c r="C75" s="2"/>
      <c r="D75" s="2"/>
      <c r="E75" s="2"/>
      <c r="F75" s="2"/>
      <c r="G75" s="2"/>
      <c r="H75" s="2"/>
      <c r="I75" s="2"/>
      <c r="J75" s="2"/>
      <c r="K75" s="2"/>
      <c r="L75" s="2"/>
      <c r="M75" s="2"/>
    </row>
    <row r="76" spans="1:13">
      <c r="A76" s="2"/>
      <c r="B76" s="2"/>
      <c r="C76" s="2"/>
      <c r="D76" s="2"/>
      <c r="E76" s="2"/>
      <c r="F76" s="2"/>
      <c r="G76" s="2"/>
      <c r="H76" s="2"/>
      <c r="I76" s="2"/>
      <c r="J76" s="2"/>
      <c r="K76" s="2"/>
      <c r="L76" s="2"/>
      <c r="M76" s="2"/>
    </row>
    <row r="77" spans="1:13">
      <c r="A77" s="2"/>
      <c r="B77" s="2"/>
      <c r="C77" s="2"/>
      <c r="D77" s="2"/>
      <c r="E77" s="2"/>
      <c r="F77" s="2"/>
      <c r="G77" s="2"/>
      <c r="H77" s="2"/>
      <c r="I77" s="2"/>
      <c r="J77" s="2"/>
      <c r="K77" s="2"/>
      <c r="L77" s="2"/>
      <c r="M77" s="2"/>
    </row>
    <row r="78" spans="1:13">
      <c r="A78" s="2"/>
      <c r="B78" s="2"/>
      <c r="C78" s="2"/>
      <c r="D78" s="2"/>
      <c r="E78" s="2"/>
      <c r="F78" s="2"/>
      <c r="G78" s="2"/>
      <c r="H78" s="2"/>
      <c r="I78" s="2"/>
      <c r="J78" s="2"/>
      <c r="K78" s="2"/>
      <c r="L78" s="2"/>
      <c r="M78" s="2"/>
    </row>
    <row r="79" spans="1:13">
      <c r="A79" s="2"/>
      <c r="B79" s="2"/>
      <c r="C79" s="2"/>
      <c r="D79" s="2"/>
      <c r="E79" s="2"/>
      <c r="F79" s="2"/>
      <c r="G79" s="2"/>
      <c r="H79" s="2"/>
      <c r="I79" s="2"/>
      <c r="J79" s="2"/>
      <c r="K79" s="2"/>
      <c r="L79" s="2"/>
      <c r="M79" s="2"/>
    </row>
    <row r="80" spans="1:13">
      <c r="A80" s="2"/>
      <c r="B80" s="2"/>
      <c r="C80" s="2"/>
      <c r="D80" s="2"/>
      <c r="E80" s="2"/>
      <c r="F80" s="2"/>
      <c r="G80" s="2"/>
      <c r="H80" s="2"/>
      <c r="I80" s="2"/>
      <c r="J80" s="2"/>
      <c r="K80" s="2"/>
      <c r="L80" s="2"/>
      <c r="M80" s="2"/>
    </row>
    <row r="81" spans="1:13">
      <c r="A81" s="2"/>
      <c r="B81" s="2"/>
      <c r="C81" s="2"/>
      <c r="D81" s="2"/>
      <c r="E81" s="2"/>
      <c r="F81" s="2"/>
      <c r="G81" s="2"/>
      <c r="H81" s="2"/>
      <c r="I81" s="2"/>
      <c r="J81" s="2"/>
      <c r="K81" s="2"/>
      <c r="L81" s="2"/>
      <c r="M81" s="2"/>
    </row>
    <row r="82" spans="1:13">
      <c r="A82" s="2"/>
      <c r="B82" s="2"/>
      <c r="C82" s="2"/>
      <c r="D82" s="2"/>
      <c r="E82" s="2"/>
      <c r="F82" s="2"/>
      <c r="G82" s="2"/>
      <c r="H82" s="2"/>
      <c r="I82" s="2"/>
      <c r="J82" s="2"/>
      <c r="K82" s="2"/>
      <c r="L82" s="2"/>
      <c r="M82" s="2"/>
    </row>
    <row r="83" spans="1:13">
      <c r="A83" s="2"/>
      <c r="B83" s="2"/>
      <c r="C83" s="2"/>
      <c r="D83" s="2"/>
      <c r="E83" s="2"/>
      <c r="F83" s="2"/>
      <c r="G83" s="2"/>
      <c r="H83" s="2"/>
      <c r="I83" s="2"/>
      <c r="J83" s="2"/>
      <c r="K83" s="2"/>
      <c r="L83" s="2"/>
      <c r="M83" s="2"/>
    </row>
    <row r="84" spans="1:13">
      <c r="A84" s="2"/>
      <c r="B84" s="2"/>
      <c r="C84" s="2"/>
      <c r="D84" s="2"/>
      <c r="E84" s="2"/>
      <c r="F84" s="2"/>
      <c r="G84" s="2"/>
      <c r="H84" s="2"/>
      <c r="I84" s="2"/>
      <c r="J84" s="2"/>
      <c r="K84" s="2"/>
      <c r="L84" s="2"/>
      <c r="M84" s="2"/>
    </row>
    <row r="85" spans="1:13">
      <c r="A85" s="2"/>
      <c r="B85" s="2"/>
      <c r="C85" s="2"/>
      <c r="D85" s="2"/>
      <c r="E85" s="2"/>
      <c r="F85" s="2"/>
      <c r="G85" s="2"/>
      <c r="H85" s="2"/>
      <c r="I85" s="2"/>
      <c r="J85" s="2"/>
      <c r="K85" s="2"/>
      <c r="L85" s="2"/>
      <c r="M85" s="2"/>
    </row>
    <row r="86" spans="1:13">
      <c r="A86" s="2"/>
      <c r="B86" s="2"/>
      <c r="C86" s="2"/>
      <c r="D86" s="2"/>
      <c r="E86" s="2"/>
      <c r="F86" s="2"/>
      <c r="G86" s="2"/>
      <c r="H86" s="2"/>
      <c r="I86" s="2"/>
      <c r="J86" s="2"/>
      <c r="K86" s="2"/>
      <c r="L86" s="2"/>
      <c r="M86" s="2"/>
    </row>
    <row r="87" spans="1:13">
      <c r="A87" s="2"/>
      <c r="B87" s="2"/>
      <c r="C87" s="2"/>
      <c r="D87" s="2"/>
      <c r="E87" s="2"/>
      <c r="F87" s="2"/>
      <c r="G87" s="2"/>
      <c r="H87" s="2"/>
      <c r="I87" s="2"/>
      <c r="J87" s="2"/>
      <c r="K87" s="2"/>
      <c r="L87" s="2"/>
      <c r="M87" s="2"/>
    </row>
    <row r="88" spans="1:13">
      <c r="A88" s="2"/>
      <c r="B88" s="2"/>
      <c r="C88" s="2"/>
      <c r="D88" s="2"/>
      <c r="E88" s="2"/>
      <c r="F88" s="2"/>
      <c r="G88" s="2"/>
      <c r="H88" s="2"/>
      <c r="I88" s="2"/>
      <c r="J88" s="2"/>
      <c r="K88" s="2"/>
      <c r="L88" s="2"/>
      <c r="M88" s="2"/>
    </row>
    <row r="89" spans="1:13">
      <c r="A89" s="2"/>
      <c r="B89" s="2"/>
      <c r="C89" s="2"/>
      <c r="D89" s="2"/>
      <c r="E89" s="2"/>
      <c r="F89" s="2"/>
      <c r="G89" s="2"/>
      <c r="H89" s="2"/>
      <c r="I89" s="2"/>
      <c r="J89" s="2"/>
      <c r="K89" s="2"/>
      <c r="L89" s="2"/>
      <c r="M89" s="2"/>
    </row>
    <row r="90" spans="1:13">
      <c r="A90" s="2"/>
      <c r="B90" s="2"/>
      <c r="C90" s="2"/>
      <c r="D90" s="2"/>
      <c r="E90" s="2"/>
      <c r="F90" s="2"/>
      <c r="G90" s="2"/>
      <c r="H90" s="2"/>
      <c r="I90" s="2"/>
      <c r="J90" s="2"/>
      <c r="K90" s="2"/>
      <c r="L90" s="2"/>
      <c r="M90" s="2"/>
    </row>
    <row r="91" spans="1:13">
      <c r="A91" s="2"/>
      <c r="B91" s="2"/>
      <c r="C91" s="2"/>
      <c r="D91" s="2"/>
      <c r="E91" s="2"/>
      <c r="F91" s="2"/>
      <c r="G91" s="2"/>
      <c r="H91" s="2"/>
      <c r="I91" s="2"/>
      <c r="J91" s="2"/>
      <c r="K91" s="2"/>
      <c r="L91" s="2"/>
      <c r="M91" s="2"/>
    </row>
    <row r="92" spans="1:13">
      <c r="A92" s="2"/>
      <c r="B92" s="2"/>
      <c r="C92" s="2"/>
      <c r="D92" s="2"/>
      <c r="E92" s="2"/>
      <c r="F92" s="2"/>
      <c r="G92" s="2"/>
      <c r="H92" s="2"/>
      <c r="I92" s="2"/>
      <c r="J92" s="2"/>
      <c r="K92" s="2"/>
      <c r="L92" s="2"/>
      <c r="M92" s="2"/>
    </row>
    <row r="93" spans="1:13">
      <c r="A93" s="2"/>
      <c r="B93" s="2"/>
      <c r="C93" s="2"/>
      <c r="D93" s="2"/>
      <c r="E93" s="2"/>
      <c r="F93" s="2"/>
      <c r="G93" s="2"/>
      <c r="H93" s="2"/>
      <c r="I93" s="2"/>
      <c r="J93" s="2"/>
      <c r="K93" s="2"/>
      <c r="L93" s="2"/>
      <c r="M93" s="2"/>
    </row>
    <row r="94" spans="1:13">
      <c r="A94" s="2"/>
      <c r="B94" s="2"/>
      <c r="C94" s="2"/>
      <c r="D94" s="2"/>
      <c r="E94" s="2"/>
      <c r="F94" s="2"/>
      <c r="G94" s="2"/>
      <c r="H94" s="2"/>
      <c r="I94" s="2"/>
      <c r="J94" s="2"/>
      <c r="K94" s="2"/>
      <c r="L94" s="2"/>
      <c r="M94" s="2"/>
    </row>
    <row r="95" spans="1:13">
      <c r="A95" s="2"/>
      <c r="B95" s="2"/>
      <c r="C95" s="2"/>
      <c r="D95" s="2"/>
      <c r="E95" s="2"/>
      <c r="F95" s="2"/>
      <c r="G95" s="2"/>
      <c r="H95" s="2"/>
      <c r="I95" s="2"/>
      <c r="J95" s="2"/>
      <c r="K95" s="2"/>
      <c r="L95" s="2"/>
      <c r="M95" s="2"/>
    </row>
    <row r="96" spans="1:13">
      <c r="A96" s="2"/>
      <c r="B96" s="2"/>
      <c r="C96" s="2"/>
      <c r="D96" s="2"/>
      <c r="E96" s="2"/>
      <c r="F96" s="2"/>
      <c r="G96" s="2"/>
      <c r="H96" s="2"/>
      <c r="I96" s="2"/>
      <c r="J96" s="2"/>
      <c r="K96" s="2"/>
      <c r="L96" s="2"/>
      <c r="M96" s="2"/>
    </row>
    <row r="97" spans="1:13">
      <c r="A97" s="2"/>
      <c r="B97" s="2"/>
      <c r="C97" s="2"/>
      <c r="D97" s="2"/>
      <c r="E97" s="2"/>
      <c r="F97" s="2"/>
      <c r="G97" s="2"/>
      <c r="H97" s="2"/>
      <c r="I97" s="2"/>
      <c r="J97" s="2"/>
      <c r="K97" s="2"/>
      <c r="L97" s="2"/>
      <c r="M97" s="2"/>
    </row>
    <row r="98" spans="1:13">
      <c r="A98" s="2"/>
      <c r="B98" s="2"/>
      <c r="C98" s="2"/>
      <c r="D98" s="2"/>
      <c r="E98" s="2"/>
      <c r="F98" s="2"/>
      <c r="G98" s="2"/>
      <c r="H98" s="2"/>
      <c r="I98" s="2"/>
      <c r="J98" s="2"/>
      <c r="K98" s="2"/>
      <c r="L98" s="2"/>
      <c r="M98" s="2"/>
    </row>
    <row r="99" spans="1:13">
      <c r="A99" s="2"/>
      <c r="B99" s="2"/>
      <c r="C99" s="2"/>
      <c r="D99" s="2"/>
      <c r="E99" s="2"/>
      <c r="F99" s="2"/>
      <c r="G99" s="2"/>
      <c r="H99" s="2"/>
      <c r="I99" s="2"/>
      <c r="J99" s="2"/>
      <c r="K99" s="2"/>
      <c r="L99" s="2"/>
      <c r="M99" s="2"/>
    </row>
    <row r="100" spans="1:13">
      <c r="A100" s="2"/>
      <c r="B100" s="2"/>
      <c r="C100" s="2"/>
      <c r="D100" s="2"/>
      <c r="E100" s="2"/>
      <c r="F100" s="2"/>
      <c r="G100" s="2"/>
      <c r="H100" s="2"/>
      <c r="I100" s="2"/>
      <c r="J100" s="2"/>
      <c r="K100" s="2"/>
      <c r="L100" s="2"/>
      <c r="M100" s="2"/>
    </row>
    <row r="101" spans="1:13">
      <c r="A101" s="2"/>
      <c r="B101" s="2"/>
      <c r="C101" s="2"/>
      <c r="D101" s="2"/>
      <c r="E101" s="2"/>
      <c r="F101" s="2"/>
      <c r="G101" s="2"/>
      <c r="H101" s="2"/>
      <c r="I101" s="2"/>
      <c r="J101" s="2"/>
      <c r="K101" s="2"/>
      <c r="L101" s="2"/>
      <c r="M101" s="2"/>
    </row>
    <row r="102" spans="1:13">
      <c r="A102" s="2"/>
      <c r="B102" s="2"/>
      <c r="C102" s="2"/>
      <c r="D102" s="2"/>
      <c r="E102" s="2"/>
      <c r="F102" s="2"/>
      <c r="G102" s="2"/>
      <c r="H102" s="2"/>
      <c r="I102" s="2"/>
      <c r="J102" s="2"/>
      <c r="K102" s="2"/>
      <c r="L102" s="2"/>
      <c r="M102" s="2"/>
    </row>
    <row r="103" spans="1:13">
      <c r="A103" s="2"/>
      <c r="B103" s="2"/>
      <c r="C103" s="2"/>
      <c r="D103" s="2"/>
      <c r="E103" s="2"/>
      <c r="F103" s="2"/>
      <c r="G103" s="2"/>
      <c r="H103" s="2"/>
      <c r="I103" s="2"/>
      <c r="J103" s="2"/>
      <c r="K103" s="2"/>
      <c r="L103" s="2"/>
      <c r="M103" s="2"/>
    </row>
    <row r="104" spans="1:13">
      <c r="A104" s="2"/>
      <c r="B104" s="2"/>
      <c r="C104" s="2"/>
      <c r="D104" s="2"/>
      <c r="E104" s="2"/>
      <c r="F104" s="2"/>
      <c r="G104" s="2"/>
      <c r="H104" s="2"/>
      <c r="I104" s="2"/>
      <c r="J104" s="2"/>
      <c r="K104" s="2"/>
      <c r="L104" s="2"/>
      <c r="M104" s="2"/>
    </row>
    <row r="105" spans="1:13">
      <c r="A105" s="2"/>
      <c r="B105" s="2"/>
      <c r="C105" s="2"/>
      <c r="D105" s="2"/>
      <c r="E105" s="2"/>
      <c r="F105" s="2"/>
      <c r="G105" s="2"/>
      <c r="H105" s="2"/>
      <c r="I105" s="2"/>
      <c r="J105" s="2"/>
      <c r="K105" s="2"/>
      <c r="L105" s="2"/>
      <c r="M105" s="2"/>
    </row>
    <row r="106" spans="1:13">
      <c r="A106" s="2"/>
      <c r="B106" s="2"/>
      <c r="C106" s="2"/>
      <c r="D106" s="2"/>
      <c r="E106" s="2"/>
      <c r="F106" s="2"/>
      <c r="G106" s="2"/>
      <c r="H106" s="2"/>
      <c r="I106" s="2"/>
      <c r="J106" s="2"/>
      <c r="K106" s="2"/>
      <c r="L106" s="2"/>
      <c r="M106" s="2"/>
    </row>
    <row r="107" spans="1:13">
      <c r="A107" s="2"/>
      <c r="B107" s="2"/>
      <c r="C107" s="2"/>
      <c r="D107" s="2"/>
      <c r="E107" s="2"/>
      <c r="F107" s="2"/>
      <c r="G107" s="2"/>
      <c r="H107" s="2"/>
      <c r="I107" s="2"/>
      <c r="J107" s="2"/>
      <c r="K107" s="2"/>
      <c r="L107" s="2"/>
      <c r="M107" s="2"/>
    </row>
    <row r="108" spans="1:13">
      <c r="A108" s="2"/>
      <c r="B108" s="2"/>
      <c r="C108" s="2"/>
      <c r="D108" s="2"/>
      <c r="E108" s="2"/>
      <c r="F108" s="2"/>
      <c r="G108" s="2"/>
      <c r="H108" s="2"/>
      <c r="I108" s="2"/>
      <c r="J108" s="2"/>
      <c r="K108" s="2"/>
      <c r="L108" s="2"/>
      <c r="M108" s="2"/>
    </row>
    <row r="109" spans="1:13">
      <c r="A109" s="2"/>
      <c r="B109" s="2"/>
      <c r="C109" s="2"/>
      <c r="D109" s="2"/>
      <c r="E109" s="2"/>
      <c r="F109" s="2"/>
      <c r="G109" s="2"/>
      <c r="H109" s="2"/>
      <c r="I109" s="2"/>
      <c r="J109" s="2"/>
      <c r="K109" s="2"/>
      <c r="L109" s="2"/>
      <c r="M109" s="2"/>
    </row>
    <row r="110" spans="1:13">
      <c r="A110" s="2"/>
      <c r="B110" s="2"/>
      <c r="C110" s="2"/>
      <c r="D110" s="2"/>
      <c r="E110" s="2"/>
      <c r="F110" s="2"/>
      <c r="G110" s="2"/>
      <c r="H110" s="2"/>
      <c r="I110" s="2"/>
      <c r="J110" s="2"/>
      <c r="K110" s="2"/>
      <c r="L110" s="2"/>
      <c r="M110" s="2"/>
    </row>
    <row r="111" spans="1:13">
      <c r="A111" s="2"/>
      <c r="B111" s="2"/>
      <c r="C111" s="2"/>
      <c r="D111" s="2"/>
      <c r="E111" s="2"/>
      <c r="F111" s="2"/>
      <c r="G111" s="2"/>
      <c r="H111" s="2"/>
      <c r="I111" s="2"/>
      <c r="J111" s="2"/>
      <c r="K111" s="2"/>
      <c r="L111" s="2"/>
      <c r="M111" s="2"/>
    </row>
    <row r="112" spans="1:13">
      <c r="A112" s="2"/>
      <c r="B112" s="2"/>
      <c r="C112" s="2"/>
      <c r="D112" s="2"/>
      <c r="E112" s="2"/>
      <c r="F112" s="2"/>
      <c r="G112" s="2"/>
      <c r="H112" s="2"/>
      <c r="I112" s="2"/>
      <c r="J112" s="2"/>
      <c r="K112" s="2"/>
      <c r="L112" s="2"/>
      <c r="M112" s="2"/>
    </row>
    <row r="113" spans="1:13">
      <c r="A113" s="2"/>
      <c r="B113" s="2"/>
      <c r="C113" s="2"/>
      <c r="D113" s="2"/>
      <c r="E113" s="2"/>
      <c r="F113" s="2"/>
      <c r="G113" s="2"/>
      <c r="H113" s="2"/>
      <c r="I113" s="2"/>
      <c r="J113" s="2"/>
      <c r="K113" s="2"/>
      <c r="L113" s="2"/>
      <c r="M113" s="2"/>
    </row>
    <row r="114" spans="1:13">
      <c r="A114" s="2"/>
      <c r="B114" s="2"/>
      <c r="C114" s="2"/>
      <c r="D114" s="2"/>
      <c r="E114" s="2"/>
      <c r="F114" s="2"/>
      <c r="G114" s="2"/>
      <c r="H114" s="2"/>
      <c r="I114" s="2"/>
      <c r="J114" s="2"/>
      <c r="K114" s="2"/>
      <c r="L114" s="2"/>
      <c r="M114" s="2"/>
    </row>
    <row r="115" spans="1:13">
      <c r="A115" s="2"/>
      <c r="B115" s="2"/>
      <c r="C115" s="2"/>
      <c r="D115" s="2"/>
      <c r="E115" s="2"/>
      <c r="F115" s="2"/>
      <c r="G115" s="2"/>
      <c r="H115" s="2"/>
      <c r="I115" s="2"/>
      <c r="J115" s="2"/>
      <c r="K115" s="2"/>
      <c r="L115" s="2"/>
      <c r="M115" s="2"/>
    </row>
    <row r="116" spans="1:13">
      <c r="A116" s="2"/>
      <c r="B116" s="2"/>
      <c r="C116" s="2"/>
      <c r="D116" s="2"/>
      <c r="E116" s="2"/>
      <c r="F116" s="2"/>
      <c r="G116" s="2"/>
      <c r="H116" s="2"/>
      <c r="I116" s="2"/>
      <c r="J116" s="2"/>
      <c r="K116" s="2"/>
      <c r="L116" s="2"/>
      <c r="M116" s="2"/>
    </row>
    <row r="117" spans="1:13">
      <c r="A117" s="2"/>
      <c r="B117" s="2"/>
      <c r="C117" s="2"/>
      <c r="D117" s="2"/>
      <c r="E117" s="2"/>
      <c r="F117" s="2"/>
      <c r="G117" s="2"/>
      <c r="H117" s="2"/>
      <c r="I117" s="2"/>
      <c r="J117" s="2"/>
      <c r="K117" s="2"/>
      <c r="L117" s="2"/>
      <c r="M117" s="2"/>
    </row>
    <row r="118" spans="1:13">
      <c r="A118" s="2"/>
      <c r="B118" s="2"/>
      <c r="C118" s="2"/>
      <c r="D118" s="2"/>
      <c r="E118" s="2"/>
      <c r="F118" s="2"/>
      <c r="G118" s="2"/>
      <c r="H118" s="2"/>
      <c r="I118" s="2"/>
      <c r="J118" s="2"/>
      <c r="K118" s="2"/>
      <c r="L118" s="2"/>
      <c r="M118" s="2"/>
    </row>
    <row r="119" spans="1:13">
      <c r="A119" s="2"/>
      <c r="B119" s="2"/>
      <c r="C119" s="2"/>
      <c r="D119" s="2"/>
      <c r="E119" s="2"/>
      <c r="F119" s="2"/>
      <c r="G119" s="2"/>
      <c r="H119" s="2"/>
      <c r="I119" s="2"/>
      <c r="J119" s="2"/>
      <c r="K119" s="2"/>
      <c r="L119" s="2"/>
      <c r="M119" s="2"/>
    </row>
    <row r="120" spans="1:13">
      <c r="A120" s="2"/>
      <c r="B120" s="2"/>
      <c r="C120" s="2"/>
      <c r="D120" s="2"/>
      <c r="E120" s="2"/>
      <c r="F120" s="2"/>
      <c r="G120" s="2"/>
      <c r="H120" s="2"/>
      <c r="I120" s="2"/>
      <c r="J120" s="2"/>
      <c r="K120" s="2"/>
      <c r="L120" s="2"/>
      <c r="M120" s="2"/>
    </row>
    <row r="121" spans="1:13">
      <c r="A121" s="2"/>
      <c r="B121" s="2"/>
      <c r="C121" s="2"/>
      <c r="D121" s="2"/>
      <c r="E121" s="2"/>
      <c r="F121" s="2"/>
      <c r="G121" s="2"/>
      <c r="H121" s="2"/>
      <c r="I121" s="2"/>
      <c r="J121" s="2"/>
      <c r="K121" s="2"/>
      <c r="L121" s="2"/>
      <c r="M121" s="2"/>
    </row>
    <row r="122" spans="1:13">
      <c r="A122" s="2"/>
      <c r="B122" s="2"/>
      <c r="C122" s="2"/>
      <c r="D122" s="2"/>
      <c r="E122" s="2"/>
      <c r="F122" s="2"/>
      <c r="G122" s="2"/>
      <c r="H122" s="2"/>
      <c r="I122" s="2"/>
      <c r="J122" s="2"/>
      <c r="K122" s="2"/>
      <c r="L122" s="2"/>
      <c r="M122" s="2"/>
    </row>
    <row r="123" spans="1:13">
      <c r="A123" s="2"/>
      <c r="B123" s="2"/>
      <c r="C123" s="2"/>
      <c r="D123" s="2"/>
      <c r="E123" s="2"/>
      <c r="F123" s="2"/>
      <c r="G123" s="2"/>
      <c r="H123" s="2"/>
      <c r="I123" s="2"/>
      <c r="J123" s="2"/>
      <c r="K123" s="2"/>
      <c r="L123" s="2"/>
      <c r="M123" s="2"/>
    </row>
    <row r="124" spans="1:13">
      <c r="A124" s="2"/>
      <c r="B124" s="2"/>
      <c r="C124" s="2"/>
      <c r="D124" s="2"/>
      <c r="E124" s="2"/>
      <c r="F124" s="2"/>
      <c r="G124" s="2"/>
      <c r="H124" s="2"/>
      <c r="I124" s="2"/>
      <c r="J124" s="2"/>
      <c r="K124" s="2"/>
      <c r="L124" s="2"/>
      <c r="M124" s="2"/>
    </row>
    <row r="125" spans="1:13">
      <c r="A125" s="2"/>
      <c r="B125" s="2"/>
      <c r="C125" s="2"/>
      <c r="D125" s="2"/>
      <c r="E125" s="2"/>
      <c r="F125" s="2"/>
      <c r="G125" s="2"/>
      <c r="H125" s="2"/>
      <c r="I125" s="2"/>
      <c r="J125" s="2"/>
      <c r="K125" s="2"/>
      <c r="L125" s="2"/>
      <c r="M125" s="2"/>
    </row>
    <row r="126" spans="1:13">
      <c r="A126" s="2"/>
      <c r="B126" s="2"/>
      <c r="C126" s="2"/>
      <c r="D126" s="2"/>
      <c r="E126" s="2"/>
      <c r="F126" s="2"/>
      <c r="G126" s="2"/>
      <c r="H126" s="2"/>
      <c r="I126" s="2"/>
      <c r="J126" s="2"/>
      <c r="K126" s="2"/>
      <c r="L126" s="2"/>
      <c r="M126" s="2"/>
    </row>
    <row r="127" spans="1:13">
      <c r="A127" s="2"/>
      <c r="B127" s="2"/>
      <c r="C127" s="2"/>
      <c r="D127" s="2"/>
      <c r="E127" s="2"/>
      <c r="F127" s="2"/>
      <c r="G127" s="2"/>
      <c r="H127" s="2"/>
      <c r="I127" s="2"/>
      <c r="J127" s="2"/>
      <c r="K127" s="2"/>
      <c r="L127" s="2"/>
      <c r="M127" s="2"/>
    </row>
    <row r="128" spans="1:13">
      <c r="A128" s="2"/>
      <c r="B128" s="2"/>
      <c r="C128" s="2"/>
      <c r="D128" s="2"/>
      <c r="E128" s="2"/>
      <c r="F128" s="2"/>
      <c r="G128" s="2"/>
      <c r="H128" s="2"/>
      <c r="I128" s="2"/>
      <c r="J128" s="2"/>
      <c r="K128" s="2"/>
      <c r="L128" s="2"/>
      <c r="M128" s="2"/>
    </row>
    <row r="129" spans="1:13">
      <c r="A129" s="2"/>
      <c r="B129" s="2"/>
      <c r="C129" s="2"/>
      <c r="D129" s="2"/>
      <c r="E129" s="2"/>
      <c r="F129" s="2"/>
      <c r="G129" s="2"/>
      <c r="H129" s="2"/>
      <c r="I129" s="2"/>
      <c r="J129" s="2"/>
      <c r="K129" s="2"/>
      <c r="L129" s="2"/>
      <c r="M129" s="2"/>
    </row>
    <row r="130" spans="1:13">
      <c r="A130" s="2"/>
      <c r="B130" s="2"/>
      <c r="C130" s="2"/>
      <c r="D130" s="2"/>
      <c r="E130" s="2"/>
      <c r="F130" s="2"/>
      <c r="G130" s="2"/>
      <c r="H130" s="2"/>
      <c r="I130" s="2"/>
      <c r="J130" s="2"/>
      <c r="K130" s="2"/>
      <c r="L130" s="2"/>
      <c r="M130" s="2"/>
    </row>
    <row r="131" spans="1:13">
      <c r="A131" s="2"/>
      <c r="B131" s="2"/>
      <c r="C131" s="2"/>
      <c r="D131" s="2"/>
      <c r="E131" s="2"/>
      <c r="F131" s="2"/>
      <c r="G131" s="2"/>
      <c r="H131" s="2"/>
      <c r="I131" s="2"/>
      <c r="J131" s="2"/>
      <c r="K131" s="2"/>
      <c r="L131" s="2"/>
      <c r="M131" s="2"/>
    </row>
    <row r="132" spans="1:13">
      <c r="A132" s="2"/>
      <c r="B132" s="2"/>
      <c r="C132" s="2"/>
      <c r="D132" s="2"/>
      <c r="E132" s="2"/>
      <c r="F132" s="2"/>
      <c r="G132" s="2"/>
      <c r="H132" s="2"/>
      <c r="I132" s="2"/>
      <c r="J132" s="2"/>
      <c r="K132" s="2"/>
      <c r="L132" s="2"/>
      <c r="M132" s="2"/>
    </row>
    <row r="133" spans="1:13">
      <c r="A133" s="2"/>
      <c r="B133" s="2"/>
      <c r="C133" s="2"/>
      <c r="D133" s="2"/>
      <c r="E133" s="2"/>
      <c r="F133" s="2"/>
      <c r="G133" s="2"/>
      <c r="H133" s="2"/>
      <c r="I133" s="2"/>
      <c r="J133" s="2"/>
      <c r="K133" s="2"/>
      <c r="L133" s="2"/>
      <c r="M133" s="2"/>
    </row>
    <row r="134" spans="1:13">
      <c r="A134" s="2"/>
      <c r="B134" s="2"/>
      <c r="C134" s="2"/>
      <c r="D134" s="2"/>
      <c r="E134" s="2"/>
      <c r="F134" s="2"/>
      <c r="G134" s="2"/>
      <c r="H134" s="2"/>
      <c r="I134" s="2"/>
      <c r="J134" s="2"/>
      <c r="K134" s="2"/>
      <c r="L134" s="2"/>
      <c r="M134" s="2"/>
    </row>
    <row r="135" spans="1:13">
      <c r="A135" s="2"/>
      <c r="B135" s="2"/>
      <c r="C135" s="2"/>
      <c r="D135" s="2"/>
      <c r="E135" s="2"/>
      <c r="F135" s="2"/>
      <c r="G135" s="2"/>
      <c r="H135" s="2"/>
      <c r="I135" s="2"/>
      <c r="J135" s="2"/>
      <c r="K135" s="2"/>
      <c r="L135" s="2"/>
      <c r="M135" s="2"/>
    </row>
    <row r="136" spans="1:13">
      <c r="A136" s="2"/>
      <c r="B136" s="2"/>
      <c r="C136" s="2"/>
      <c r="D136" s="2"/>
      <c r="E136" s="2"/>
      <c r="F136" s="2"/>
      <c r="G136" s="2"/>
      <c r="H136" s="2"/>
      <c r="I136" s="2"/>
      <c r="J136" s="2"/>
      <c r="K136" s="2"/>
      <c r="L136" s="2"/>
      <c r="M136" s="2"/>
    </row>
    <row r="137" spans="1:13">
      <c r="A137" s="2"/>
      <c r="B137" s="2"/>
      <c r="C137" s="2"/>
      <c r="D137" s="2"/>
      <c r="E137" s="2"/>
      <c r="F137" s="2"/>
      <c r="G137" s="2"/>
      <c r="H137" s="2"/>
      <c r="I137" s="2"/>
      <c r="J137" s="2"/>
      <c r="K137" s="2"/>
      <c r="L137" s="2"/>
      <c r="M137" s="2"/>
    </row>
    <row r="138" spans="1:13">
      <c r="A138" s="2"/>
      <c r="B138" s="2"/>
      <c r="C138" s="2"/>
      <c r="D138" s="2"/>
      <c r="E138" s="2"/>
      <c r="F138" s="2"/>
      <c r="G138" s="2"/>
      <c r="H138" s="2"/>
      <c r="I138" s="2"/>
      <c r="J138" s="2"/>
      <c r="K138" s="2"/>
      <c r="L138" s="2"/>
      <c r="M138" s="2"/>
    </row>
  </sheetData>
  <mergeCells count="49">
    <mergeCell ref="A3:D3"/>
    <mergeCell ref="E4:F4"/>
    <mergeCell ref="H4:I4"/>
    <mergeCell ref="K4:L4"/>
    <mergeCell ref="A5:D5"/>
    <mergeCell ref="E5:F5"/>
    <mergeCell ref="H5:I5"/>
    <mergeCell ref="K5:L5"/>
    <mergeCell ref="A8:D8"/>
    <mergeCell ref="E8:F8"/>
    <mergeCell ref="H8:I8"/>
    <mergeCell ref="K8:L8"/>
    <mergeCell ref="E11:F11"/>
    <mergeCell ref="H11:I11"/>
    <mergeCell ref="K11:L11"/>
    <mergeCell ref="A14:D14"/>
    <mergeCell ref="E14:F14"/>
    <mergeCell ref="H14:I14"/>
    <mergeCell ref="K14:L14"/>
    <mergeCell ref="E17:F17"/>
    <mergeCell ref="H17:I17"/>
    <mergeCell ref="K17:L17"/>
    <mergeCell ref="A20:D20"/>
    <mergeCell ref="E20:F20"/>
    <mergeCell ref="H20:I20"/>
    <mergeCell ref="K20:L20"/>
    <mergeCell ref="E23:F23"/>
    <mergeCell ref="H23:I23"/>
    <mergeCell ref="K23:L23"/>
    <mergeCell ref="A26:D26"/>
    <mergeCell ref="E26:F26"/>
    <mergeCell ref="H26:I26"/>
    <mergeCell ref="K26:L26"/>
    <mergeCell ref="E29:F29"/>
    <mergeCell ref="H29:I29"/>
    <mergeCell ref="K29:L29"/>
    <mergeCell ref="A32:D32"/>
    <mergeCell ref="E32:F32"/>
    <mergeCell ref="H32:I32"/>
    <mergeCell ref="K32:L32"/>
    <mergeCell ref="E35:F35"/>
    <mergeCell ref="H35:I35"/>
    <mergeCell ref="K35:L35"/>
    <mergeCell ref="A38:D38"/>
    <mergeCell ref="E38:F38"/>
    <mergeCell ref="H38:I38"/>
    <mergeCell ref="K38:L38"/>
    <mergeCell ref="A41:E41"/>
    <mergeCell ref="G41:I41"/>
  </mergeCells>
  <phoneticPr fontId="1"/>
  <pageMargins left="0.7" right="0.7" top="0.75" bottom="0.75" header="0.3" footer="0.3"/>
  <pageSetup paperSize="9" scale="8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3:K42"/>
  <sheetViews>
    <sheetView showWhiteSpace="0" view="pageBreakPreview" zoomScaleNormal="100" zoomScaleSheetLayoutView="100" workbookViewId="0">
      <selection activeCell="A3" sqref="A3:C3"/>
    </sheetView>
  </sheetViews>
  <sheetFormatPr defaultRowHeight="18.75"/>
  <cols>
    <col min="1" max="1" width="7.375" customWidth="1"/>
    <col min="2" max="2" width="10.25" bestFit="1" customWidth="1"/>
    <col min="3" max="3" width="8.25" customWidth="1"/>
    <col min="4" max="4" width="7.625" customWidth="1"/>
    <col min="5" max="5" width="12.875" customWidth="1"/>
  </cols>
  <sheetData>
    <row r="3" spans="1:11" ht="33" customHeight="1" thickBot="1">
      <c r="A3" s="589" t="s">
        <v>289</v>
      </c>
      <c r="B3" s="589"/>
      <c r="C3" s="589"/>
      <c r="D3" s="319" t="s">
        <v>286</v>
      </c>
      <c r="F3" s="317" t="s">
        <v>82</v>
      </c>
      <c r="G3" s="588"/>
      <c r="H3" s="588"/>
      <c r="I3" s="588"/>
      <c r="J3" s="588"/>
      <c r="K3" s="588"/>
    </row>
    <row r="5" spans="1:11" ht="15.2" customHeight="1">
      <c r="B5" s="179"/>
      <c r="C5" s="180"/>
      <c r="D5" s="179"/>
      <c r="E5" s="318"/>
      <c r="F5" s="318"/>
      <c r="G5" s="318"/>
      <c r="H5" s="318"/>
      <c r="I5" s="13"/>
    </row>
    <row r="6" spans="1:11" ht="15.2" customHeight="1">
      <c r="B6" s="179"/>
      <c r="C6" s="180"/>
      <c r="D6" s="179"/>
      <c r="E6" s="13"/>
      <c r="F6" s="13"/>
      <c r="G6" s="13"/>
      <c r="H6" s="13"/>
      <c r="I6" s="13"/>
    </row>
    <row r="7" spans="1:11" ht="24" customHeight="1">
      <c r="A7" s="320" t="s">
        <v>287</v>
      </c>
    </row>
    <row r="8" spans="1:11" ht="24" customHeight="1">
      <c r="A8" s="323" t="s">
        <v>283</v>
      </c>
      <c r="B8" s="323" t="s">
        <v>284</v>
      </c>
      <c r="C8" s="591" t="s">
        <v>285</v>
      </c>
      <c r="D8" s="592"/>
    </row>
    <row r="9" spans="1:11" ht="24" customHeight="1">
      <c r="A9" s="323">
        <v>1</v>
      </c>
      <c r="B9" s="324"/>
      <c r="C9" s="586"/>
      <c r="D9" s="587"/>
    </row>
    <row r="10" spans="1:11" ht="24" customHeight="1">
      <c r="A10" s="323">
        <v>2</v>
      </c>
      <c r="B10" s="324"/>
      <c r="C10" s="586"/>
      <c r="D10" s="587"/>
    </row>
    <row r="11" spans="1:11" ht="24" customHeight="1">
      <c r="A11" s="323">
        <v>3</v>
      </c>
      <c r="B11" s="324"/>
      <c r="C11" s="586"/>
      <c r="D11" s="587"/>
    </row>
    <row r="12" spans="1:11" ht="24" customHeight="1">
      <c r="A12" s="323">
        <v>4</v>
      </c>
      <c r="B12" s="324"/>
      <c r="C12" s="586"/>
      <c r="D12" s="587"/>
    </row>
    <row r="13" spans="1:11" ht="24" customHeight="1">
      <c r="A13" s="323">
        <v>5</v>
      </c>
      <c r="B13" s="324"/>
      <c r="C13" s="586"/>
      <c r="D13" s="587"/>
    </row>
    <row r="14" spans="1:11" ht="24" customHeight="1">
      <c r="A14" s="323">
        <v>6</v>
      </c>
      <c r="B14" s="324"/>
      <c r="C14" s="586"/>
      <c r="D14" s="587"/>
    </row>
    <row r="15" spans="1:11" ht="24" customHeight="1">
      <c r="A15" s="323">
        <v>7</v>
      </c>
      <c r="B15" s="324"/>
      <c r="C15" s="586"/>
      <c r="D15" s="587"/>
    </row>
    <row r="16" spans="1:11" ht="24" customHeight="1">
      <c r="A16" s="323">
        <v>8</v>
      </c>
      <c r="B16" s="324"/>
      <c r="C16" s="586"/>
      <c r="D16" s="587"/>
    </row>
    <row r="17" spans="1:6" ht="24" customHeight="1">
      <c r="A17" s="323">
        <v>9</v>
      </c>
      <c r="B17" s="324"/>
      <c r="C17" s="586"/>
      <c r="D17" s="587"/>
    </row>
    <row r="18" spans="1:6" ht="24" customHeight="1">
      <c r="A18" s="323">
        <v>10</v>
      </c>
      <c r="B18" s="324"/>
      <c r="C18" s="586"/>
      <c r="D18" s="587"/>
    </row>
    <row r="19" spans="1:6" ht="24" customHeight="1">
      <c r="A19" s="323">
        <v>11</v>
      </c>
      <c r="B19" s="324"/>
      <c r="C19" s="586"/>
      <c r="D19" s="587"/>
    </row>
    <row r="20" spans="1:6" ht="24" customHeight="1">
      <c r="A20" s="323">
        <v>12</v>
      </c>
      <c r="B20" s="324"/>
      <c r="C20" s="586"/>
      <c r="D20" s="587"/>
    </row>
    <row r="21" spans="1:6" ht="24" customHeight="1">
      <c r="A21" s="323">
        <v>13</v>
      </c>
      <c r="B21" s="324"/>
      <c r="C21" s="586"/>
      <c r="D21" s="587"/>
    </row>
    <row r="22" spans="1:6" ht="24" customHeight="1">
      <c r="A22" s="323">
        <v>14</v>
      </c>
      <c r="B22" s="324"/>
      <c r="C22" s="586"/>
      <c r="D22" s="587"/>
    </row>
    <row r="23" spans="1:6" ht="24" customHeight="1">
      <c r="A23" s="323">
        <v>15</v>
      </c>
      <c r="B23" s="324"/>
      <c r="C23" s="586"/>
      <c r="D23" s="587"/>
    </row>
    <row r="24" spans="1:6" ht="24" customHeight="1">
      <c r="A24" s="323">
        <v>16</v>
      </c>
      <c r="B24" s="324"/>
      <c r="C24" s="586"/>
      <c r="D24" s="587"/>
    </row>
    <row r="25" spans="1:6" ht="24" customHeight="1">
      <c r="A25" s="323">
        <v>17</v>
      </c>
      <c r="B25" s="324"/>
      <c r="C25" s="586"/>
      <c r="D25" s="587"/>
    </row>
    <row r="26" spans="1:6" ht="24" customHeight="1">
      <c r="A26" s="323">
        <v>18</v>
      </c>
      <c r="B26" s="324"/>
      <c r="C26" s="586"/>
      <c r="D26" s="587"/>
    </row>
    <row r="27" spans="1:6" ht="24" customHeight="1">
      <c r="A27" s="323">
        <v>19</v>
      </c>
      <c r="B27" s="324"/>
      <c r="C27" s="586"/>
      <c r="D27" s="587"/>
    </row>
    <row r="28" spans="1:6" ht="24" customHeight="1">
      <c r="A28" s="323">
        <v>20</v>
      </c>
      <c r="B28" s="324"/>
      <c r="C28" s="586"/>
      <c r="D28" s="587"/>
    </row>
    <row r="29" spans="1:6" ht="24" customHeight="1"/>
    <row r="30" spans="1:6" ht="24" customHeight="1" thickBot="1">
      <c r="A30" s="321" t="s">
        <v>288</v>
      </c>
      <c r="B30" s="590">
        <f>SUM(C9:D28)</f>
        <v>0</v>
      </c>
      <c r="C30" s="590"/>
      <c r="D30" s="590"/>
      <c r="E30" s="322" t="s">
        <v>92</v>
      </c>
      <c r="F30" s="208"/>
    </row>
    <row r="31" spans="1:6" ht="24" customHeight="1">
      <c r="A31" s="1"/>
      <c r="B31" s="316"/>
      <c r="C31" s="316"/>
      <c r="D31" s="208"/>
      <c r="E31" s="208"/>
      <c r="F31" s="208"/>
    </row>
    <row r="32" spans="1:6" ht="24" customHeight="1">
      <c r="A32" s="1"/>
      <c r="B32" s="208"/>
      <c r="C32" s="208"/>
    </row>
    <row r="33" spans="1:3" ht="24" customHeight="1">
      <c r="A33" s="1"/>
      <c r="B33" s="208"/>
      <c r="C33" s="208"/>
    </row>
    <row r="34" spans="1:3" ht="24" customHeight="1">
      <c r="A34" s="1"/>
      <c r="B34" s="208"/>
      <c r="C34" s="208"/>
    </row>
    <row r="35" spans="1:3" ht="24" customHeight="1">
      <c r="A35" s="1"/>
    </row>
    <row r="36" spans="1:3" ht="24" customHeight="1">
      <c r="A36" s="1"/>
    </row>
    <row r="37" spans="1:3" ht="24" customHeight="1">
      <c r="A37" s="1"/>
    </row>
    <row r="38" spans="1:3" ht="24" customHeight="1">
      <c r="A38" s="1"/>
    </row>
    <row r="39" spans="1:3" ht="24" customHeight="1">
      <c r="A39" s="1"/>
    </row>
    <row r="40" spans="1:3" ht="24" customHeight="1">
      <c r="A40" s="1"/>
    </row>
    <row r="41" spans="1:3" ht="24" customHeight="1">
      <c r="A41" s="1"/>
    </row>
    <row r="42" spans="1:3" ht="24" customHeight="1">
      <c r="A42" s="1"/>
    </row>
  </sheetData>
  <mergeCells count="24">
    <mergeCell ref="C20:D20"/>
    <mergeCell ref="G3:K3"/>
    <mergeCell ref="A3:C3"/>
    <mergeCell ref="B30:D30"/>
    <mergeCell ref="C8:D8"/>
    <mergeCell ref="C9:D9"/>
    <mergeCell ref="C10:D10"/>
    <mergeCell ref="C11:D11"/>
    <mergeCell ref="C12:D12"/>
    <mergeCell ref="C13:D13"/>
    <mergeCell ref="C14:D14"/>
    <mergeCell ref="C15:D15"/>
    <mergeCell ref="C16:D16"/>
    <mergeCell ref="C17:D17"/>
    <mergeCell ref="C18:D18"/>
    <mergeCell ref="C19:D19"/>
    <mergeCell ref="C27:D27"/>
    <mergeCell ref="C28:D28"/>
    <mergeCell ref="C21:D21"/>
    <mergeCell ref="C22:D22"/>
    <mergeCell ref="C23:D23"/>
    <mergeCell ref="C24:D24"/>
    <mergeCell ref="C25:D25"/>
    <mergeCell ref="C26:D26"/>
  </mergeCells>
  <phoneticPr fontId="1"/>
  <dataValidations count="1">
    <dataValidation type="list" allowBlank="1" showInputMessage="1" showErrorMessage="1" sqref="A3:C3">
      <formula1>"謝礼金,交通費,備品・消耗品費,通信運搬費,保険料,使用料・賃借料"</formula1>
    </dataValidation>
  </dataValidations>
  <pageMargins left="0.7" right="0.7" top="0.75" bottom="0.75" header="0.3" footer="0.3"/>
  <pageSetup paperSize="9" scale="81" orientation="portrait" r:id="rId1"/>
  <headerFooter>
    <oddHeader>&amp;C&amp;"Meiryo UI,標準"&amp;26レシート貼り付けシート（　　枚目）</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N44"/>
  <sheetViews>
    <sheetView showWhiteSpace="0" view="pageBreakPreview" zoomScaleNormal="100" zoomScaleSheetLayoutView="100" workbookViewId="0">
      <selection activeCell="Q19" sqref="Q19"/>
    </sheetView>
  </sheetViews>
  <sheetFormatPr defaultRowHeight="18.75"/>
  <cols>
    <col min="1" max="1" width="3.25" customWidth="1"/>
    <col min="2" max="4" width="11.75" customWidth="1"/>
    <col min="5" max="5" width="11.625" customWidth="1"/>
    <col min="6" max="6" width="10.125" customWidth="1"/>
    <col min="7" max="7" width="13.25" customWidth="1"/>
    <col min="8" max="8" width="8.625" customWidth="1"/>
    <col min="9" max="9" width="3.625" customWidth="1"/>
    <col min="10" max="10" width="7.75" customWidth="1"/>
    <col min="11" max="11" width="3.5" customWidth="1"/>
    <col min="12" max="12" width="7.75" customWidth="1"/>
    <col min="13" max="13" width="3.375" bestFit="1" customWidth="1"/>
    <col min="14" max="14" width="3.75" customWidth="1"/>
  </cols>
  <sheetData>
    <row r="1" spans="1:14" ht="33.75" customHeight="1" thickBot="1">
      <c r="A1" s="593" t="s">
        <v>194</v>
      </c>
      <c r="B1" s="593"/>
      <c r="C1" s="593"/>
      <c r="D1" s="593"/>
      <c r="E1" s="593"/>
      <c r="F1" s="593"/>
      <c r="G1" s="331" t="s">
        <v>309</v>
      </c>
      <c r="H1" s="330"/>
      <c r="I1" s="331" t="s">
        <v>306</v>
      </c>
      <c r="J1" s="330"/>
      <c r="K1" s="331" t="s">
        <v>308</v>
      </c>
      <c r="L1" s="330"/>
      <c r="M1" s="331" t="s">
        <v>307</v>
      </c>
      <c r="N1" s="20"/>
    </row>
    <row r="2" spans="1:14" ht="33">
      <c r="B2" s="181"/>
      <c r="C2" s="181"/>
      <c r="D2" s="181"/>
      <c r="E2" s="181"/>
      <c r="F2" s="181"/>
      <c r="G2" s="181"/>
      <c r="H2" s="181"/>
      <c r="I2" s="181"/>
      <c r="J2" s="181"/>
      <c r="K2" s="181"/>
      <c r="L2" s="181"/>
      <c r="M2" s="181"/>
      <c r="N2" s="181"/>
    </row>
    <row r="3" spans="1:14" ht="24">
      <c r="B3" s="282"/>
      <c r="C3" s="282"/>
      <c r="D3" s="282"/>
      <c r="E3" s="282"/>
      <c r="F3" s="282"/>
      <c r="G3" s="282"/>
      <c r="H3" s="282"/>
      <c r="I3" s="282"/>
      <c r="J3" s="282"/>
      <c r="K3" s="282"/>
      <c r="L3" s="282"/>
      <c r="M3" s="282"/>
      <c r="N3" s="20"/>
    </row>
    <row r="4" spans="1:14" ht="24">
      <c r="B4" s="108"/>
      <c r="C4" s="108"/>
      <c r="D4" s="108"/>
      <c r="E4" s="108"/>
      <c r="F4" s="108"/>
      <c r="G4" s="112"/>
      <c r="H4" s="108"/>
      <c r="I4" s="108"/>
      <c r="J4" s="108"/>
      <c r="K4" s="108"/>
      <c r="L4" s="108"/>
      <c r="M4" s="108"/>
      <c r="N4" s="20"/>
    </row>
    <row r="5" spans="1:14" ht="27" customHeight="1">
      <c r="B5" s="108"/>
      <c r="C5" s="108"/>
      <c r="D5" s="108"/>
      <c r="E5" s="108"/>
      <c r="F5" s="108"/>
      <c r="G5" s="108"/>
      <c r="H5" s="108"/>
      <c r="I5" s="108"/>
      <c r="J5" s="108"/>
      <c r="K5" s="108"/>
      <c r="L5" s="108"/>
      <c r="M5" s="108"/>
      <c r="N5" s="20"/>
    </row>
    <row r="6" spans="1:14" ht="19.5" customHeight="1">
      <c r="B6" s="108"/>
      <c r="C6" s="108"/>
      <c r="D6" s="137"/>
      <c r="E6" s="146"/>
      <c r="F6" s="146"/>
      <c r="G6" s="108"/>
      <c r="H6" s="108"/>
      <c r="I6" s="108"/>
      <c r="J6" s="108"/>
      <c r="K6" s="108"/>
      <c r="L6" s="108"/>
      <c r="M6" s="108"/>
      <c r="N6" s="20"/>
    </row>
    <row r="7" spans="1:14" ht="19.5" customHeight="1">
      <c r="B7" s="108"/>
      <c r="C7" s="108"/>
      <c r="D7" s="108"/>
      <c r="E7" s="112"/>
      <c r="F7" s="112"/>
      <c r="G7" s="108"/>
      <c r="H7" s="137"/>
      <c r="I7" s="137"/>
      <c r="J7" s="137"/>
      <c r="K7" s="137"/>
      <c r="L7" s="137"/>
      <c r="M7" s="137"/>
      <c r="N7" s="20"/>
    </row>
    <row r="8" spans="1:14" ht="19.5" customHeight="1">
      <c r="B8" s="108"/>
      <c r="C8" s="108"/>
      <c r="D8" s="108"/>
      <c r="E8" s="108"/>
      <c r="F8" s="108"/>
      <c r="G8" s="108"/>
      <c r="H8" s="108"/>
      <c r="I8" s="108"/>
      <c r="J8" s="108"/>
      <c r="K8" s="108"/>
      <c r="L8" s="108"/>
      <c r="M8" s="108"/>
      <c r="N8" s="20"/>
    </row>
    <row r="9" spans="1:14" ht="19.5" customHeight="1">
      <c r="B9" s="108"/>
      <c r="C9" s="108"/>
      <c r="D9" s="108"/>
      <c r="E9" s="108"/>
      <c r="F9" s="108"/>
      <c r="G9" s="108"/>
      <c r="H9" s="137"/>
      <c r="I9" s="137"/>
      <c r="J9" s="137"/>
      <c r="K9" s="137"/>
      <c r="L9" s="137"/>
      <c r="M9" s="137"/>
      <c r="N9" s="20"/>
    </row>
    <row r="10" spans="1:14" ht="24">
      <c r="B10" s="108"/>
      <c r="C10" s="108"/>
      <c r="D10" s="108"/>
      <c r="E10" s="108"/>
      <c r="F10" s="108"/>
      <c r="G10" s="108"/>
      <c r="H10" s="108"/>
      <c r="I10" s="108"/>
      <c r="J10" s="108"/>
      <c r="K10" s="108"/>
      <c r="L10" s="108"/>
      <c r="M10" s="108"/>
      <c r="N10" s="20"/>
    </row>
    <row r="11" spans="1:14" ht="24">
      <c r="B11" s="108"/>
      <c r="C11" s="108"/>
      <c r="D11" s="108"/>
      <c r="E11" s="108"/>
      <c r="F11" s="108"/>
      <c r="G11" s="108"/>
      <c r="H11" s="282"/>
      <c r="I11" s="282"/>
      <c r="J11" s="282"/>
      <c r="K11" s="282"/>
      <c r="L11" s="282"/>
      <c r="M11" s="282"/>
      <c r="N11" s="20"/>
    </row>
    <row r="12" spans="1:14" ht="24">
      <c r="B12" s="108"/>
      <c r="C12" s="108"/>
      <c r="D12" s="108"/>
      <c r="E12" s="108"/>
      <c r="F12" s="108"/>
      <c r="G12" s="108"/>
      <c r="H12" s="108"/>
      <c r="I12" s="108"/>
      <c r="J12" s="108"/>
      <c r="K12" s="108"/>
      <c r="L12" s="108"/>
      <c r="M12" s="108"/>
      <c r="N12" s="20"/>
    </row>
    <row r="13" spans="1:14" ht="24">
      <c r="B13" s="108"/>
      <c r="C13" s="108"/>
      <c r="D13" s="108"/>
      <c r="E13" s="108"/>
      <c r="F13" s="108"/>
      <c r="G13" s="108"/>
      <c r="H13" s="108"/>
      <c r="I13" s="108"/>
      <c r="J13" s="108"/>
      <c r="K13" s="108"/>
      <c r="L13" s="108"/>
      <c r="M13" s="108"/>
      <c r="N13" s="20"/>
    </row>
    <row r="14" spans="1:14" ht="24">
      <c r="B14" s="108"/>
      <c r="C14" s="108"/>
      <c r="D14" s="108"/>
      <c r="E14" s="282"/>
      <c r="F14" s="282"/>
      <c r="G14" s="165"/>
      <c r="H14" s="108"/>
      <c r="I14" s="108"/>
      <c r="J14" s="108"/>
      <c r="K14" s="108"/>
      <c r="L14" s="108"/>
      <c r="M14" s="108"/>
      <c r="N14" s="20"/>
    </row>
    <row r="15" spans="1:14" ht="24">
      <c r="B15" s="108"/>
      <c r="C15" s="108"/>
      <c r="D15" s="108"/>
      <c r="E15" s="108"/>
      <c r="F15" s="108"/>
      <c r="G15" s="165"/>
      <c r="H15" s="108"/>
      <c r="I15" s="108"/>
      <c r="J15" s="108"/>
      <c r="K15" s="108"/>
      <c r="L15" s="108"/>
      <c r="M15" s="108"/>
      <c r="N15" s="20"/>
    </row>
    <row r="16" spans="1:14" ht="33" customHeight="1">
      <c r="B16" s="182"/>
      <c r="C16" s="182"/>
      <c r="D16" s="182"/>
      <c r="E16" s="183"/>
      <c r="F16" s="183"/>
      <c r="G16" s="183"/>
      <c r="H16" s="183"/>
      <c r="I16" s="183"/>
      <c r="J16" s="183"/>
      <c r="K16" s="183"/>
      <c r="L16" s="183"/>
      <c r="M16" s="108"/>
      <c r="N16" s="20"/>
    </row>
    <row r="17" spans="1:14" ht="27" customHeight="1">
      <c r="B17" s="182"/>
      <c r="C17" s="182"/>
      <c r="D17" s="182"/>
      <c r="E17" s="108"/>
      <c r="F17" s="108"/>
      <c r="G17" s="108"/>
      <c r="H17" s="108"/>
      <c r="I17" s="108"/>
      <c r="J17" s="108"/>
      <c r="K17" s="108"/>
      <c r="L17" s="108"/>
      <c r="M17" s="108"/>
      <c r="N17" s="20"/>
    </row>
    <row r="18" spans="1:14" ht="26.25" customHeight="1">
      <c r="B18" s="108"/>
      <c r="C18" s="108"/>
      <c r="D18" s="108"/>
      <c r="E18" s="108"/>
      <c r="F18" s="108"/>
      <c r="G18" s="108"/>
      <c r="H18" s="108"/>
      <c r="I18" s="282"/>
      <c r="J18" s="282"/>
      <c r="K18" s="282"/>
      <c r="L18" s="282"/>
      <c r="M18" s="282"/>
      <c r="N18" s="20"/>
    </row>
    <row r="19" spans="1:14" ht="24">
      <c r="B19" s="108"/>
      <c r="C19" s="108"/>
      <c r="D19" s="108"/>
      <c r="E19" s="108"/>
      <c r="F19" s="108"/>
      <c r="G19" s="108"/>
      <c r="H19" s="108"/>
      <c r="I19" s="108"/>
      <c r="J19" s="108"/>
      <c r="K19" s="108"/>
      <c r="L19" s="108"/>
      <c r="M19" s="108"/>
      <c r="N19" s="20"/>
    </row>
    <row r="20" spans="1:14" ht="24">
      <c r="B20" s="108"/>
      <c r="C20" s="108"/>
      <c r="D20" s="108"/>
      <c r="E20" s="108"/>
      <c r="F20" s="108"/>
      <c r="G20" s="108"/>
      <c r="H20" s="108"/>
      <c r="I20" s="108"/>
      <c r="J20" s="108"/>
      <c r="K20" s="108"/>
      <c r="L20" s="108"/>
      <c r="M20" s="108"/>
      <c r="N20" s="20"/>
    </row>
    <row r="21" spans="1:14" ht="24">
      <c r="B21" s="108"/>
      <c r="C21" s="108"/>
      <c r="D21" s="108"/>
      <c r="E21" s="108"/>
      <c r="F21" s="108"/>
      <c r="G21" s="108"/>
      <c r="H21" s="108"/>
      <c r="I21" s="108"/>
      <c r="J21" s="108"/>
      <c r="K21" s="108"/>
      <c r="L21" s="108"/>
      <c r="M21" s="108"/>
      <c r="N21" s="20"/>
    </row>
    <row r="22" spans="1:14" ht="27" customHeight="1" thickBot="1">
      <c r="B22" s="184" t="s">
        <v>192</v>
      </c>
      <c r="C22" s="182"/>
      <c r="D22" s="137"/>
      <c r="E22" s="137"/>
      <c r="F22" s="137"/>
      <c r="G22" s="108"/>
      <c r="H22" s="137"/>
      <c r="I22" s="137"/>
      <c r="J22" s="137"/>
      <c r="K22" s="108"/>
      <c r="L22" s="108"/>
      <c r="M22" s="108"/>
      <c r="N22" s="20"/>
    </row>
    <row r="23" spans="1:14" ht="27" customHeight="1" thickTop="1">
      <c r="A23" s="193"/>
      <c r="B23" s="194" t="s">
        <v>189</v>
      </c>
      <c r="C23" s="195"/>
      <c r="D23" s="196"/>
      <c r="E23" s="197"/>
      <c r="F23" s="197"/>
      <c r="G23" s="196"/>
      <c r="H23" s="196"/>
      <c r="I23" s="198"/>
      <c r="J23" s="196"/>
      <c r="K23" s="196"/>
      <c r="L23" s="199"/>
      <c r="M23" s="187"/>
      <c r="N23" s="20"/>
    </row>
    <row r="24" spans="1:14" ht="27" customHeight="1">
      <c r="B24" s="612"/>
      <c r="C24" s="613"/>
      <c r="D24" s="613"/>
      <c r="E24" s="613"/>
      <c r="F24" s="613"/>
      <c r="G24" s="613"/>
      <c r="H24" s="613"/>
      <c r="I24" s="613"/>
      <c r="J24" s="613"/>
      <c r="K24" s="613"/>
      <c r="L24" s="614"/>
      <c r="M24" s="185"/>
      <c r="N24" s="20"/>
    </row>
    <row r="25" spans="1:14" ht="27" customHeight="1">
      <c r="B25" s="615"/>
      <c r="C25" s="616"/>
      <c r="D25" s="616"/>
      <c r="E25" s="616"/>
      <c r="F25" s="616"/>
      <c r="G25" s="616"/>
      <c r="H25" s="616"/>
      <c r="I25" s="616"/>
      <c r="J25" s="616"/>
      <c r="K25" s="616"/>
      <c r="L25" s="617"/>
      <c r="M25" s="185"/>
      <c r="N25" s="20"/>
    </row>
    <row r="26" spans="1:14" ht="27" customHeight="1">
      <c r="B26" s="600"/>
      <c r="C26" s="601"/>
      <c r="D26" s="601"/>
      <c r="E26" s="601"/>
      <c r="F26" s="601"/>
      <c r="G26" s="601"/>
      <c r="H26" s="601"/>
      <c r="I26" s="601"/>
      <c r="J26" s="601"/>
      <c r="K26" s="601"/>
      <c r="L26" s="602"/>
      <c r="M26" s="188"/>
      <c r="N26" s="20"/>
    </row>
    <row r="27" spans="1:14" ht="27" customHeight="1">
      <c r="B27" s="600"/>
      <c r="C27" s="601"/>
      <c r="D27" s="601"/>
      <c r="E27" s="601"/>
      <c r="F27" s="601"/>
      <c r="G27" s="601"/>
      <c r="H27" s="601"/>
      <c r="I27" s="601"/>
      <c r="J27" s="601"/>
      <c r="K27" s="601"/>
      <c r="L27" s="602"/>
      <c r="M27" s="188"/>
      <c r="N27" s="20"/>
    </row>
    <row r="28" spans="1:14" ht="27" customHeight="1">
      <c r="B28" s="200"/>
      <c r="C28" s="189"/>
      <c r="D28" s="189"/>
      <c r="E28" s="189"/>
      <c r="F28" s="189"/>
      <c r="G28" s="189"/>
      <c r="H28" s="189"/>
      <c r="I28" s="189"/>
      <c r="J28" s="189"/>
      <c r="K28" s="189"/>
      <c r="L28" s="201"/>
      <c r="M28" s="189"/>
      <c r="N28" s="20"/>
    </row>
    <row r="29" spans="1:14" ht="27" customHeight="1">
      <c r="B29" s="202" t="s">
        <v>188</v>
      </c>
      <c r="C29" s="189"/>
      <c r="D29" s="189"/>
      <c r="E29" s="189"/>
      <c r="F29" s="189"/>
      <c r="G29" s="189"/>
      <c r="H29" s="189"/>
      <c r="I29" s="189"/>
      <c r="J29" s="189"/>
      <c r="K29" s="189"/>
      <c r="L29" s="201"/>
      <c r="M29" s="189"/>
      <c r="N29" s="20"/>
    </row>
    <row r="30" spans="1:14" ht="27" customHeight="1">
      <c r="B30" s="609"/>
      <c r="C30" s="610"/>
      <c r="D30" s="610"/>
      <c r="E30" s="610"/>
      <c r="F30" s="610"/>
      <c r="G30" s="610"/>
      <c r="H30" s="610"/>
      <c r="I30" s="610"/>
      <c r="J30" s="610"/>
      <c r="K30" s="610"/>
      <c r="L30" s="611"/>
      <c r="M30" s="190"/>
      <c r="N30" s="20"/>
    </row>
    <row r="31" spans="1:14" ht="27" customHeight="1">
      <c r="B31" s="597"/>
      <c r="C31" s="598"/>
      <c r="D31" s="598"/>
      <c r="E31" s="598"/>
      <c r="F31" s="598"/>
      <c r="G31" s="598"/>
      <c r="H31" s="598"/>
      <c r="I31" s="598"/>
      <c r="J31" s="598"/>
      <c r="K31" s="598"/>
      <c r="L31" s="599"/>
      <c r="M31" s="191"/>
      <c r="N31" s="20"/>
    </row>
    <row r="32" spans="1:14" ht="27" customHeight="1">
      <c r="B32" s="600"/>
      <c r="C32" s="601"/>
      <c r="D32" s="601"/>
      <c r="E32" s="601"/>
      <c r="F32" s="601"/>
      <c r="G32" s="601"/>
      <c r="H32" s="601"/>
      <c r="I32" s="601"/>
      <c r="J32" s="601"/>
      <c r="K32" s="601"/>
      <c r="L32" s="602"/>
      <c r="M32" s="186"/>
      <c r="N32" s="20"/>
    </row>
    <row r="33" spans="2:14" ht="27" customHeight="1">
      <c r="B33" s="600"/>
      <c r="C33" s="601"/>
      <c r="D33" s="601"/>
      <c r="E33" s="601"/>
      <c r="F33" s="601"/>
      <c r="G33" s="601"/>
      <c r="H33" s="601"/>
      <c r="I33" s="601"/>
      <c r="J33" s="601"/>
      <c r="K33" s="601"/>
      <c r="L33" s="602"/>
      <c r="M33" s="186"/>
      <c r="N33" s="20"/>
    </row>
    <row r="34" spans="2:14" ht="27" customHeight="1">
      <c r="B34" s="204"/>
      <c r="C34" s="205"/>
      <c r="D34" s="205"/>
      <c r="E34" s="205"/>
      <c r="F34" s="205"/>
      <c r="G34" s="205"/>
      <c r="H34" s="205"/>
      <c r="I34" s="205"/>
      <c r="J34" s="205"/>
      <c r="K34" s="205"/>
      <c r="L34" s="206"/>
      <c r="M34" s="186"/>
      <c r="N34" s="20"/>
    </row>
    <row r="35" spans="2:14" ht="27" customHeight="1">
      <c r="B35" s="207" t="s">
        <v>193</v>
      </c>
      <c r="C35" s="205"/>
      <c r="D35" s="205"/>
      <c r="E35" s="205"/>
      <c r="F35" s="205"/>
      <c r="G35" s="205"/>
      <c r="H35" s="205"/>
      <c r="I35" s="205"/>
      <c r="J35" s="205"/>
      <c r="K35" s="205"/>
      <c r="L35" s="206"/>
      <c r="M35" s="186"/>
      <c r="N35" s="20"/>
    </row>
    <row r="36" spans="2:14" ht="27" customHeight="1">
      <c r="B36" s="603"/>
      <c r="C36" s="604"/>
      <c r="D36" s="604"/>
      <c r="E36" s="604"/>
      <c r="F36" s="604"/>
      <c r="G36" s="604"/>
      <c r="H36" s="604"/>
      <c r="I36" s="604"/>
      <c r="J36" s="604"/>
      <c r="K36" s="604"/>
      <c r="L36" s="605"/>
      <c r="M36" s="186"/>
      <c r="N36" s="20"/>
    </row>
    <row r="37" spans="2:14" ht="27" customHeight="1">
      <c r="B37" s="606"/>
      <c r="C37" s="607"/>
      <c r="D37" s="607"/>
      <c r="E37" s="607"/>
      <c r="F37" s="607"/>
      <c r="G37" s="607"/>
      <c r="H37" s="607"/>
      <c r="I37" s="607"/>
      <c r="J37" s="607"/>
      <c r="K37" s="607"/>
      <c r="L37" s="608"/>
      <c r="M37" s="186"/>
      <c r="N37" s="20"/>
    </row>
    <row r="38" spans="2:14" ht="27" customHeight="1">
      <c r="B38" s="600"/>
      <c r="C38" s="601"/>
      <c r="D38" s="601"/>
      <c r="E38" s="601"/>
      <c r="F38" s="601"/>
      <c r="G38" s="601"/>
      <c r="H38" s="601"/>
      <c r="I38" s="601"/>
      <c r="J38" s="601"/>
      <c r="K38" s="601"/>
      <c r="L38" s="602"/>
      <c r="M38" s="186"/>
      <c r="N38" s="20"/>
    </row>
    <row r="39" spans="2:14" ht="27" customHeight="1" thickBot="1">
      <c r="B39" s="594"/>
      <c r="C39" s="595"/>
      <c r="D39" s="595"/>
      <c r="E39" s="595"/>
      <c r="F39" s="595"/>
      <c r="G39" s="595"/>
      <c r="H39" s="595"/>
      <c r="I39" s="595"/>
      <c r="J39" s="595"/>
      <c r="K39" s="595"/>
      <c r="L39" s="596"/>
      <c r="M39" s="192"/>
      <c r="N39" s="20"/>
    </row>
    <row r="40" spans="2:14" ht="27" customHeight="1" thickTop="1">
      <c r="B40" s="184"/>
      <c r="C40" s="184"/>
      <c r="D40" s="185"/>
      <c r="E40" s="185"/>
      <c r="F40" s="185"/>
      <c r="G40" s="185"/>
      <c r="H40" s="185"/>
      <c r="I40" s="185"/>
      <c r="J40" s="185"/>
      <c r="K40" s="185"/>
      <c r="L40" s="185"/>
      <c r="M40" s="185"/>
      <c r="N40" s="20"/>
    </row>
    <row r="41" spans="2:14" ht="27" customHeight="1">
      <c r="B41" s="184"/>
      <c r="C41" s="184"/>
      <c r="D41" s="203"/>
      <c r="E41" s="203"/>
      <c r="F41" s="203"/>
      <c r="G41" s="203"/>
      <c r="H41" s="203"/>
      <c r="I41" s="203"/>
      <c r="J41" s="203"/>
      <c r="K41" s="203"/>
      <c r="L41" s="203"/>
      <c r="M41" s="203"/>
      <c r="N41" s="20"/>
    </row>
    <row r="42" spans="2:14">
      <c r="B42" s="14"/>
      <c r="C42" s="14"/>
      <c r="D42" s="14"/>
      <c r="E42" s="14"/>
      <c r="F42" s="14"/>
      <c r="G42" s="14"/>
      <c r="H42" s="14"/>
      <c r="I42" s="14"/>
      <c r="J42" s="14"/>
      <c r="K42" s="14"/>
      <c r="L42" s="14"/>
      <c r="M42" s="14"/>
    </row>
    <row r="43" spans="2:14">
      <c r="B43" s="14"/>
      <c r="C43" s="14"/>
      <c r="D43" s="14"/>
      <c r="E43" s="14"/>
      <c r="F43" s="14"/>
      <c r="G43" s="14"/>
      <c r="H43" s="14"/>
      <c r="I43" s="14"/>
      <c r="J43" s="14"/>
      <c r="K43" s="14"/>
      <c r="L43" s="14"/>
      <c r="M43" s="14"/>
    </row>
    <row r="44" spans="2:14">
      <c r="B44" s="14"/>
      <c r="C44" s="14"/>
      <c r="D44" s="14"/>
      <c r="E44" s="14"/>
      <c r="F44" s="14"/>
      <c r="G44" s="14"/>
      <c r="H44" s="14"/>
      <c r="I44" s="14"/>
      <c r="J44" s="14"/>
      <c r="K44" s="14"/>
      <c r="L44" s="14"/>
      <c r="M44" s="14"/>
    </row>
  </sheetData>
  <mergeCells count="13">
    <mergeCell ref="A1:F1"/>
    <mergeCell ref="B39:L39"/>
    <mergeCell ref="B31:L31"/>
    <mergeCell ref="B32:L32"/>
    <mergeCell ref="B33:L33"/>
    <mergeCell ref="B36:L36"/>
    <mergeCell ref="B37:L37"/>
    <mergeCell ref="B38:L38"/>
    <mergeCell ref="B30:L30"/>
    <mergeCell ref="B24:L24"/>
    <mergeCell ref="B25:L25"/>
    <mergeCell ref="B26:L26"/>
    <mergeCell ref="B27:L27"/>
  </mergeCells>
  <phoneticPr fontId="1"/>
  <pageMargins left="0.70866141732283472" right="0.70866141732283472" top="0.74803149606299213" bottom="0.74803149606299213" header="0.31496062992125984" footer="0.31496062992125984"/>
  <pageSetup paperSize="9" scale="72" fitToWidth="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view="pageBreakPreview" zoomScale="120" zoomScaleNormal="100" zoomScaleSheetLayoutView="120" workbookViewId="0">
      <selection activeCell="M7" sqref="M7"/>
    </sheetView>
  </sheetViews>
  <sheetFormatPr defaultColWidth="9" defaultRowHeight="15.75"/>
  <cols>
    <col min="1" max="1" width="2.125" style="2" customWidth="1"/>
    <col min="2" max="2" width="10.625" style="2" customWidth="1"/>
    <col min="3" max="11" width="9" style="2"/>
    <col min="12" max="12" width="6.875" style="2" customWidth="1"/>
    <col min="13" max="16384" width="9" style="2"/>
  </cols>
  <sheetData>
    <row r="2" spans="1:12" ht="40.5" customHeight="1" thickBot="1">
      <c r="B2" s="176"/>
      <c r="C2" s="348" t="s">
        <v>222</v>
      </c>
      <c r="D2" s="348"/>
      <c r="E2" s="348"/>
      <c r="F2" s="348"/>
      <c r="G2" s="348"/>
      <c r="H2" s="348"/>
      <c r="I2" s="348"/>
      <c r="J2" s="348"/>
      <c r="K2" s="166"/>
    </row>
    <row r="3" spans="1:12" ht="12.75" customHeight="1">
      <c r="B3" s="177"/>
      <c r="C3" s="170"/>
      <c r="D3" s="169"/>
      <c r="E3" s="170"/>
      <c r="F3" s="167"/>
      <c r="G3" s="167"/>
      <c r="H3" s="167"/>
      <c r="I3" s="167"/>
      <c r="J3" s="167"/>
      <c r="K3" s="168"/>
    </row>
    <row r="4" spans="1:12" ht="15.75" customHeight="1">
      <c r="B4" s="13"/>
      <c r="C4" s="179"/>
      <c r="D4" s="180"/>
      <c r="E4" s="179"/>
      <c r="F4" s="13"/>
      <c r="G4" s="13"/>
      <c r="H4" s="13"/>
      <c r="I4" s="13"/>
      <c r="J4" s="13"/>
      <c r="K4" s="13"/>
    </row>
    <row r="6" spans="1:12" ht="19.5">
      <c r="A6" s="236"/>
      <c r="B6" s="241" t="s">
        <v>228</v>
      </c>
      <c r="C6" s="386" t="s">
        <v>229</v>
      </c>
      <c r="D6" s="386"/>
      <c r="E6" s="386"/>
      <c r="F6" s="386"/>
      <c r="G6" s="386" t="s">
        <v>230</v>
      </c>
      <c r="H6" s="386"/>
      <c r="I6" s="386"/>
      <c r="J6" s="386" t="s">
        <v>232</v>
      </c>
      <c r="K6" s="386"/>
      <c r="L6" s="386"/>
    </row>
    <row r="7" spans="1:12" ht="57" customHeight="1">
      <c r="A7" s="237"/>
      <c r="B7" s="240" t="s">
        <v>223</v>
      </c>
      <c r="C7" s="385" t="s">
        <v>237</v>
      </c>
      <c r="D7" s="385"/>
      <c r="E7" s="385"/>
      <c r="F7" s="385"/>
      <c r="G7" s="372" t="s">
        <v>231</v>
      </c>
      <c r="H7" s="373"/>
      <c r="I7" s="374"/>
      <c r="J7" s="387" t="s">
        <v>264</v>
      </c>
      <c r="K7" s="388"/>
      <c r="L7" s="388"/>
    </row>
    <row r="8" spans="1:12" ht="57" customHeight="1">
      <c r="A8" s="237"/>
      <c r="B8" s="240" t="s">
        <v>224</v>
      </c>
      <c r="C8" s="385" t="s">
        <v>238</v>
      </c>
      <c r="D8" s="389"/>
      <c r="E8" s="389"/>
      <c r="F8" s="389"/>
      <c r="G8" s="372" t="s">
        <v>242</v>
      </c>
      <c r="H8" s="373"/>
      <c r="I8" s="374"/>
      <c r="J8" s="381" t="s">
        <v>265</v>
      </c>
      <c r="K8" s="392"/>
      <c r="L8" s="393"/>
    </row>
    <row r="9" spans="1:12" ht="57" customHeight="1">
      <c r="A9" s="237"/>
      <c r="B9" s="240" t="s">
        <v>225</v>
      </c>
      <c r="C9" s="385" t="s">
        <v>239</v>
      </c>
      <c r="D9" s="389"/>
      <c r="E9" s="389"/>
      <c r="F9" s="389"/>
      <c r="G9" s="372" t="s">
        <v>250</v>
      </c>
      <c r="H9" s="373"/>
      <c r="I9" s="374"/>
      <c r="J9" s="381" t="s">
        <v>266</v>
      </c>
      <c r="K9" s="376"/>
      <c r="L9" s="377"/>
    </row>
    <row r="10" spans="1:12" ht="57" customHeight="1">
      <c r="A10" s="237"/>
      <c r="B10" s="240" t="s">
        <v>226</v>
      </c>
      <c r="C10" s="382" t="s">
        <v>240</v>
      </c>
      <c r="D10" s="383"/>
      <c r="E10" s="383"/>
      <c r="F10" s="384"/>
      <c r="G10" s="372" t="s">
        <v>243</v>
      </c>
      <c r="H10" s="373"/>
      <c r="I10" s="374"/>
      <c r="J10" s="381" t="s">
        <v>267</v>
      </c>
      <c r="K10" s="376"/>
      <c r="L10" s="377"/>
    </row>
    <row r="11" spans="1:12" ht="57" customHeight="1">
      <c r="A11" s="237"/>
      <c r="B11" s="242" t="s">
        <v>260</v>
      </c>
      <c r="C11" s="382" t="s">
        <v>241</v>
      </c>
      <c r="D11" s="390"/>
      <c r="E11" s="390"/>
      <c r="F11" s="391"/>
      <c r="G11" s="372" t="s">
        <v>244</v>
      </c>
      <c r="H11" s="373"/>
      <c r="I11" s="374"/>
      <c r="J11" s="394" t="s">
        <v>268</v>
      </c>
      <c r="K11" s="395"/>
      <c r="L11" s="396"/>
    </row>
    <row r="12" spans="1:12" ht="57" customHeight="1">
      <c r="A12" s="19"/>
      <c r="B12" s="242" t="s">
        <v>233</v>
      </c>
      <c r="C12" s="382" t="s">
        <v>245</v>
      </c>
      <c r="D12" s="383"/>
      <c r="E12" s="383"/>
      <c r="F12" s="384"/>
      <c r="G12" s="372" t="s">
        <v>251</v>
      </c>
      <c r="H12" s="373"/>
      <c r="I12" s="374"/>
      <c r="J12" s="397"/>
      <c r="K12" s="398"/>
      <c r="L12" s="399"/>
    </row>
    <row r="13" spans="1:12" ht="57" customHeight="1">
      <c r="A13" s="237"/>
      <c r="B13" s="240" t="s">
        <v>227</v>
      </c>
      <c r="C13" s="382" t="s">
        <v>246</v>
      </c>
      <c r="D13" s="383"/>
      <c r="E13" s="383"/>
      <c r="F13" s="384"/>
      <c r="G13" s="372" t="s">
        <v>252</v>
      </c>
      <c r="H13" s="373"/>
      <c r="I13" s="374"/>
      <c r="J13" s="378" t="s">
        <v>269</v>
      </c>
      <c r="K13" s="379"/>
      <c r="L13" s="380"/>
    </row>
    <row r="14" spans="1:12" ht="57" customHeight="1">
      <c r="A14" s="237"/>
      <c r="B14" s="240" t="s">
        <v>234</v>
      </c>
      <c r="C14" s="382" t="s">
        <v>247</v>
      </c>
      <c r="D14" s="383"/>
      <c r="E14" s="383"/>
      <c r="F14" s="384"/>
      <c r="G14" s="372" t="s">
        <v>253</v>
      </c>
      <c r="H14" s="373"/>
      <c r="I14" s="374"/>
      <c r="J14" s="381" t="s">
        <v>270</v>
      </c>
      <c r="K14" s="376"/>
      <c r="L14" s="377"/>
    </row>
    <row r="15" spans="1:12" ht="57" customHeight="1">
      <c r="A15" s="237"/>
      <c r="B15" s="240" t="s">
        <v>235</v>
      </c>
      <c r="C15" s="382" t="s">
        <v>248</v>
      </c>
      <c r="D15" s="383"/>
      <c r="E15" s="383"/>
      <c r="F15" s="384"/>
      <c r="G15" s="372" t="s">
        <v>254</v>
      </c>
      <c r="H15" s="373"/>
      <c r="I15" s="374"/>
      <c r="J15" s="381" t="s">
        <v>271</v>
      </c>
      <c r="K15" s="376"/>
      <c r="L15" s="377"/>
    </row>
    <row r="16" spans="1:12" ht="57" customHeight="1">
      <c r="A16" s="237"/>
      <c r="B16" s="240" t="s">
        <v>236</v>
      </c>
      <c r="C16" s="382" t="s">
        <v>249</v>
      </c>
      <c r="D16" s="383"/>
      <c r="E16" s="383"/>
      <c r="F16" s="384"/>
      <c r="G16" s="372" t="s">
        <v>255</v>
      </c>
      <c r="H16" s="373"/>
      <c r="I16" s="374"/>
      <c r="J16" s="375" t="s">
        <v>272</v>
      </c>
      <c r="K16" s="376"/>
      <c r="L16" s="377"/>
    </row>
    <row r="17" spans="1:12" ht="28.5">
      <c r="A17" s="235"/>
      <c r="B17" s="233"/>
      <c r="C17" s="233"/>
      <c r="D17" s="19"/>
      <c r="E17" s="233"/>
      <c r="F17" s="233"/>
      <c r="G17" s="233"/>
      <c r="H17" s="233"/>
      <c r="I17" s="233"/>
      <c r="J17" s="233"/>
      <c r="K17" s="19"/>
      <c r="L17" s="19"/>
    </row>
    <row r="18" spans="1:12" ht="33.75" customHeight="1" thickBot="1">
      <c r="A18" s="178" t="s">
        <v>184</v>
      </c>
      <c r="B18" s="173"/>
      <c r="C18" s="173"/>
      <c r="D18" s="173"/>
      <c r="E18" s="173"/>
      <c r="F18" s="173"/>
      <c r="G18" s="173"/>
      <c r="H18" s="173"/>
      <c r="I18" s="173"/>
      <c r="J18" s="173"/>
      <c r="K18" s="173"/>
      <c r="L18" s="173"/>
    </row>
    <row r="19" spans="1:12" ht="20.25" customHeight="1">
      <c r="A19" s="236"/>
      <c r="B19" s="19" t="s">
        <v>257</v>
      </c>
      <c r="C19" s="19"/>
      <c r="D19" s="19"/>
      <c r="E19" s="19"/>
      <c r="F19" s="19"/>
      <c r="G19" s="19"/>
      <c r="H19" s="19"/>
      <c r="I19" s="19"/>
      <c r="J19" s="19"/>
      <c r="K19" s="19"/>
      <c r="L19" s="19"/>
    </row>
    <row r="20" spans="1:12" ht="20.100000000000001" customHeight="1">
      <c r="A20" s="19"/>
      <c r="B20" s="19" t="s">
        <v>256</v>
      </c>
      <c r="C20" s="19"/>
      <c r="D20" s="19"/>
      <c r="E20" s="19"/>
      <c r="F20" s="19"/>
      <c r="G20" s="19"/>
      <c r="H20" s="19"/>
      <c r="I20" s="19"/>
      <c r="J20" s="19"/>
      <c r="K20" s="19"/>
      <c r="L20" s="19"/>
    </row>
    <row r="21" spans="1:12" ht="20.100000000000001" customHeight="1">
      <c r="A21" s="19"/>
      <c r="B21" s="239"/>
      <c r="C21" s="239"/>
      <c r="D21" s="239"/>
      <c r="E21" s="239"/>
      <c r="F21" s="239"/>
      <c r="G21" s="239"/>
      <c r="H21" s="239"/>
      <c r="I21" s="239"/>
      <c r="J21" s="239"/>
      <c r="K21" s="239"/>
      <c r="L21" s="19"/>
    </row>
    <row r="22" spans="1:12" ht="20.100000000000001" customHeight="1">
      <c r="A22" s="19"/>
      <c r="B22" s="19"/>
      <c r="C22" s="19"/>
      <c r="D22" s="19"/>
      <c r="E22" s="19"/>
      <c r="F22" s="19"/>
      <c r="G22" s="19"/>
      <c r="H22" s="19"/>
      <c r="I22" s="19"/>
      <c r="J22" s="19"/>
      <c r="K22" s="19"/>
      <c r="L22" s="19"/>
    </row>
    <row r="23" spans="1:12" ht="20.100000000000001" customHeight="1">
      <c r="A23" s="19"/>
      <c r="B23" s="238"/>
      <c r="C23" s="238"/>
      <c r="D23" s="238"/>
      <c r="E23" s="238"/>
      <c r="F23" s="238"/>
      <c r="G23" s="238"/>
      <c r="H23" s="238"/>
      <c r="I23" s="238"/>
      <c r="J23" s="238"/>
      <c r="K23" s="19"/>
      <c r="L23" s="19"/>
    </row>
    <row r="24" spans="1:12" ht="20.100000000000001" customHeight="1">
      <c r="A24" s="19"/>
      <c r="B24" s="28"/>
      <c r="C24" s="28"/>
      <c r="D24" s="28"/>
      <c r="E24" s="28"/>
      <c r="F24" s="28"/>
      <c r="G24" s="239"/>
      <c r="H24" s="239"/>
      <c r="I24" s="239"/>
      <c r="J24" s="239"/>
      <c r="K24" s="19"/>
      <c r="L24" s="19"/>
    </row>
    <row r="25" spans="1:12" ht="20.100000000000001" customHeight="1">
      <c r="A25" s="19"/>
      <c r="B25" s="28"/>
      <c r="C25" s="28"/>
      <c r="D25" s="28"/>
      <c r="E25" s="28"/>
      <c r="F25" s="28"/>
      <c r="G25" s="239"/>
      <c r="H25" s="239"/>
      <c r="I25" s="239"/>
      <c r="J25" s="239"/>
      <c r="K25" s="19"/>
      <c r="L25" s="19"/>
    </row>
    <row r="26" spans="1:12" ht="20.100000000000001" customHeight="1">
      <c r="A26" s="19"/>
      <c r="B26" s="28"/>
      <c r="C26" s="28"/>
      <c r="D26" s="28"/>
      <c r="E26" s="28"/>
      <c r="F26" s="28"/>
      <c r="G26" s="239"/>
      <c r="H26" s="239"/>
      <c r="I26" s="239"/>
      <c r="J26" s="239"/>
      <c r="K26" s="19"/>
      <c r="L26" s="19"/>
    </row>
    <row r="27" spans="1:12" ht="33" customHeight="1">
      <c r="A27" s="19"/>
      <c r="B27" s="28"/>
      <c r="C27" s="28"/>
      <c r="D27" s="28"/>
      <c r="E27" s="28"/>
      <c r="F27" s="28"/>
      <c r="G27" s="239"/>
      <c r="H27" s="239"/>
      <c r="I27" s="239"/>
      <c r="J27" s="239"/>
      <c r="K27" s="19"/>
      <c r="L27" s="19"/>
    </row>
    <row r="28" spans="1:12">
      <c r="A28" s="19"/>
      <c r="B28" s="28"/>
      <c r="C28" s="28"/>
      <c r="D28" s="28"/>
      <c r="E28" s="28"/>
      <c r="F28" s="28"/>
      <c r="G28" s="239"/>
      <c r="H28" s="239"/>
      <c r="I28" s="239"/>
      <c r="J28" s="239"/>
      <c r="K28" s="19"/>
      <c r="L28" s="19"/>
    </row>
    <row r="29" spans="1:12" ht="33" customHeight="1">
      <c r="A29" s="19"/>
      <c r="B29" s="28"/>
      <c r="C29" s="28"/>
      <c r="D29" s="28"/>
      <c r="E29" s="28"/>
      <c r="F29" s="28"/>
      <c r="G29" s="239"/>
      <c r="H29" s="239"/>
      <c r="I29" s="239"/>
      <c r="J29" s="239"/>
      <c r="K29" s="19"/>
      <c r="L29" s="19"/>
    </row>
    <row r="30" spans="1:12">
      <c r="A30" s="19"/>
      <c r="B30" s="28"/>
      <c r="C30" s="28"/>
      <c r="D30" s="28"/>
      <c r="E30" s="28"/>
      <c r="F30" s="28"/>
      <c r="G30" s="239"/>
      <c r="H30" s="239"/>
      <c r="I30" s="239"/>
      <c r="J30" s="239"/>
      <c r="K30" s="19"/>
      <c r="L30" s="19"/>
    </row>
    <row r="31" spans="1:12" ht="33" customHeight="1">
      <c r="A31" s="19"/>
      <c r="B31" s="28"/>
      <c r="C31" s="28"/>
      <c r="D31" s="28"/>
      <c r="E31" s="28"/>
      <c r="F31" s="28"/>
      <c r="G31" s="239"/>
      <c r="H31" s="239"/>
      <c r="I31" s="239"/>
      <c r="J31" s="239"/>
      <c r="K31" s="19"/>
      <c r="L31" s="19"/>
    </row>
    <row r="32" spans="1:12">
      <c r="A32" s="19"/>
      <c r="B32" s="28"/>
      <c r="C32" s="28"/>
      <c r="D32" s="28"/>
      <c r="E32" s="28"/>
      <c r="F32" s="28"/>
      <c r="G32" s="239"/>
      <c r="H32" s="239"/>
      <c r="I32" s="239"/>
      <c r="J32" s="239"/>
      <c r="K32" s="19"/>
      <c r="L32" s="19"/>
    </row>
    <row r="33" spans="1:12" ht="33" customHeight="1">
      <c r="A33" s="19"/>
      <c r="B33" s="28"/>
      <c r="C33" s="28"/>
      <c r="D33" s="28"/>
      <c r="E33" s="28"/>
      <c r="F33" s="28"/>
      <c r="G33" s="239"/>
      <c r="H33" s="239"/>
      <c r="I33" s="239"/>
      <c r="J33" s="239"/>
      <c r="K33" s="19"/>
      <c r="L33" s="19"/>
    </row>
    <row r="34" spans="1:12" ht="15.75" customHeight="1">
      <c r="A34" s="19"/>
      <c r="B34" s="28"/>
      <c r="C34" s="28"/>
      <c r="D34" s="28"/>
      <c r="E34" s="28"/>
      <c r="F34" s="28"/>
      <c r="G34" s="239"/>
      <c r="H34" s="239"/>
      <c r="I34" s="239"/>
      <c r="J34" s="239"/>
      <c r="K34" s="19"/>
      <c r="L34" s="19"/>
    </row>
    <row r="35" spans="1:12" ht="33" customHeight="1">
      <c r="A35" s="19"/>
      <c r="B35" s="28"/>
      <c r="C35" s="28"/>
      <c r="D35" s="28"/>
      <c r="E35" s="28"/>
      <c r="F35" s="28"/>
      <c r="G35" s="239"/>
      <c r="H35" s="239"/>
      <c r="I35" s="239"/>
      <c r="J35" s="239"/>
      <c r="K35" s="19"/>
      <c r="L35" s="19"/>
    </row>
    <row r="36" spans="1:12" ht="28.5" customHeight="1">
      <c r="A36" s="19"/>
      <c r="B36" s="19"/>
      <c r="C36" s="19"/>
      <c r="D36" s="19"/>
      <c r="E36" s="19"/>
      <c r="F36" s="19"/>
      <c r="G36" s="19"/>
      <c r="H36" s="19"/>
      <c r="I36" s="19"/>
      <c r="J36" s="19"/>
      <c r="K36" s="19"/>
      <c r="L36" s="19"/>
    </row>
    <row r="37" spans="1:12" ht="19.5">
      <c r="A37" s="236"/>
      <c r="B37" s="19"/>
      <c r="C37" s="19"/>
      <c r="D37" s="19"/>
      <c r="E37" s="19"/>
      <c r="F37" s="19"/>
      <c r="G37" s="19"/>
      <c r="H37" s="19"/>
      <c r="I37" s="19"/>
      <c r="J37" s="19"/>
      <c r="K37" s="19"/>
      <c r="L37" s="19"/>
    </row>
    <row r="38" spans="1:12" ht="20.25" customHeight="1">
      <c r="A38" s="19"/>
      <c r="B38" s="19"/>
      <c r="C38" s="19"/>
      <c r="D38" s="19"/>
      <c r="E38" s="19"/>
      <c r="F38" s="19"/>
      <c r="G38" s="19"/>
      <c r="H38" s="19"/>
      <c r="I38" s="19"/>
      <c r="J38" s="19"/>
      <c r="K38" s="19"/>
      <c r="L38" s="19"/>
    </row>
    <row r="39" spans="1:12" ht="21.75" customHeight="1">
      <c r="A39" s="19"/>
      <c r="B39" s="27"/>
      <c r="C39" s="19"/>
      <c r="D39" s="19"/>
      <c r="E39" s="19"/>
      <c r="F39" s="19"/>
      <c r="G39" s="19"/>
      <c r="H39" s="19"/>
      <c r="I39" s="19"/>
      <c r="J39" s="19"/>
      <c r="K39" s="19"/>
      <c r="L39" s="19"/>
    </row>
    <row r="40" spans="1:12">
      <c r="A40" s="19"/>
      <c r="B40" s="19"/>
      <c r="C40" s="19"/>
      <c r="D40" s="19"/>
      <c r="E40" s="19"/>
      <c r="F40" s="19"/>
      <c r="G40" s="19"/>
      <c r="H40" s="19"/>
      <c r="I40" s="19"/>
      <c r="J40" s="19"/>
      <c r="K40" s="19"/>
      <c r="L40" s="19"/>
    </row>
  </sheetData>
  <mergeCells count="33">
    <mergeCell ref="C2:J2"/>
    <mergeCell ref="C14:F14"/>
    <mergeCell ref="C15:F15"/>
    <mergeCell ref="C12:F12"/>
    <mergeCell ref="C13:F13"/>
    <mergeCell ref="G15:I15"/>
    <mergeCell ref="J14:L14"/>
    <mergeCell ref="J8:L8"/>
    <mergeCell ref="J9:L9"/>
    <mergeCell ref="J10:L10"/>
    <mergeCell ref="G12:I12"/>
    <mergeCell ref="J11:L12"/>
    <mergeCell ref="C16:F16"/>
    <mergeCell ref="C7:F7"/>
    <mergeCell ref="C6:F6"/>
    <mergeCell ref="G6:I6"/>
    <mergeCell ref="J6:L6"/>
    <mergeCell ref="J7:L7"/>
    <mergeCell ref="C9:F9"/>
    <mergeCell ref="C10:F10"/>
    <mergeCell ref="C11:F11"/>
    <mergeCell ref="G8:I8"/>
    <mergeCell ref="G9:I9"/>
    <mergeCell ref="G10:I10"/>
    <mergeCell ref="G11:I11"/>
    <mergeCell ref="C8:F8"/>
    <mergeCell ref="G7:I7"/>
    <mergeCell ref="G14:I14"/>
    <mergeCell ref="G16:I16"/>
    <mergeCell ref="G13:I13"/>
    <mergeCell ref="J16:L16"/>
    <mergeCell ref="J13:L13"/>
    <mergeCell ref="J15:L15"/>
  </mergeCells>
  <phoneticPr fontId="1"/>
  <hyperlinks>
    <hyperlink ref="J16" r:id="rId1"/>
    <hyperlink ref="J7" r:id="rId2"/>
    <hyperlink ref="J9" r:id="rId3"/>
    <hyperlink ref="J14" r:id="rId4"/>
    <hyperlink ref="J13" r:id="rId5"/>
    <hyperlink ref="J8" r:id="rId6"/>
    <hyperlink ref="J15" r:id="rId7"/>
    <hyperlink ref="J11" r:id="rId8"/>
    <hyperlink ref="J10" r:id="rId9"/>
  </hyperlinks>
  <pageMargins left="0.7" right="0.7" top="0.75" bottom="0.75" header="0.3" footer="0.3"/>
  <pageSetup paperSize="9" scale="7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M20"/>
  <sheetViews>
    <sheetView tabSelected="1" view="pageBreakPreview" topLeftCell="A19" zoomScaleNormal="100" zoomScaleSheetLayoutView="100" workbookViewId="0">
      <selection activeCell="H21" sqref="H21"/>
    </sheetView>
  </sheetViews>
  <sheetFormatPr defaultRowHeight="18.75"/>
  <cols>
    <col min="1" max="1" width="14.75" customWidth="1"/>
    <col min="2" max="2" width="6.875" style="1" customWidth="1"/>
    <col min="3" max="3" width="29.75" style="1" customWidth="1"/>
    <col min="4" max="4" width="33.125" style="1" customWidth="1"/>
    <col min="5" max="5" width="2.25" style="1" customWidth="1"/>
    <col min="6" max="6" width="13" customWidth="1"/>
    <col min="7" max="8" width="15.625" customWidth="1"/>
    <col min="9" max="9" width="14.375" customWidth="1"/>
    <col min="10" max="10" width="18.625" customWidth="1"/>
  </cols>
  <sheetData>
    <row r="1" spans="1:13" ht="35.25">
      <c r="A1" s="274" t="s">
        <v>274</v>
      </c>
      <c r="G1" s="222"/>
      <c r="H1" s="209" t="s">
        <v>205</v>
      </c>
      <c r="I1" s="211"/>
    </row>
    <row r="2" spans="1:13" ht="21.75" customHeight="1">
      <c r="A2" s="209"/>
    </row>
    <row r="3" spans="1:13" ht="28.5" customHeight="1">
      <c r="A3" s="428" t="s">
        <v>206</v>
      </c>
      <c r="B3" s="429"/>
      <c r="C3" s="430"/>
      <c r="D3" s="431"/>
    </row>
    <row r="4" spans="1:13" ht="28.5" customHeight="1">
      <c r="A4" s="428" t="s">
        <v>82</v>
      </c>
      <c r="B4" s="429"/>
      <c r="C4" s="432"/>
      <c r="D4" s="433"/>
      <c r="E4" s="210"/>
      <c r="F4" s="250"/>
      <c r="G4" s="273" t="s">
        <v>95</v>
      </c>
      <c r="H4" s="275"/>
    </row>
    <row r="5" spans="1:13" ht="28.5" customHeight="1">
      <c r="A5" s="428" t="s">
        <v>211</v>
      </c>
      <c r="B5" s="429"/>
      <c r="C5" s="432"/>
      <c r="D5" s="433"/>
      <c r="E5" s="212"/>
      <c r="F5" s="213"/>
    </row>
    <row r="7" spans="1:13" ht="19.5" thickBot="1"/>
    <row r="8" spans="1:13" ht="41.25" thickBot="1">
      <c r="A8" s="217" t="s">
        <v>200</v>
      </c>
      <c r="B8" s="280" t="s">
        <v>151</v>
      </c>
      <c r="C8" s="434" t="s">
        <v>201</v>
      </c>
      <c r="D8" s="435"/>
      <c r="E8" s="435"/>
      <c r="F8" s="436"/>
      <c r="G8" s="218" t="s">
        <v>203</v>
      </c>
      <c r="H8" s="219" t="s">
        <v>204</v>
      </c>
      <c r="I8" s="214"/>
    </row>
    <row r="9" spans="1:13" ht="48" customHeight="1">
      <c r="A9" s="437" t="s">
        <v>207</v>
      </c>
      <c r="B9" s="251">
        <v>1</v>
      </c>
      <c r="C9" s="440" t="s">
        <v>262</v>
      </c>
      <c r="D9" s="441"/>
      <c r="E9" s="441"/>
      <c r="F9" s="442"/>
      <c r="G9" s="276"/>
      <c r="H9" s="277"/>
      <c r="I9" s="214"/>
    </row>
    <row r="10" spans="1:13" ht="99.95" customHeight="1">
      <c r="A10" s="438"/>
      <c r="B10" s="252">
        <v>2</v>
      </c>
      <c r="C10" s="422" t="s">
        <v>275</v>
      </c>
      <c r="D10" s="423"/>
      <c r="E10" s="423"/>
      <c r="F10" s="424"/>
      <c r="G10" s="253"/>
      <c r="H10" s="254"/>
      <c r="I10" s="215"/>
      <c r="J10" s="208"/>
      <c r="K10" s="208"/>
      <c r="L10" s="208"/>
      <c r="M10" s="208"/>
    </row>
    <row r="11" spans="1:13" ht="48" customHeight="1" thickBot="1">
      <c r="A11" s="439"/>
      <c r="B11" s="255">
        <v>3</v>
      </c>
      <c r="C11" s="443" t="s">
        <v>263</v>
      </c>
      <c r="D11" s="444"/>
      <c r="E11" s="444"/>
      <c r="F11" s="445"/>
      <c r="G11" s="256"/>
      <c r="H11" s="257"/>
      <c r="I11" s="215"/>
      <c r="J11" s="208"/>
      <c r="K11" s="208"/>
      <c r="L11" s="208"/>
      <c r="M11" s="208"/>
    </row>
    <row r="12" spans="1:13" ht="48" customHeight="1">
      <c r="A12" s="406" t="s">
        <v>208</v>
      </c>
      <c r="B12" s="258">
        <v>1</v>
      </c>
      <c r="C12" s="419" t="s">
        <v>202</v>
      </c>
      <c r="D12" s="420"/>
      <c r="E12" s="420"/>
      <c r="F12" s="421"/>
      <c r="G12" s="259"/>
      <c r="H12" s="260"/>
      <c r="I12" s="215"/>
      <c r="J12" s="208"/>
      <c r="L12" s="208"/>
    </row>
    <row r="13" spans="1:13" ht="99.75" customHeight="1">
      <c r="A13" s="418"/>
      <c r="B13" s="261">
        <v>2</v>
      </c>
      <c r="C13" s="422" t="s">
        <v>276</v>
      </c>
      <c r="D13" s="423"/>
      <c r="E13" s="423"/>
      <c r="F13" s="424"/>
      <c r="G13" s="253"/>
      <c r="H13" s="254"/>
      <c r="I13" s="215"/>
      <c r="J13" s="208"/>
      <c r="L13" s="208"/>
    </row>
    <row r="14" spans="1:13" ht="48" customHeight="1" thickBot="1">
      <c r="A14" s="418"/>
      <c r="B14" s="262">
        <v>3</v>
      </c>
      <c r="C14" s="425" t="s">
        <v>295</v>
      </c>
      <c r="D14" s="426"/>
      <c r="E14" s="426"/>
      <c r="F14" s="427"/>
      <c r="G14" s="263"/>
      <c r="H14" s="264"/>
      <c r="I14" s="215"/>
      <c r="J14" s="208"/>
      <c r="L14" s="208"/>
    </row>
    <row r="15" spans="1:13" ht="99.95" customHeight="1" thickBot="1">
      <c r="A15" s="281" t="s">
        <v>209</v>
      </c>
      <c r="B15" s="265">
        <v>1</v>
      </c>
      <c r="C15" s="403" t="s">
        <v>277</v>
      </c>
      <c r="D15" s="404"/>
      <c r="E15" s="404"/>
      <c r="F15" s="405"/>
      <c r="G15" s="266"/>
      <c r="H15" s="267"/>
      <c r="I15" s="215"/>
      <c r="J15" s="208"/>
    </row>
    <row r="16" spans="1:13" ht="99.75" customHeight="1">
      <c r="A16" s="406" t="s">
        <v>210</v>
      </c>
      <c r="B16" s="270">
        <v>1</v>
      </c>
      <c r="C16" s="409" t="s">
        <v>298</v>
      </c>
      <c r="D16" s="410"/>
      <c r="E16" s="410"/>
      <c r="F16" s="411"/>
      <c r="G16" s="259"/>
      <c r="H16" s="260"/>
      <c r="I16" s="215"/>
      <c r="J16" s="208"/>
    </row>
    <row r="17" spans="1:10" ht="48" customHeight="1">
      <c r="A17" s="407"/>
      <c r="B17" s="271">
        <v>2</v>
      </c>
      <c r="C17" s="412" t="s">
        <v>213</v>
      </c>
      <c r="D17" s="413"/>
      <c r="E17" s="413"/>
      <c r="F17" s="414"/>
      <c r="G17" s="253"/>
      <c r="H17" s="254"/>
      <c r="I17" s="215"/>
      <c r="J17" s="208"/>
    </row>
    <row r="18" spans="1:10" ht="48" customHeight="1">
      <c r="A18" s="407"/>
      <c r="B18" s="271">
        <v>3</v>
      </c>
      <c r="C18" s="412" t="s">
        <v>278</v>
      </c>
      <c r="D18" s="413"/>
      <c r="E18" s="413"/>
      <c r="F18" s="414"/>
      <c r="G18" s="253"/>
      <c r="H18" s="254"/>
      <c r="I18" s="215"/>
      <c r="J18" s="208"/>
    </row>
    <row r="19" spans="1:10" ht="48" customHeight="1" thickBot="1">
      <c r="A19" s="408"/>
      <c r="B19" s="272">
        <v>4</v>
      </c>
      <c r="C19" s="415" t="s">
        <v>263</v>
      </c>
      <c r="D19" s="416"/>
      <c r="E19" s="416"/>
      <c r="F19" s="417"/>
      <c r="G19" s="268"/>
      <c r="H19" s="269"/>
      <c r="I19" s="215"/>
      <c r="J19" s="208"/>
    </row>
    <row r="20" spans="1:10" ht="174" customHeight="1" thickBot="1">
      <c r="A20" s="232" t="s">
        <v>212</v>
      </c>
      <c r="B20" s="400"/>
      <c r="C20" s="401"/>
      <c r="D20" s="401"/>
      <c r="E20" s="401"/>
      <c r="F20" s="401"/>
      <c r="G20" s="401"/>
      <c r="H20" s="402"/>
      <c r="I20" s="216"/>
    </row>
  </sheetData>
  <mergeCells count="22">
    <mergeCell ref="A12:A14"/>
    <mergeCell ref="C12:F12"/>
    <mergeCell ref="C13:F13"/>
    <mergeCell ref="C14:F14"/>
    <mergeCell ref="A3:B3"/>
    <mergeCell ref="C3:D3"/>
    <mergeCell ref="A4:B4"/>
    <mergeCell ref="C4:D4"/>
    <mergeCell ref="A5:B5"/>
    <mergeCell ref="C5:D5"/>
    <mergeCell ref="C8:F8"/>
    <mergeCell ref="A9:A11"/>
    <mergeCell ref="C9:F9"/>
    <mergeCell ref="C10:F10"/>
    <mergeCell ref="C11:F11"/>
    <mergeCell ref="B20:H20"/>
    <mergeCell ref="C15:F15"/>
    <mergeCell ref="A16:A19"/>
    <mergeCell ref="C16:F16"/>
    <mergeCell ref="C17:F17"/>
    <mergeCell ref="C18:F18"/>
    <mergeCell ref="C19:F19"/>
  </mergeCells>
  <phoneticPr fontId="1"/>
  <dataValidations count="1">
    <dataValidation type="list" allowBlank="1" showInputMessage="1" showErrorMessage="1" sqref="G1">
      <formula1>"東灘,灘,中央,兵庫,長田,須磨,北,北神,垂水,西"</formula1>
    </dataValidation>
  </dataValidations>
  <pageMargins left="0.31496062992125984" right="0.31496062992125984" top="0.35433070866141736" bottom="0.35433070866141736" header="0.31496062992125984" footer="0.31496062992125984"/>
  <pageSetup paperSize="9" scale="68" fitToHeight="0" orientation="portrait" r:id="rId1"/>
  <rowBreaks count="1" manualBreakCount="1">
    <brk id="20" max="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Q33"/>
  <sheetViews>
    <sheetView showWhiteSpace="0" view="pageBreakPreview" zoomScaleNormal="100" zoomScaleSheetLayoutView="100" workbookViewId="0">
      <selection activeCell="D23" sqref="D23:J23"/>
    </sheetView>
  </sheetViews>
  <sheetFormatPr defaultRowHeight="18.75"/>
  <cols>
    <col min="1" max="1" width="6.625" customWidth="1"/>
    <col min="2" max="2" width="8" customWidth="1"/>
    <col min="3" max="3" width="7.875" customWidth="1"/>
    <col min="4" max="4" width="9.875" customWidth="1"/>
    <col min="5" max="5" width="7" customWidth="1"/>
    <col min="6" max="6" width="11.375" customWidth="1"/>
    <col min="7" max="8" width="7.75" customWidth="1"/>
    <col min="9" max="9" width="4.5" bestFit="1" customWidth="1"/>
    <col min="10" max="10" width="7.75" customWidth="1"/>
    <col min="11" max="11" width="4.5" bestFit="1" customWidth="1"/>
    <col min="12" max="12" width="7.75" customWidth="1"/>
    <col min="13" max="14" width="3.375" customWidth="1"/>
  </cols>
  <sheetData>
    <row r="1" spans="1:17" ht="24">
      <c r="A1" s="107" t="s">
        <v>80</v>
      </c>
    </row>
    <row r="2" spans="1:17" ht="24">
      <c r="A2" s="107"/>
    </row>
    <row r="3" spans="1:17" ht="33">
      <c r="A3" s="468" t="s">
        <v>156</v>
      </c>
      <c r="B3" s="468"/>
      <c r="C3" s="468"/>
      <c r="D3" s="468"/>
      <c r="E3" s="468"/>
      <c r="F3" s="468"/>
      <c r="G3" s="468"/>
      <c r="H3" s="468"/>
      <c r="I3" s="468"/>
      <c r="J3" s="468"/>
      <c r="K3" s="468"/>
      <c r="L3" s="468"/>
      <c r="M3" s="468"/>
      <c r="N3" s="468"/>
    </row>
    <row r="4" spans="1:17" ht="24">
      <c r="A4" s="97"/>
      <c r="B4" s="97"/>
      <c r="C4" s="97"/>
      <c r="D4" s="97"/>
      <c r="E4" s="97"/>
      <c r="F4" s="97"/>
      <c r="G4" s="97"/>
      <c r="H4" s="97"/>
      <c r="I4" s="97"/>
      <c r="J4" s="97"/>
      <c r="K4" s="97"/>
    </row>
    <row r="5" spans="1:17" ht="24">
      <c r="A5" s="108"/>
      <c r="B5" s="108"/>
      <c r="C5" s="108"/>
      <c r="D5" s="108"/>
      <c r="E5" s="112"/>
      <c r="F5" s="112"/>
      <c r="G5" s="112" t="s">
        <v>98</v>
      </c>
      <c r="H5" s="290">
        <v>7</v>
      </c>
      <c r="I5" s="108" t="s">
        <v>81</v>
      </c>
      <c r="J5" s="137"/>
      <c r="K5" s="108" t="s">
        <v>37</v>
      </c>
      <c r="L5" s="137"/>
      <c r="M5" s="108" t="s">
        <v>2</v>
      </c>
      <c r="N5" s="108"/>
    </row>
    <row r="6" spans="1:17" ht="27" customHeight="1">
      <c r="A6" s="108" t="s">
        <v>157</v>
      </c>
      <c r="B6" s="108"/>
      <c r="C6" s="108"/>
      <c r="D6" s="108"/>
      <c r="E6" s="108"/>
      <c r="F6" s="108"/>
      <c r="G6" s="108"/>
      <c r="H6" s="108"/>
      <c r="I6" s="108"/>
      <c r="J6" s="108"/>
      <c r="K6" s="108"/>
    </row>
    <row r="7" spans="1:17" ht="19.5" customHeight="1">
      <c r="A7" s="108"/>
      <c r="B7" s="108"/>
      <c r="C7" s="108"/>
      <c r="D7" s="108"/>
      <c r="E7" s="137"/>
      <c r="F7" s="108" t="s">
        <v>83</v>
      </c>
      <c r="G7" s="467"/>
      <c r="H7" s="467"/>
      <c r="I7" s="467"/>
      <c r="J7" s="467"/>
      <c r="K7" s="467"/>
      <c r="L7" s="467"/>
      <c r="M7" s="467"/>
      <c r="N7" s="467"/>
    </row>
    <row r="8" spans="1:17" ht="19.5" customHeight="1">
      <c r="A8" s="108"/>
      <c r="B8" s="108"/>
      <c r="C8" s="108"/>
      <c r="D8" s="108"/>
      <c r="E8" s="108"/>
      <c r="F8" s="108"/>
      <c r="G8" s="467"/>
      <c r="H8" s="467"/>
      <c r="I8" s="467"/>
      <c r="J8" s="467"/>
      <c r="K8" s="467"/>
      <c r="L8" s="467"/>
      <c r="M8" s="467"/>
      <c r="N8" s="467"/>
    </row>
    <row r="9" spans="1:17" ht="19.5" customHeight="1">
      <c r="A9" s="108"/>
      <c r="B9" s="108"/>
      <c r="C9" s="108"/>
      <c r="D9" s="108"/>
      <c r="E9" s="137"/>
      <c r="F9" s="108" t="s">
        <v>82</v>
      </c>
      <c r="G9" s="467"/>
      <c r="H9" s="467"/>
      <c r="I9" s="467"/>
      <c r="J9" s="467"/>
      <c r="K9" s="467"/>
      <c r="L9" s="467"/>
      <c r="M9" s="467"/>
      <c r="N9" s="467"/>
    </row>
    <row r="10" spans="1:17" ht="19.5" customHeight="1">
      <c r="A10" s="108"/>
      <c r="B10" s="108"/>
      <c r="C10" s="108"/>
      <c r="D10" s="108"/>
      <c r="E10" s="108"/>
      <c r="F10" s="108"/>
      <c r="G10" s="467"/>
      <c r="H10" s="467"/>
      <c r="I10" s="467"/>
      <c r="J10" s="467"/>
      <c r="K10" s="467"/>
      <c r="L10" s="467"/>
      <c r="M10" s="467"/>
      <c r="N10" s="467"/>
    </row>
    <row r="11" spans="1:17" ht="24">
      <c r="A11" s="108"/>
      <c r="B11" s="108"/>
      <c r="C11" s="108"/>
      <c r="D11" s="108"/>
      <c r="E11" s="137"/>
      <c r="F11" s="108" t="s">
        <v>84</v>
      </c>
      <c r="G11" s="467"/>
      <c r="H11" s="467"/>
      <c r="I11" s="467"/>
      <c r="J11" s="467"/>
      <c r="K11" s="467"/>
      <c r="L11" s="467"/>
      <c r="M11" s="467"/>
      <c r="N11" s="467"/>
    </row>
    <row r="12" spans="1:17" ht="19.5" customHeight="1">
      <c r="A12" s="108"/>
      <c r="B12" s="108"/>
      <c r="C12" s="108"/>
      <c r="D12" s="108"/>
      <c r="E12" s="457"/>
      <c r="F12" s="457"/>
      <c r="G12" s="457"/>
      <c r="H12" s="457"/>
      <c r="I12" s="457"/>
      <c r="J12" s="457"/>
      <c r="K12" s="457"/>
      <c r="Q12" s="163"/>
    </row>
    <row r="13" spans="1:17" ht="19.5" customHeight="1">
      <c r="A13" s="108"/>
      <c r="B13" s="108"/>
      <c r="C13" s="108"/>
      <c r="D13" s="108"/>
      <c r="E13" s="282"/>
      <c r="F13" s="282"/>
      <c r="G13" s="282"/>
      <c r="H13" s="282"/>
      <c r="I13" s="282"/>
      <c r="J13" s="282"/>
      <c r="K13" s="282"/>
    </row>
    <row r="14" spans="1:17" ht="19.5" customHeight="1">
      <c r="A14" s="108"/>
      <c r="B14" s="108"/>
      <c r="C14" s="108"/>
      <c r="D14" s="108"/>
      <c r="E14" s="282"/>
      <c r="F14" s="282"/>
      <c r="G14" s="282"/>
      <c r="H14" s="282"/>
      <c r="I14" s="282"/>
      <c r="J14" s="282"/>
      <c r="K14" s="282"/>
    </row>
    <row r="15" spans="1:17" ht="24">
      <c r="A15" s="137"/>
      <c r="B15" s="137" t="s">
        <v>197</v>
      </c>
      <c r="C15" s="137"/>
      <c r="D15" s="137"/>
      <c r="E15" s="108"/>
      <c r="F15" s="137"/>
      <c r="G15" s="137"/>
      <c r="H15" s="108"/>
      <c r="I15" s="108"/>
      <c r="J15" s="108"/>
      <c r="K15" s="108"/>
    </row>
    <row r="16" spans="1:17" ht="24">
      <c r="A16" s="165" t="s">
        <v>158</v>
      </c>
      <c r="B16" s="165"/>
      <c r="C16" s="108"/>
      <c r="D16" s="108"/>
      <c r="E16" s="108"/>
      <c r="F16" s="108"/>
      <c r="G16" s="108"/>
      <c r="H16" s="108"/>
      <c r="I16" s="108"/>
      <c r="J16" s="108"/>
      <c r="K16" s="108"/>
    </row>
    <row r="17" spans="1:12" ht="24">
      <c r="A17" s="165"/>
      <c r="B17" s="165"/>
      <c r="C17" s="108"/>
      <c r="D17" s="108"/>
      <c r="E17" s="108"/>
      <c r="F17" s="108"/>
      <c r="G17" s="108"/>
      <c r="H17" s="108"/>
      <c r="I17" s="108"/>
      <c r="J17" s="108"/>
      <c r="K17" s="108"/>
    </row>
    <row r="18" spans="1:12" ht="24">
      <c r="A18" s="108"/>
      <c r="B18" s="108"/>
      <c r="C18" s="108"/>
      <c r="D18" s="282"/>
      <c r="E18" s="165"/>
      <c r="F18" s="108"/>
      <c r="G18" s="108"/>
      <c r="H18" s="108"/>
      <c r="I18" s="108"/>
      <c r="J18" s="108"/>
      <c r="K18" s="108"/>
    </row>
    <row r="19" spans="1:12" ht="24">
      <c r="A19" s="108"/>
      <c r="B19" s="108"/>
      <c r="C19" s="108"/>
      <c r="D19" s="108"/>
      <c r="E19" s="112"/>
      <c r="F19" s="112" t="s">
        <v>85</v>
      </c>
      <c r="G19" s="282"/>
      <c r="H19" s="108"/>
      <c r="I19" s="108"/>
      <c r="J19" s="108"/>
      <c r="K19" s="108"/>
    </row>
    <row r="20" spans="1:12" ht="27.75" customHeight="1">
      <c r="A20" s="446" t="s">
        <v>89</v>
      </c>
      <c r="B20" s="447"/>
      <c r="C20" s="448"/>
      <c r="D20" s="458" t="s">
        <v>88</v>
      </c>
      <c r="E20" s="459"/>
      <c r="F20" s="459"/>
      <c r="G20" s="459"/>
      <c r="H20" s="459"/>
      <c r="I20" s="459"/>
      <c r="J20" s="459"/>
      <c r="K20" s="459"/>
      <c r="L20" s="460"/>
    </row>
    <row r="21" spans="1:12" ht="27" customHeight="1">
      <c r="A21" s="461" t="s">
        <v>90</v>
      </c>
      <c r="B21" s="462"/>
      <c r="C21" s="463"/>
      <c r="D21" s="446" t="s">
        <v>86</v>
      </c>
      <c r="E21" s="448"/>
      <c r="F21" s="145" t="s">
        <v>98</v>
      </c>
      <c r="G21" s="221"/>
      <c r="H21" s="136" t="s">
        <v>81</v>
      </c>
      <c r="I21" s="221"/>
      <c r="J21" s="136" t="s">
        <v>37</v>
      </c>
      <c r="K21" s="221"/>
      <c r="L21" s="135" t="s">
        <v>2</v>
      </c>
    </row>
    <row r="22" spans="1:12" ht="26.25" customHeight="1">
      <c r="A22" s="464"/>
      <c r="B22" s="465"/>
      <c r="C22" s="466"/>
      <c r="D22" s="446" t="s">
        <v>87</v>
      </c>
      <c r="E22" s="448"/>
      <c r="F22" s="145" t="s">
        <v>98</v>
      </c>
      <c r="G22" s="221"/>
      <c r="H22" s="136" t="s">
        <v>81</v>
      </c>
      <c r="I22" s="221"/>
      <c r="J22" s="136" t="s">
        <v>37</v>
      </c>
      <c r="K22" s="221"/>
      <c r="L22" s="135" t="s">
        <v>2</v>
      </c>
    </row>
    <row r="23" spans="1:12" ht="33" customHeight="1">
      <c r="A23" s="446" t="s">
        <v>91</v>
      </c>
      <c r="B23" s="447"/>
      <c r="C23" s="448"/>
      <c r="D23" s="449"/>
      <c r="E23" s="450"/>
      <c r="F23" s="450"/>
      <c r="G23" s="450"/>
      <c r="H23" s="450"/>
      <c r="I23" s="450"/>
      <c r="J23" s="450"/>
      <c r="K23" s="110" t="s">
        <v>92</v>
      </c>
      <c r="L23" s="120"/>
    </row>
    <row r="24" spans="1:12" ht="147.75" customHeight="1">
      <c r="A24" s="446" t="s">
        <v>93</v>
      </c>
      <c r="B24" s="447"/>
      <c r="C24" s="448"/>
      <c r="D24" s="451" t="s">
        <v>196</v>
      </c>
      <c r="E24" s="452"/>
      <c r="F24" s="452"/>
      <c r="G24" s="452"/>
      <c r="H24" s="452"/>
      <c r="I24" s="452"/>
      <c r="J24" s="452"/>
      <c r="K24" s="452"/>
      <c r="L24" s="453"/>
    </row>
    <row r="25" spans="1:12" ht="24">
      <c r="A25" s="109"/>
      <c r="B25" s="109"/>
      <c r="C25" s="109"/>
      <c r="D25" s="108"/>
      <c r="E25" s="108"/>
      <c r="F25" s="108"/>
      <c r="G25" s="108"/>
      <c r="H25" s="108"/>
      <c r="I25" s="108"/>
      <c r="J25" s="108"/>
      <c r="K25" s="108"/>
    </row>
    <row r="26" spans="1:12" ht="24.75" thickBot="1">
      <c r="A26" s="113"/>
      <c r="B26" s="113"/>
      <c r="C26" s="113"/>
      <c r="D26" s="113"/>
      <c r="E26" s="113"/>
      <c r="F26" s="113"/>
      <c r="G26" s="113"/>
      <c r="H26" s="113"/>
      <c r="I26" s="113"/>
      <c r="J26" s="113"/>
      <c r="K26" s="113"/>
      <c r="L26" s="121"/>
    </row>
    <row r="27" spans="1:12" ht="12" customHeight="1" thickTop="1">
      <c r="A27" s="108"/>
      <c r="B27" s="108"/>
      <c r="C27" s="108"/>
      <c r="D27" s="108"/>
      <c r="E27" s="108"/>
      <c r="F27" s="108"/>
      <c r="G27" s="108"/>
      <c r="H27" s="108"/>
      <c r="I27" s="108"/>
      <c r="J27" s="108"/>
      <c r="K27" s="108"/>
    </row>
    <row r="28" spans="1:12" ht="24">
      <c r="A28" s="108" t="s">
        <v>94</v>
      </c>
      <c r="B28" s="108"/>
      <c r="C28" s="108"/>
      <c r="D28" s="108"/>
      <c r="E28" s="108"/>
      <c r="F28" s="108"/>
      <c r="G28" s="108"/>
      <c r="H28" s="108"/>
      <c r="I28" s="108"/>
      <c r="J28" s="108"/>
      <c r="K28" s="108"/>
    </row>
    <row r="29" spans="1:12" ht="12" customHeight="1">
      <c r="A29" s="108"/>
      <c r="B29" s="108"/>
      <c r="C29" s="108"/>
      <c r="D29" s="108"/>
      <c r="E29" s="108"/>
      <c r="F29" s="108"/>
      <c r="G29" s="108"/>
      <c r="H29" s="108"/>
      <c r="I29" s="108"/>
      <c r="J29" s="108"/>
      <c r="K29" s="108"/>
    </row>
    <row r="30" spans="1:12" ht="24">
      <c r="A30" s="114" t="s">
        <v>95</v>
      </c>
      <c r="B30" s="115"/>
      <c r="C30" s="116" t="s">
        <v>96</v>
      </c>
      <c r="D30" s="116"/>
      <c r="E30" s="116"/>
      <c r="F30" s="116"/>
      <c r="G30" s="116"/>
      <c r="H30" s="116"/>
      <c r="I30" s="116"/>
      <c r="J30" s="116"/>
      <c r="K30" s="116"/>
      <c r="L30" s="104"/>
    </row>
    <row r="31" spans="1:12" ht="24">
      <c r="A31" s="454"/>
      <c r="B31" s="455"/>
      <c r="C31" s="111"/>
      <c r="D31" s="111"/>
      <c r="E31" s="111"/>
      <c r="F31" s="111"/>
      <c r="G31" s="111"/>
      <c r="H31" s="111"/>
      <c r="I31" s="111"/>
      <c r="J31" s="111"/>
      <c r="K31" s="111"/>
      <c r="L31" s="105"/>
    </row>
    <row r="32" spans="1:12" ht="24">
      <c r="A32" s="454"/>
      <c r="B32" s="455"/>
      <c r="C32" s="138"/>
      <c r="D32" s="456"/>
      <c r="E32" s="456"/>
      <c r="F32" s="456"/>
      <c r="G32" s="111" t="s">
        <v>97</v>
      </c>
      <c r="H32" s="111"/>
      <c r="I32" s="111"/>
      <c r="J32" s="111"/>
      <c r="K32" s="111"/>
      <c r="L32" s="105"/>
    </row>
    <row r="33" spans="1:12" ht="12" customHeight="1">
      <c r="A33" s="118"/>
      <c r="B33" s="119"/>
      <c r="C33" s="117"/>
      <c r="D33" s="117"/>
      <c r="E33" s="117"/>
      <c r="F33" s="117"/>
      <c r="G33" s="117"/>
      <c r="H33" s="117"/>
      <c r="I33" s="117"/>
      <c r="J33" s="117"/>
      <c r="K33" s="117"/>
      <c r="L33" s="106"/>
    </row>
  </sheetData>
  <mergeCells count="18">
    <mergeCell ref="G11:N11"/>
    <mergeCell ref="A3:N3"/>
    <mergeCell ref="G7:N7"/>
    <mergeCell ref="G8:N8"/>
    <mergeCell ref="G9:N9"/>
    <mergeCell ref="G10:N10"/>
    <mergeCell ref="E12:K12"/>
    <mergeCell ref="A20:C20"/>
    <mergeCell ref="D20:L20"/>
    <mergeCell ref="A21:C22"/>
    <mergeCell ref="D21:E21"/>
    <mergeCell ref="D22:E22"/>
    <mergeCell ref="A23:C23"/>
    <mergeCell ref="D23:J23"/>
    <mergeCell ref="A24:C24"/>
    <mergeCell ref="D24:L24"/>
    <mergeCell ref="A31:B32"/>
    <mergeCell ref="D32:F32"/>
  </mergeCells>
  <phoneticPr fontId="1"/>
  <conditionalFormatting sqref="D23:J23">
    <cfRule type="expression" dxfId="3" priority="1">
      <formula>$D$23&gt;60000</formula>
    </cfRule>
  </conditionalFormatting>
  <pageMargins left="0.9055118110236221" right="0.31496062992125984" top="0.74803149606299213" bottom="0.74803149606299213" header="0.31496062992125984" footer="0.31496062992125984"/>
  <pageSetup paperSize="9" scale="83" fitToWidth="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647700</xdr:colOff>
                    <xdr:row>31</xdr:row>
                    <xdr:rowOff>95250</xdr:rowOff>
                  </from>
                  <to>
                    <xdr:col>3</xdr:col>
                    <xdr:colOff>390525</xdr:colOff>
                    <xdr:row>32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I56"/>
  <sheetViews>
    <sheetView view="pageBreakPreview" zoomScaleNormal="100" zoomScaleSheetLayoutView="100" workbookViewId="0">
      <selection activeCell="I11" sqref="I11"/>
    </sheetView>
  </sheetViews>
  <sheetFormatPr defaultColWidth="9" defaultRowHeight="24"/>
  <cols>
    <col min="1" max="1" width="8" style="122" customWidth="1"/>
    <col min="2" max="2" width="11.25" style="122" customWidth="1"/>
    <col min="3" max="3" width="13.5" style="122" customWidth="1"/>
    <col min="4" max="4" width="9" style="122"/>
    <col min="5" max="5" width="9" style="122" customWidth="1"/>
    <col min="6" max="7" width="9" style="122"/>
    <col min="8" max="8" width="21.875" style="122" bestFit="1" customWidth="1"/>
    <col min="9" max="9" width="25.875" style="122" customWidth="1"/>
    <col min="10" max="16384" width="9" style="122"/>
  </cols>
  <sheetData>
    <row r="1" spans="1:9" ht="33.75" thickBot="1">
      <c r="A1" s="469" t="s">
        <v>150</v>
      </c>
      <c r="B1" s="469"/>
      <c r="C1" s="469"/>
      <c r="D1" s="469"/>
      <c r="E1" s="469"/>
      <c r="F1" s="469"/>
      <c r="G1" s="469"/>
      <c r="H1" s="469"/>
      <c r="I1" s="469"/>
    </row>
    <row r="2" spans="1:9" ht="15" customHeight="1">
      <c r="A2" s="476"/>
      <c r="B2" s="473" t="s">
        <v>99</v>
      </c>
      <c r="C2" s="479" t="s">
        <v>100</v>
      </c>
      <c r="D2" s="481" t="s">
        <v>101</v>
      </c>
      <c r="E2" s="482"/>
      <c r="F2" s="482"/>
      <c r="G2" s="482"/>
      <c r="H2" s="473" t="s">
        <v>292</v>
      </c>
      <c r="I2" s="473" t="s">
        <v>293</v>
      </c>
    </row>
    <row r="3" spans="1:9" ht="15" customHeight="1">
      <c r="A3" s="477"/>
      <c r="B3" s="474"/>
      <c r="C3" s="480"/>
      <c r="D3" s="483"/>
      <c r="E3" s="484"/>
      <c r="F3" s="484"/>
      <c r="G3" s="484"/>
      <c r="H3" s="474"/>
      <c r="I3" s="474"/>
    </row>
    <row r="4" spans="1:9" ht="15" customHeight="1" thickBot="1">
      <c r="A4" s="477"/>
      <c r="B4" s="474"/>
      <c r="C4" s="480"/>
      <c r="D4" s="485"/>
      <c r="E4" s="486"/>
      <c r="F4" s="486"/>
      <c r="G4" s="486"/>
      <c r="H4" s="474"/>
      <c r="I4" s="474"/>
    </row>
    <row r="5" spans="1:9" ht="15" customHeight="1">
      <c r="A5" s="477"/>
      <c r="B5" s="474"/>
      <c r="C5" s="487" t="s">
        <v>102</v>
      </c>
      <c r="D5" s="474" t="s">
        <v>103</v>
      </c>
      <c r="E5" s="474" t="s">
        <v>104</v>
      </c>
      <c r="F5" s="474" t="s">
        <v>105</v>
      </c>
      <c r="G5" s="293" t="s">
        <v>106</v>
      </c>
      <c r="H5" s="474"/>
      <c r="I5" s="474"/>
    </row>
    <row r="6" spans="1:9" ht="15" customHeight="1" thickBot="1">
      <c r="A6" s="478"/>
      <c r="B6" s="475"/>
      <c r="C6" s="488"/>
      <c r="D6" s="475"/>
      <c r="E6" s="475"/>
      <c r="F6" s="475"/>
      <c r="G6" s="283" t="s">
        <v>107</v>
      </c>
      <c r="H6" s="475"/>
      <c r="I6" s="475"/>
    </row>
    <row r="7" spans="1:9" ht="48.75" customHeight="1" thickBot="1">
      <c r="A7" s="223" t="s">
        <v>108</v>
      </c>
      <c r="B7" s="139"/>
      <c r="C7" s="140"/>
      <c r="D7" s="127">
        <f>E7+F7</f>
        <v>0</v>
      </c>
      <c r="E7" s="140"/>
      <c r="F7" s="140"/>
      <c r="G7" s="140"/>
      <c r="H7" s="291" t="s">
        <v>290</v>
      </c>
      <c r="I7" s="327" t="s">
        <v>291</v>
      </c>
    </row>
    <row r="8" spans="1:9" ht="48.75" customHeight="1" thickBot="1">
      <c r="A8" s="223" t="s">
        <v>109</v>
      </c>
      <c r="B8" s="139"/>
      <c r="C8" s="140"/>
      <c r="D8" s="127">
        <f t="shared" ref="D8:D46" si="0">E8+F8</f>
        <v>0</v>
      </c>
      <c r="E8" s="140"/>
      <c r="F8" s="140"/>
      <c r="G8" s="140"/>
      <c r="H8" s="291"/>
      <c r="I8" s="327"/>
    </row>
    <row r="9" spans="1:9" ht="48.75" customHeight="1" thickBot="1">
      <c r="A9" s="223" t="s">
        <v>110</v>
      </c>
      <c r="B9" s="139"/>
      <c r="C9" s="140"/>
      <c r="D9" s="127">
        <f t="shared" si="0"/>
        <v>0</v>
      </c>
      <c r="E9" s="140"/>
      <c r="F9" s="140"/>
      <c r="G9" s="140"/>
      <c r="H9" s="291"/>
      <c r="I9" s="327"/>
    </row>
    <row r="10" spans="1:9" ht="48.75" customHeight="1" thickBot="1">
      <c r="A10" s="223" t="s">
        <v>111</v>
      </c>
      <c r="B10" s="139"/>
      <c r="C10" s="140"/>
      <c r="D10" s="127">
        <f t="shared" si="0"/>
        <v>0</v>
      </c>
      <c r="E10" s="140"/>
      <c r="F10" s="140"/>
      <c r="G10" s="140"/>
      <c r="H10" s="291"/>
      <c r="I10" s="327"/>
    </row>
    <row r="11" spans="1:9" ht="48.75" customHeight="1" thickBot="1">
      <c r="A11" s="223" t="s">
        <v>112</v>
      </c>
      <c r="B11" s="139"/>
      <c r="C11" s="140"/>
      <c r="D11" s="127">
        <f t="shared" si="0"/>
        <v>0</v>
      </c>
      <c r="E11" s="140"/>
      <c r="F11" s="140"/>
      <c r="G11" s="140"/>
      <c r="H11" s="291"/>
      <c r="I11" s="327"/>
    </row>
    <row r="12" spans="1:9" ht="48.75" customHeight="1" thickBot="1">
      <c r="A12" s="223" t="s">
        <v>113</v>
      </c>
      <c r="B12" s="139"/>
      <c r="C12" s="140"/>
      <c r="D12" s="127">
        <f t="shared" si="0"/>
        <v>0</v>
      </c>
      <c r="E12" s="140"/>
      <c r="F12" s="140"/>
      <c r="G12" s="140"/>
      <c r="H12" s="291"/>
      <c r="I12" s="327"/>
    </row>
    <row r="13" spans="1:9" ht="48.75" customHeight="1" thickBot="1">
      <c r="A13" s="223" t="s">
        <v>114</v>
      </c>
      <c r="B13" s="139"/>
      <c r="C13" s="140"/>
      <c r="D13" s="127">
        <f t="shared" si="0"/>
        <v>0</v>
      </c>
      <c r="E13" s="140"/>
      <c r="F13" s="140"/>
      <c r="G13" s="140"/>
      <c r="H13" s="291"/>
      <c r="I13" s="327"/>
    </row>
    <row r="14" spans="1:9" ht="48.75" customHeight="1" thickBot="1">
      <c r="A14" s="223" t="s">
        <v>115</v>
      </c>
      <c r="B14" s="139"/>
      <c r="C14" s="140"/>
      <c r="D14" s="127">
        <f t="shared" si="0"/>
        <v>0</v>
      </c>
      <c r="E14" s="140"/>
      <c r="F14" s="140"/>
      <c r="G14" s="140"/>
      <c r="H14" s="291"/>
      <c r="I14" s="327"/>
    </row>
    <row r="15" spans="1:9" ht="48.75" customHeight="1" thickBot="1">
      <c r="A15" s="223" t="s">
        <v>116</v>
      </c>
      <c r="B15" s="139"/>
      <c r="C15" s="140"/>
      <c r="D15" s="127">
        <f t="shared" si="0"/>
        <v>0</v>
      </c>
      <c r="E15" s="140"/>
      <c r="F15" s="140"/>
      <c r="G15" s="140"/>
      <c r="H15" s="291"/>
      <c r="I15" s="327"/>
    </row>
    <row r="16" spans="1:9" ht="48.75" customHeight="1" thickBot="1">
      <c r="A16" s="223" t="s">
        <v>117</v>
      </c>
      <c r="B16" s="139"/>
      <c r="C16" s="140"/>
      <c r="D16" s="127">
        <f t="shared" si="0"/>
        <v>0</v>
      </c>
      <c r="E16" s="140"/>
      <c r="F16" s="140"/>
      <c r="G16" s="140"/>
      <c r="H16" s="291"/>
      <c r="I16" s="327"/>
    </row>
    <row r="17" spans="1:9" ht="48.75" customHeight="1" thickBot="1">
      <c r="A17" s="223" t="s">
        <v>118</v>
      </c>
      <c r="B17" s="139"/>
      <c r="C17" s="140"/>
      <c r="D17" s="127">
        <f t="shared" si="0"/>
        <v>0</v>
      </c>
      <c r="E17" s="140"/>
      <c r="F17" s="140"/>
      <c r="G17" s="140"/>
      <c r="H17" s="291"/>
      <c r="I17" s="327"/>
    </row>
    <row r="18" spans="1:9" ht="48.75" customHeight="1" thickBot="1">
      <c r="A18" s="223" t="s">
        <v>119</v>
      </c>
      <c r="B18" s="139"/>
      <c r="C18" s="140"/>
      <c r="D18" s="127">
        <f t="shared" si="0"/>
        <v>0</v>
      </c>
      <c r="E18" s="140"/>
      <c r="F18" s="140"/>
      <c r="G18" s="140"/>
      <c r="H18" s="291"/>
      <c r="I18" s="327"/>
    </row>
    <row r="19" spans="1:9" ht="48.75" customHeight="1" thickBot="1">
      <c r="A19" s="223" t="s">
        <v>120</v>
      </c>
      <c r="B19" s="139"/>
      <c r="C19" s="140"/>
      <c r="D19" s="127">
        <f t="shared" si="0"/>
        <v>0</v>
      </c>
      <c r="E19" s="140"/>
      <c r="F19" s="140"/>
      <c r="G19" s="140"/>
      <c r="H19" s="291"/>
      <c r="I19" s="327"/>
    </row>
    <row r="20" spans="1:9" ht="48.75" customHeight="1" thickBot="1">
      <c r="A20" s="223" t="s">
        <v>121</v>
      </c>
      <c r="B20" s="139"/>
      <c r="C20" s="140"/>
      <c r="D20" s="127">
        <f t="shared" si="0"/>
        <v>0</v>
      </c>
      <c r="E20" s="140"/>
      <c r="F20" s="140"/>
      <c r="G20" s="140"/>
      <c r="H20" s="291"/>
      <c r="I20" s="327"/>
    </row>
    <row r="21" spans="1:9" ht="48.75" customHeight="1" thickBot="1">
      <c r="A21" s="223" t="s">
        <v>122</v>
      </c>
      <c r="B21" s="139"/>
      <c r="C21" s="140"/>
      <c r="D21" s="127">
        <f t="shared" si="0"/>
        <v>0</v>
      </c>
      <c r="E21" s="140"/>
      <c r="F21" s="140"/>
      <c r="G21" s="140"/>
      <c r="H21" s="291"/>
      <c r="I21" s="327"/>
    </row>
    <row r="22" spans="1:9" ht="48.75" customHeight="1" thickBot="1">
      <c r="A22" s="223" t="s">
        <v>123</v>
      </c>
      <c r="B22" s="139"/>
      <c r="C22" s="140"/>
      <c r="D22" s="127">
        <f t="shared" si="0"/>
        <v>0</v>
      </c>
      <c r="E22" s="140"/>
      <c r="F22" s="140"/>
      <c r="G22" s="140"/>
      <c r="H22" s="291"/>
      <c r="I22" s="327"/>
    </row>
    <row r="23" spans="1:9" ht="48.75" customHeight="1" thickBot="1">
      <c r="A23" s="223" t="s">
        <v>124</v>
      </c>
      <c r="B23" s="139"/>
      <c r="C23" s="140"/>
      <c r="D23" s="127">
        <f t="shared" si="0"/>
        <v>0</v>
      </c>
      <c r="E23" s="140"/>
      <c r="F23" s="140"/>
      <c r="G23" s="140"/>
      <c r="H23" s="291"/>
      <c r="I23" s="327"/>
    </row>
    <row r="24" spans="1:9" ht="48.75" customHeight="1" thickBot="1">
      <c r="A24" s="223" t="s">
        <v>125</v>
      </c>
      <c r="B24" s="139"/>
      <c r="C24" s="140"/>
      <c r="D24" s="127">
        <f t="shared" si="0"/>
        <v>0</v>
      </c>
      <c r="E24" s="140"/>
      <c r="F24" s="140"/>
      <c r="G24" s="140"/>
      <c r="H24" s="291"/>
      <c r="I24" s="327"/>
    </row>
    <row r="25" spans="1:9" ht="48.75" customHeight="1" thickBot="1">
      <c r="A25" s="223" t="s">
        <v>126</v>
      </c>
      <c r="B25" s="139"/>
      <c r="C25" s="140"/>
      <c r="D25" s="127">
        <f t="shared" si="0"/>
        <v>0</v>
      </c>
      <c r="E25" s="140"/>
      <c r="F25" s="140"/>
      <c r="G25" s="140"/>
      <c r="H25" s="291"/>
      <c r="I25" s="327"/>
    </row>
    <row r="26" spans="1:9" ht="48.75" customHeight="1" thickBot="1">
      <c r="A26" s="296" t="s">
        <v>127</v>
      </c>
      <c r="B26" s="297"/>
      <c r="C26" s="298"/>
      <c r="D26" s="299">
        <f t="shared" si="0"/>
        <v>0</v>
      </c>
      <c r="E26" s="298"/>
      <c r="F26" s="298"/>
      <c r="G26" s="298"/>
      <c r="H26" s="300"/>
      <c r="I26" s="327"/>
    </row>
    <row r="27" spans="1:9" ht="48.75" customHeight="1" thickBot="1">
      <c r="A27" s="301" t="s">
        <v>128</v>
      </c>
      <c r="B27" s="302"/>
      <c r="C27" s="303"/>
      <c r="D27" s="304">
        <f t="shared" si="0"/>
        <v>0</v>
      </c>
      <c r="E27" s="303"/>
      <c r="F27" s="303"/>
      <c r="G27" s="303"/>
      <c r="H27" s="305"/>
      <c r="I27" s="327"/>
    </row>
    <row r="28" spans="1:9" ht="48.75" customHeight="1" thickBot="1">
      <c r="A28" s="224" t="s">
        <v>129</v>
      </c>
      <c r="B28" s="141"/>
      <c r="C28" s="142"/>
      <c r="D28" s="127">
        <f t="shared" si="0"/>
        <v>0</v>
      </c>
      <c r="E28" s="142"/>
      <c r="F28" s="142"/>
      <c r="G28" s="142"/>
      <c r="H28" s="292"/>
      <c r="I28" s="327"/>
    </row>
    <row r="29" spans="1:9" ht="48.75" customHeight="1" thickBot="1">
      <c r="A29" s="223" t="s">
        <v>130</v>
      </c>
      <c r="B29" s="139"/>
      <c r="C29" s="140"/>
      <c r="D29" s="127">
        <f t="shared" si="0"/>
        <v>0</v>
      </c>
      <c r="E29" s="140"/>
      <c r="F29" s="140"/>
      <c r="G29" s="140"/>
      <c r="H29" s="291"/>
      <c r="I29" s="327"/>
    </row>
    <row r="30" spans="1:9" ht="48.75" customHeight="1" thickBot="1">
      <c r="A30" s="223" t="s">
        <v>131</v>
      </c>
      <c r="B30" s="139"/>
      <c r="C30" s="140"/>
      <c r="D30" s="127">
        <f t="shared" si="0"/>
        <v>0</v>
      </c>
      <c r="E30" s="140"/>
      <c r="F30" s="140"/>
      <c r="G30" s="140"/>
      <c r="H30" s="291"/>
      <c r="I30" s="327"/>
    </row>
    <row r="31" spans="1:9" ht="48.75" customHeight="1" thickBot="1">
      <c r="A31" s="223" t="s">
        <v>132</v>
      </c>
      <c r="B31" s="139"/>
      <c r="C31" s="140"/>
      <c r="D31" s="127">
        <f t="shared" si="0"/>
        <v>0</v>
      </c>
      <c r="E31" s="140"/>
      <c r="F31" s="140"/>
      <c r="G31" s="140"/>
      <c r="H31" s="291"/>
      <c r="I31" s="327"/>
    </row>
    <row r="32" spans="1:9" ht="48.75" customHeight="1" thickBot="1">
      <c r="A32" s="223" t="s">
        <v>133</v>
      </c>
      <c r="B32" s="139"/>
      <c r="C32" s="140"/>
      <c r="D32" s="127">
        <f t="shared" si="0"/>
        <v>0</v>
      </c>
      <c r="E32" s="140"/>
      <c r="F32" s="140"/>
      <c r="G32" s="140"/>
      <c r="H32" s="291"/>
      <c r="I32" s="327"/>
    </row>
    <row r="33" spans="1:9" ht="48.75" customHeight="1" thickBot="1">
      <c r="A33" s="223" t="s">
        <v>134</v>
      </c>
      <c r="B33" s="139"/>
      <c r="C33" s="140"/>
      <c r="D33" s="127">
        <f t="shared" si="0"/>
        <v>0</v>
      </c>
      <c r="E33" s="140"/>
      <c r="F33" s="140"/>
      <c r="G33" s="140"/>
      <c r="H33" s="291"/>
      <c r="I33" s="327"/>
    </row>
    <row r="34" spans="1:9" ht="48.75" customHeight="1" thickBot="1">
      <c r="A34" s="223" t="s">
        <v>135</v>
      </c>
      <c r="B34" s="139"/>
      <c r="C34" s="140"/>
      <c r="D34" s="127">
        <f t="shared" si="0"/>
        <v>0</v>
      </c>
      <c r="E34" s="140"/>
      <c r="F34" s="140"/>
      <c r="G34" s="140"/>
      <c r="H34" s="291"/>
      <c r="I34" s="327"/>
    </row>
    <row r="35" spans="1:9" ht="48.75" customHeight="1" thickBot="1">
      <c r="A35" s="223" t="s">
        <v>136</v>
      </c>
      <c r="B35" s="139"/>
      <c r="C35" s="140"/>
      <c r="D35" s="127">
        <f t="shared" si="0"/>
        <v>0</v>
      </c>
      <c r="E35" s="140"/>
      <c r="F35" s="140"/>
      <c r="G35" s="140"/>
      <c r="H35" s="291"/>
      <c r="I35" s="327"/>
    </row>
    <row r="36" spans="1:9" ht="48.75" customHeight="1" thickBot="1">
      <c r="A36" s="223" t="s">
        <v>137</v>
      </c>
      <c r="B36" s="139"/>
      <c r="C36" s="140"/>
      <c r="D36" s="127">
        <f t="shared" si="0"/>
        <v>0</v>
      </c>
      <c r="E36" s="140"/>
      <c r="F36" s="140"/>
      <c r="G36" s="140"/>
      <c r="H36" s="291"/>
      <c r="I36" s="327"/>
    </row>
    <row r="37" spans="1:9" ht="48.75" customHeight="1" thickBot="1">
      <c r="A37" s="223" t="s">
        <v>138</v>
      </c>
      <c r="B37" s="139"/>
      <c r="C37" s="140"/>
      <c r="D37" s="127">
        <f t="shared" si="0"/>
        <v>0</v>
      </c>
      <c r="E37" s="140"/>
      <c r="F37" s="140"/>
      <c r="G37" s="140"/>
      <c r="H37" s="291"/>
      <c r="I37" s="327"/>
    </row>
    <row r="38" spans="1:9" ht="48.75" customHeight="1" thickBot="1">
      <c r="A38" s="223" t="s">
        <v>139</v>
      </c>
      <c r="B38" s="139"/>
      <c r="C38" s="140"/>
      <c r="D38" s="127">
        <f t="shared" si="0"/>
        <v>0</v>
      </c>
      <c r="E38" s="140"/>
      <c r="F38" s="140"/>
      <c r="G38" s="140"/>
      <c r="H38" s="291"/>
      <c r="I38" s="327"/>
    </row>
    <row r="39" spans="1:9" ht="48.75" customHeight="1" thickBot="1">
      <c r="A39" s="223" t="s">
        <v>140</v>
      </c>
      <c r="B39" s="139"/>
      <c r="C39" s="140"/>
      <c r="D39" s="127">
        <f t="shared" si="0"/>
        <v>0</v>
      </c>
      <c r="E39" s="140"/>
      <c r="F39" s="140"/>
      <c r="G39" s="140"/>
      <c r="H39" s="291"/>
      <c r="I39" s="327"/>
    </row>
    <row r="40" spans="1:9" ht="48.75" customHeight="1" thickBot="1">
      <c r="A40" s="223" t="s">
        <v>141</v>
      </c>
      <c r="B40" s="139"/>
      <c r="C40" s="140"/>
      <c r="D40" s="127">
        <f t="shared" si="0"/>
        <v>0</v>
      </c>
      <c r="E40" s="140"/>
      <c r="F40" s="140"/>
      <c r="G40" s="140"/>
      <c r="H40" s="291"/>
      <c r="I40" s="327"/>
    </row>
    <row r="41" spans="1:9" ht="48.75" customHeight="1" thickBot="1">
      <c r="A41" s="223" t="s">
        <v>142</v>
      </c>
      <c r="B41" s="139"/>
      <c r="C41" s="140"/>
      <c r="D41" s="127">
        <f t="shared" si="0"/>
        <v>0</v>
      </c>
      <c r="E41" s="140"/>
      <c r="F41" s="140"/>
      <c r="G41" s="140"/>
      <c r="H41" s="291"/>
      <c r="I41" s="327"/>
    </row>
    <row r="42" spans="1:9" ht="48.75" customHeight="1" thickBot="1">
      <c r="A42" s="223" t="s">
        <v>299</v>
      </c>
      <c r="B42" s="139"/>
      <c r="C42" s="140"/>
      <c r="D42" s="127">
        <f t="shared" si="0"/>
        <v>0</v>
      </c>
      <c r="E42" s="140"/>
      <c r="F42" s="140"/>
      <c r="G42" s="140"/>
      <c r="H42" s="291"/>
      <c r="I42" s="327"/>
    </row>
    <row r="43" spans="1:9" ht="48.75" customHeight="1" thickBot="1">
      <c r="A43" s="223" t="s">
        <v>300</v>
      </c>
      <c r="B43" s="139"/>
      <c r="C43" s="140"/>
      <c r="D43" s="127">
        <f t="shared" si="0"/>
        <v>0</v>
      </c>
      <c r="E43" s="140"/>
      <c r="F43" s="140"/>
      <c r="G43" s="140"/>
      <c r="H43" s="291"/>
      <c r="I43" s="327"/>
    </row>
    <row r="44" spans="1:9" ht="48.75" customHeight="1" thickBot="1">
      <c r="A44" s="223" t="s">
        <v>301</v>
      </c>
      <c r="B44" s="139"/>
      <c r="C44" s="140"/>
      <c r="D44" s="127">
        <f t="shared" si="0"/>
        <v>0</v>
      </c>
      <c r="E44" s="140"/>
      <c r="F44" s="140"/>
      <c r="G44" s="140"/>
      <c r="H44" s="291"/>
      <c r="I44" s="327"/>
    </row>
    <row r="45" spans="1:9" ht="48.75" customHeight="1" thickBot="1">
      <c r="A45" s="223" t="s">
        <v>302</v>
      </c>
      <c r="B45" s="139"/>
      <c r="C45" s="140"/>
      <c r="D45" s="127">
        <f t="shared" si="0"/>
        <v>0</v>
      </c>
      <c r="E45" s="140"/>
      <c r="F45" s="140"/>
      <c r="G45" s="140"/>
      <c r="H45" s="291"/>
      <c r="I45" s="327"/>
    </row>
    <row r="46" spans="1:9" ht="48.75" customHeight="1" thickBot="1">
      <c r="A46" s="223" t="s">
        <v>303</v>
      </c>
      <c r="B46" s="139"/>
      <c r="C46" s="140"/>
      <c r="D46" s="127">
        <f t="shared" si="0"/>
        <v>0</v>
      </c>
      <c r="E46" s="140"/>
      <c r="F46" s="140"/>
      <c r="G46" s="140"/>
      <c r="H46" s="291"/>
      <c r="I46" s="327"/>
    </row>
    <row r="47" spans="1:9" ht="15" customHeight="1">
      <c r="A47" s="470" t="s">
        <v>143</v>
      </c>
      <c r="B47" s="470"/>
      <c r="C47" s="470" t="s">
        <v>144</v>
      </c>
      <c r="D47" s="470" t="s">
        <v>103</v>
      </c>
      <c r="E47" s="470" t="s">
        <v>104</v>
      </c>
      <c r="F47" s="470" t="s">
        <v>105</v>
      </c>
      <c r="G47" s="284"/>
      <c r="H47" s="123"/>
    </row>
    <row r="48" spans="1:9" ht="15" customHeight="1">
      <c r="A48" s="471"/>
      <c r="B48" s="471"/>
      <c r="C48" s="471"/>
      <c r="D48" s="471"/>
      <c r="E48" s="471"/>
      <c r="F48" s="471"/>
      <c r="G48" s="220" t="s">
        <v>198</v>
      </c>
      <c r="H48" s="124"/>
    </row>
    <row r="49" spans="1:9" ht="15" customHeight="1" thickBot="1">
      <c r="A49" s="472"/>
      <c r="B49" s="472"/>
      <c r="C49" s="472"/>
      <c r="D49" s="472"/>
      <c r="E49" s="472"/>
      <c r="F49" s="472"/>
      <c r="G49" s="220" t="s">
        <v>107</v>
      </c>
      <c r="H49" s="125"/>
    </row>
    <row r="50" spans="1:9" ht="24.75" thickBot="1">
      <c r="A50" s="225" t="s">
        <v>103</v>
      </c>
      <c r="B50" s="278">
        <f>COUNTIF(B7:B46,"&lt;&gt;")</f>
        <v>0</v>
      </c>
      <c r="C50" s="127">
        <f>SUM(C7:C46)</f>
        <v>0</v>
      </c>
      <c r="D50" s="127">
        <f>SUM(D7:D46)</f>
        <v>0</v>
      </c>
      <c r="E50" s="127">
        <f>SUM(E7:E46)</f>
        <v>0</v>
      </c>
      <c r="F50" s="127">
        <f>SUM(F7:F46)</f>
        <v>0</v>
      </c>
      <c r="G50" s="128">
        <f>SUM(G7:G46)</f>
        <v>0</v>
      </c>
      <c r="H50" s="126"/>
      <c r="I50" s="328"/>
    </row>
    <row r="51" spans="1:9">
      <c r="A51" s="294"/>
      <c r="B51" s="295"/>
      <c r="C51" s="294"/>
      <c r="D51" s="294"/>
      <c r="E51" s="294"/>
      <c r="F51" s="294"/>
      <c r="G51" s="294"/>
      <c r="H51" s="123"/>
    </row>
    <row r="52" spans="1:9">
      <c r="A52" s="294"/>
      <c r="B52" s="295"/>
      <c r="C52" s="294"/>
      <c r="D52" s="294"/>
      <c r="E52" s="294"/>
      <c r="F52" s="294"/>
      <c r="G52" s="294"/>
      <c r="H52" s="123"/>
    </row>
    <row r="53" spans="1:9" ht="24" customHeight="1">
      <c r="A53" s="294"/>
      <c r="B53" s="295"/>
      <c r="C53" s="294"/>
      <c r="D53" s="294"/>
      <c r="E53" s="294"/>
      <c r="F53" s="294"/>
      <c r="G53" s="294"/>
      <c r="H53" s="325"/>
    </row>
    <row r="54" spans="1:9">
      <c r="H54" s="326"/>
    </row>
    <row r="55" spans="1:9">
      <c r="H55" s="326"/>
    </row>
    <row r="56" spans="1:9">
      <c r="H56" s="326"/>
    </row>
  </sheetData>
  <mergeCells count="16">
    <mergeCell ref="A1:I1"/>
    <mergeCell ref="A47:B49"/>
    <mergeCell ref="C47:C49"/>
    <mergeCell ref="D47:D49"/>
    <mergeCell ref="E47:E49"/>
    <mergeCell ref="F47:F49"/>
    <mergeCell ref="I2:I6"/>
    <mergeCell ref="A2:A6"/>
    <mergeCell ref="B2:B6"/>
    <mergeCell ref="C2:C4"/>
    <mergeCell ref="D2:G4"/>
    <mergeCell ref="H2:H6"/>
    <mergeCell ref="C5:C6"/>
    <mergeCell ref="D5:D6"/>
    <mergeCell ref="E5:E6"/>
    <mergeCell ref="F5:F6"/>
  </mergeCells>
  <phoneticPr fontId="1"/>
  <dataValidations count="1">
    <dataValidation type="list" allowBlank="1" showInputMessage="1" showErrorMessage="1" sqref="H7:H46">
      <formula1>"体操（運動）,音楽（合唱）,趣味活動,茶話会"</formula1>
    </dataValidation>
  </dataValidations>
  <pageMargins left="0.7" right="0.7" top="0.75" bottom="0.75" header="0.3" footer="0.3"/>
  <pageSetup paperSize="9" scale="69"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4:G29"/>
  <sheetViews>
    <sheetView showWhiteSpace="0" view="pageBreakPreview" zoomScale="110" zoomScaleNormal="100" zoomScaleSheetLayoutView="110" workbookViewId="0">
      <selection activeCell="K16" sqref="K16"/>
    </sheetView>
  </sheetViews>
  <sheetFormatPr defaultRowHeight="18.75"/>
  <cols>
    <col min="1" max="1" width="14.375" customWidth="1"/>
    <col min="2" max="2" width="3.5" bestFit="1" customWidth="1"/>
    <col min="3" max="3" width="20.25" customWidth="1"/>
    <col min="4" max="4" width="18.75" customWidth="1"/>
    <col min="5" max="5" width="19" customWidth="1"/>
    <col min="6" max="6" width="6.125" customWidth="1"/>
    <col min="7" max="7" width="3.25" customWidth="1"/>
  </cols>
  <sheetData>
    <row r="4" spans="1:7" ht="33">
      <c r="A4" s="468" t="s">
        <v>149</v>
      </c>
      <c r="B4" s="468"/>
      <c r="C4" s="468"/>
      <c r="D4" s="468"/>
      <c r="E4" s="468"/>
      <c r="F4" s="468"/>
      <c r="G4" s="468"/>
    </row>
    <row r="5" spans="1:7" ht="24.75" customHeight="1">
      <c r="A5" s="130" t="s">
        <v>47</v>
      </c>
      <c r="B5" s="98"/>
      <c r="C5" s="99"/>
      <c r="D5" s="99"/>
      <c r="E5" s="99"/>
      <c r="F5" s="99"/>
      <c r="G5" s="99"/>
    </row>
    <row r="6" spans="1:7" ht="30" customHeight="1">
      <c r="A6" s="129" t="s">
        <v>75</v>
      </c>
      <c r="B6" s="512" t="s">
        <v>199</v>
      </c>
      <c r="C6" s="513"/>
      <c r="D6" s="512" t="s">
        <v>49</v>
      </c>
      <c r="E6" s="514"/>
      <c r="F6" s="514"/>
      <c r="G6" s="513"/>
    </row>
    <row r="7" spans="1:7" ht="30" customHeight="1" thickBot="1">
      <c r="A7" s="230" t="s">
        <v>50</v>
      </c>
      <c r="B7" s="535" t="s">
        <v>51</v>
      </c>
      <c r="C7" s="536"/>
      <c r="D7" s="307" t="s">
        <v>304</v>
      </c>
      <c r="E7" s="308">
        <v>40</v>
      </c>
      <c r="F7" s="306" t="s">
        <v>147</v>
      </c>
      <c r="G7" s="132" t="s">
        <v>279</v>
      </c>
    </row>
    <row r="8" spans="1:7" ht="30" customHeight="1">
      <c r="A8" s="231" t="s">
        <v>52</v>
      </c>
      <c r="B8" s="537">
        <f>2000*E7</f>
        <v>80000</v>
      </c>
      <c r="C8" s="538"/>
      <c r="D8" s="229"/>
      <c r="E8" s="133" t="s">
        <v>305</v>
      </c>
      <c r="F8" s="164"/>
      <c r="G8" s="134"/>
    </row>
    <row r="9" spans="1:7" ht="34.5" customHeight="1">
      <c r="A9" s="285" t="s">
        <v>53</v>
      </c>
      <c r="B9" s="532"/>
      <c r="C9" s="533"/>
      <c r="D9" s="534"/>
      <c r="E9" s="534"/>
      <c r="F9" s="534"/>
      <c r="G9" s="534"/>
    </row>
    <row r="10" spans="1:7" ht="34.5" customHeight="1">
      <c r="A10" s="285" t="s">
        <v>54</v>
      </c>
      <c r="B10" s="523"/>
      <c r="C10" s="524"/>
      <c r="D10" s="525" t="s">
        <v>55</v>
      </c>
      <c r="E10" s="525"/>
      <c r="F10" s="525"/>
      <c r="G10" s="525"/>
    </row>
    <row r="11" spans="1:7" ht="21" customHeight="1">
      <c r="A11" s="526" t="s">
        <v>56</v>
      </c>
      <c r="B11" s="527" t="s">
        <v>57</v>
      </c>
      <c r="C11" s="528"/>
      <c r="D11" s="529"/>
      <c r="E11" s="529"/>
      <c r="F11" s="529"/>
      <c r="G11" s="529"/>
    </row>
    <row r="12" spans="1:7" ht="21" customHeight="1">
      <c r="A12" s="526"/>
      <c r="B12" s="530">
        <f>SUM(B8:C10)</f>
        <v>80000</v>
      </c>
      <c r="C12" s="531"/>
      <c r="D12" s="529"/>
      <c r="E12" s="529"/>
      <c r="F12" s="529"/>
      <c r="G12" s="529"/>
    </row>
    <row r="13" spans="1:7" ht="21" customHeight="1">
      <c r="A13" s="100"/>
      <c r="B13" s="147"/>
      <c r="C13" s="147"/>
      <c r="D13" s="100"/>
      <c r="E13" s="100"/>
      <c r="F13" s="100"/>
      <c r="G13" s="100"/>
    </row>
    <row r="14" spans="1:7">
      <c r="A14" s="100"/>
      <c r="B14" s="100"/>
      <c r="C14" s="101"/>
      <c r="D14" s="100"/>
      <c r="E14" s="100"/>
      <c r="F14" s="100"/>
      <c r="G14" s="100"/>
    </row>
    <row r="15" spans="1:7" ht="24" customHeight="1">
      <c r="A15" s="131" t="s">
        <v>58</v>
      </c>
      <c r="B15" s="102"/>
      <c r="C15" s="99"/>
      <c r="D15" s="99"/>
      <c r="E15" s="99"/>
      <c r="F15" s="99"/>
      <c r="G15" s="99"/>
    </row>
    <row r="16" spans="1:7" ht="30" customHeight="1">
      <c r="A16" s="129"/>
      <c r="B16" s="512" t="s">
        <v>76</v>
      </c>
      <c r="C16" s="513"/>
      <c r="D16" s="129" t="s">
        <v>77</v>
      </c>
      <c r="E16" s="512" t="s">
        <v>145</v>
      </c>
      <c r="F16" s="514"/>
      <c r="G16" s="513"/>
    </row>
    <row r="17" spans="1:7" ht="34.5" customHeight="1">
      <c r="A17" s="515" t="s">
        <v>59</v>
      </c>
      <c r="B17" s="103" t="s">
        <v>64</v>
      </c>
      <c r="C17" s="286" t="s">
        <v>70</v>
      </c>
      <c r="D17" s="226">
        <f>SUMIF(【参考１】支出明細書!$E$4:$E$103,【参考１】支出明細書!J5,【参考１】支出明細書!$F$4:$F$103)</f>
        <v>100</v>
      </c>
      <c r="E17" s="516" t="s">
        <v>280</v>
      </c>
      <c r="F17" s="517"/>
      <c r="G17" s="518"/>
    </row>
    <row r="18" spans="1:7" ht="34.5" customHeight="1">
      <c r="A18" s="515"/>
      <c r="B18" s="103" t="s">
        <v>65</v>
      </c>
      <c r="C18" s="286" t="s">
        <v>71</v>
      </c>
      <c r="D18" s="226">
        <f>SUMIF(【参考１】支出明細書!$E$4:$E$103,【参考１】支出明細書!J6,【参考１】支出明細書!$F$4:$F$103)</f>
        <v>200</v>
      </c>
      <c r="E18" s="516" t="s">
        <v>281</v>
      </c>
      <c r="F18" s="517"/>
      <c r="G18" s="518"/>
    </row>
    <row r="19" spans="1:7" ht="34.5" customHeight="1">
      <c r="A19" s="515"/>
      <c r="B19" s="103" t="s">
        <v>66</v>
      </c>
      <c r="C19" s="286" t="s">
        <v>273</v>
      </c>
      <c r="D19" s="226">
        <f>SUMIF(【参考１】支出明細書!$E$4:$E$103,【参考１】支出明細書!J7,【参考１】支出明細書!$F$4:$F$103)</f>
        <v>300</v>
      </c>
      <c r="E19" s="516"/>
      <c r="F19" s="517"/>
      <c r="G19" s="518"/>
    </row>
    <row r="20" spans="1:7" ht="34.5" customHeight="1">
      <c r="A20" s="515"/>
      <c r="B20" s="103" t="s">
        <v>67</v>
      </c>
      <c r="C20" s="286" t="s">
        <v>72</v>
      </c>
      <c r="D20" s="226">
        <f>SUMIF(【参考１】支出明細書!$E$4:$E$103,【参考１】支出明細書!J8,【参考１】支出明細書!$F$4:$F$103)</f>
        <v>400</v>
      </c>
      <c r="E20" s="516"/>
      <c r="F20" s="517"/>
      <c r="G20" s="518"/>
    </row>
    <row r="21" spans="1:7" ht="34.5" customHeight="1">
      <c r="A21" s="515"/>
      <c r="B21" s="103" t="s">
        <v>68</v>
      </c>
      <c r="C21" s="286" t="s">
        <v>73</v>
      </c>
      <c r="D21" s="226">
        <f>SUMIF(【参考１】支出明細書!$E$4:$E$103,【参考１】支出明細書!J9,【参考１】支出明細書!$F$4:$F$103)</f>
        <v>500</v>
      </c>
      <c r="E21" s="516" t="s">
        <v>281</v>
      </c>
      <c r="F21" s="517"/>
      <c r="G21" s="518"/>
    </row>
    <row r="22" spans="1:7" ht="34.5" customHeight="1">
      <c r="A22" s="515"/>
      <c r="B22" s="103" t="s">
        <v>69</v>
      </c>
      <c r="C22" s="286" t="s">
        <v>74</v>
      </c>
      <c r="D22" s="226">
        <f>SUMIF(【参考１】支出明細書!$E$4:$E$103,【参考１】支出明細書!J10,【参考１】支出明細書!$F$4:$F$103)</f>
        <v>600</v>
      </c>
      <c r="E22" s="516" t="s">
        <v>281</v>
      </c>
      <c r="F22" s="517"/>
      <c r="G22" s="518"/>
    </row>
    <row r="23" spans="1:7" ht="21" customHeight="1">
      <c r="A23" s="515"/>
      <c r="B23" s="519" t="s">
        <v>60</v>
      </c>
      <c r="C23" s="520"/>
      <c r="D23" s="246" t="s">
        <v>261</v>
      </c>
      <c r="E23" s="490" t="s">
        <v>146</v>
      </c>
      <c r="F23" s="491"/>
      <c r="G23" s="492"/>
    </row>
    <row r="24" spans="1:7" ht="21" customHeight="1">
      <c r="A24" s="515"/>
      <c r="B24" s="521"/>
      <c r="C24" s="522"/>
      <c r="D24" s="227">
        <f>SUM(D17:D22)</f>
        <v>2100</v>
      </c>
      <c r="E24" s="493"/>
      <c r="F24" s="494"/>
      <c r="G24" s="495"/>
    </row>
    <row r="25" spans="1:7" ht="34.5" customHeight="1">
      <c r="A25" s="285" t="s">
        <v>78</v>
      </c>
      <c r="B25" s="496" t="s">
        <v>61</v>
      </c>
      <c r="C25" s="497"/>
      <c r="D25" s="226">
        <v>0</v>
      </c>
      <c r="E25" s="498" t="s">
        <v>148</v>
      </c>
      <c r="F25" s="499"/>
      <c r="G25" s="500"/>
    </row>
    <row r="26" spans="1:7" ht="21" customHeight="1">
      <c r="A26" s="501"/>
      <c r="B26" s="502" t="s">
        <v>56</v>
      </c>
      <c r="C26" s="503"/>
      <c r="D26" s="247" t="s">
        <v>62</v>
      </c>
      <c r="E26" s="506" t="str">
        <f>IF(AND(B12=D27,B12&gt;=D27),"","収支額が合っていません！
収支が合うように確認してください")</f>
        <v>収支額が合っていません！
収支が合うように確認してください</v>
      </c>
      <c r="F26" s="507"/>
      <c r="G26" s="508"/>
    </row>
    <row r="27" spans="1:7" ht="21" customHeight="1">
      <c r="A27" s="501"/>
      <c r="B27" s="504"/>
      <c r="C27" s="505"/>
      <c r="D27" s="228">
        <f>D24+SUM(D25:D26)</f>
        <v>2100</v>
      </c>
      <c r="E27" s="509"/>
      <c r="F27" s="510"/>
      <c r="G27" s="511"/>
    </row>
    <row r="28" spans="1:7" ht="24.75" customHeight="1">
      <c r="A28" s="489" t="s">
        <v>63</v>
      </c>
      <c r="B28" s="489"/>
      <c r="C28" s="489"/>
      <c r="D28" s="489"/>
      <c r="E28" s="489"/>
      <c r="F28" s="489"/>
      <c r="G28" s="489"/>
    </row>
    <row r="29" spans="1:7" ht="60.75" customHeight="1">
      <c r="A29" s="329"/>
      <c r="B29" s="329"/>
      <c r="C29" s="329"/>
      <c r="D29" s="329"/>
      <c r="E29" s="329"/>
      <c r="F29" s="329"/>
      <c r="G29" s="329"/>
    </row>
  </sheetData>
  <mergeCells count="30">
    <mergeCell ref="B9:C9"/>
    <mergeCell ref="D9:G9"/>
    <mergeCell ref="A4:G4"/>
    <mergeCell ref="B6:C6"/>
    <mergeCell ref="D6:G6"/>
    <mergeCell ref="B7:C7"/>
    <mergeCell ref="B8:C8"/>
    <mergeCell ref="B10:C10"/>
    <mergeCell ref="D10:G10"/>
    <mergeCell ref="A11:A12"/>
    <mergeCell ref="B11:C11"/>
    <mergeCell ref="D11:G12"/>
    <mergeCell ref="B12:C12"/>
    <mergeCell ref="B16:C16"/>
    <mergeCell ref="E16:G16"/>
    <mergeCell ref="A17:A24"/>
    <mergeCell ref="E17:G17"/>
    <mergeCell ref="E18:G18"/>
    <mergeCell ref="E19:G19"/>
    <mergeCell ref="E20:G20"/>
    <mergeCell ref="E21:G21"/>
    <mergeCell ref="E22:G22"/>
    <mergeCell ref="B23:C24"/>
    <mergeCell ref="A28:G28"/>
    <mergeCell ref="E23:G24"/>
    <mergeCell ref="B25:C25"/>
    <mergeCell ref="E25:G25"/>
    <mergeCell ref="A26:A27"/>
    <mergeCell ref="B26:C27"/>
    <mergeCell ref="E26:G27"/>
  </mergeCells>
  <phoneticPr fontId="1"/>
  <conditionalFormatting sqref="D19">
    <cfRule type="cellIs" dxfId="2" priority="2" operator="greaterThan">
      <formula>5000</formula>
    </cfRule>
    <cfRule type="cellIs" dxfId="1" priority="4" operator="greaterThan">
      <formula>5000</formula>
    </cfRule>
  </conditionalFormatting>
  <conditionalFormatting sqref="E7">
    <cfRule type="cellIs" dxfId="0" priority="1" operator="greaterThan">
      <formula>40</formula>
    </cfRule>
  </conditionalFormatting>
  <pageMargins left="0.7" right="0.7" top="0.75" bottom="0.75" header="0.3" footer="0.3"/>
  <pageSetup paperSize="9" scale="91"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104"/>
  <sheetViews>
    <sheetView showWhiteSpace="0" view="pageBreakPreview" zoomScaleNormal="100" zoomScaleSheetLayoutView="100" workbookViewId="0">
      <selection activeCell="F10" sqref="F10"/>
    </sheetView>
  </sheetViews>
  <sheetFormatPr defaultRowHeight="18.75"/>
  <cols>
    <col min="1" max="1" width="5.5" customWidth="1"/>
    <col min="2" max="2" width="7.125" customWidth="1"/>
    <col min="4" max="4" width="38.125" customWidth="1"/>
    <col min="5" max="5" width="19.75" bestFit="1" customWidth="1"/>
    <col min="6" max="6" width="20.875" style="95" customWidth="1"/>
    <col min="7" max="7" width="38.125" customWidth="1"/>
  </cols>
  <sheetData>
    <row r="1" spans="1:10" s="162" customFormat="1" ht="33.75" customHeight="1" thickBot="1">
      <c r="A1" s="539" t="s">
        <v>155</v>
      </c>
      <c r="B1" s="539"/>
      <c r="C1" s="539"/>
      <c r="D1" s="539"/>
      <c r="E1" s="539"/>
      <c r="F1" s="539"/>
      <c r="G1" s="539"/>
    </row>
    <row r="2" spans="1:10" ht="19.5" thickBot="1"/>
    <row r="3" spans="1:10" ht="36" customHeight="1" thickBot="1">
      <c r="A3" s="154" t="s">
        <v>151</v>
      </c>
      <c r="B3" s="159" t="s">
        <v>37</v>
      </c>
      <c r="C3" s="155" t="s">
        <v>2</v>
      </c>
      <c r="D3" s="156" t="s">
        <v>38</v>
      </c>
      <c r="E3" s="156" t="s">
        <v>41</v>
      </c>
      <c r="F3" s="157" t="s">
        <v>39</v>
      </c>
      <c r="G3" s="158" t="s">
        <v>40</v>
      </c>
    </row>
    <row r="4" spans="1:10" ht="35.1" customHeight="1">
      <c r="A4" s="150">
        <v>1</v>
      </c>
      <c r="B4" s="160"/>
      <c r="C4" s="151"/>
      <c r="D4" s="152"/>
      <c r="E4" s="152" t="s">
        <v>42</v>
      </c>
      <c r="F4" s="153">
        <v>100</v>
      </c>
      <c r="G4" s="152"/>
      <c r="J4" s="96" t="s">
        <v>48</v>
      </c>
    </row>
    <row r="5" spans="1:10" ht="35.1" customHeight="1">
      <c r="A5" s="148">
        <v>2</v>
      </c>
      <c r="B5" s="161"/>
      <c r="C5" s="149"/>
      <c r="D5" s="143"/>
      <c r="E5" s="143" t="s">
        <v>43</v>
      </c>
      <c r="F5" s="144">
        <v>200</v>
      </c>
      <c r="G5" s="143"/>
      <c r="J5" s="94" t="s">
        <v>42</v>
      </c>
    </row>
    <row r="6" spans="1:10" ht="35.1" customHeight="1">
      <c r="A6" s="148">
        <v>3</v>
      </c>
      <c r="B6" s="161"/>
      <c r="C6" s="149"/>
      <c r="D6" s="143"/>
      <c r="E6" s="143" t="s">
        <v>273</v>
      </c>
      <c r="F6" s="144">
        <v>300</v>
      </c>
      <c r="G6" s="143"/>
      <c r="J6" s="94" t="s">
        <v>43</v>
      </c>
    </row>
    <row r="7" spans="1:10" ht="35.1" customHeight="1">
      <c r="A7" s="148">
        <v>4</v>
      </c>
      <c r="B7" s="161"/>
      <c r="C7" s="149"/>
      <c r="D7" s="143"/>
      <c r="E7" s="143" t="s">
        <v>44</v>
      </c>
      <c r="F7" s="144">
        <v>400</v>
      </c>
      <c r="G7" s="143"/>
      <c r="J7" s="94" t="s">
        <v>273</v>
      </c>
    </row>
    <row r="8" spans="1:10" ht="35.1" customHeight="1">
      <c r="A8" s="148">
        <v>5</v>
      </c>
      <c r="B8" s="161"/>
      <c r="C8" s="149"/>
      <c r="D8" s="143"/>
      <c r="E8" s="143" t="s">
        <v>45</v>
      </c>
      <c r="F8" s="144">
        <v>500</v>
      </c>
      <c r="G8" s="143"/>
      <c r="J8" s="94" t="s">
        <v>44</v>
      </c>
    </row>
    <row r="9" spans="1:10" ht="35.1" customHeight="1">
      <c r="A9" s="148">
        <v>6</v>
      </c>
      <c r="B9" s="161"/>
      <c r="C9" s="149"/>
      <c r="D9" s="143"/>
      <c r="E9" s="143" t="s">
        <v>46</v>
      </c>
      <c r="F9" s="144">
        <v>600</v>
      </c>
      <c r="G9" s="143"/>
      <c r="J9" s="94" t="s">
        <v>45</v>
      </c>
    </row>
    <row r="10" spans="1:10" ht="35.1" customHeight="1">
      <c r="A10" s="148">
        <v>7</v>
      </c>
      <c r="B10" s="161"/>
      <c r="C10" s="149"/>
      <c r="D10" s="143"/>
      <c r="E10" s="143"/>
      <c r="F10" s="144"/>
      <c r="G10" s="143"/>
      <c r="J10" s="94" t="s">
        <v>46</v>
      </c>
    </row>
    <row r="11" spans="1:10" ht="35.1" customHeight="1">
      <c r="A11" s="148">
        <v>8</v>
      </c>
      <c r="B11" s="161"/>
      <c r="C11" s="149"/>
      <c r="D11" s="143"/>
      <c r="E11" s="143"/>
      <c r="F11" s="144"/>
      <c r="G11" s="143"/>
      <c r="J11" s="94"/>
    </row>
    <row r="12" spans="1:10" ht="35.1" customHeight="1">
      <c r="A12" s="148">
        <v>9</v>
      </c>
      <c r="B12" s="161"/>
      <c r="C12" s="149"/>
      <c r="D12" s="143"/>
      <c r="E12" s="143"/>
      <c r="F12" s="144"/>
      <c r="G12" s="143"/>
      <c r="J12" s="94"/>
    </row>
    <row r="13" spans="1:10" ht="35.1" customHeight="1">
      <c r="A13" s="148">
        <v>10</v>
      </c>
      <c r="B13" s="161"/>
      <c r="C13" s="149"/>
      <c r="D13" s="143"/>
      <c r="E13" s="143"/>
      <c r="F13" s="144"/>
      <c r="G13" s="143"/>
      <c r="J13" s="94"/>
    </row>
    <row r="14" spans="1:10" ht="35.1" customHeight="1">
      <c r="A14" s="148">
        <v>11</v>
      </c>
      <c r="B14" s="161"/>
      <c r="C14" s="149"/>
      <c r="D14" s="143"/>
      <c r="E14" s="143"/>
      <c r="F14" s="144"/>
      <c r="G14" s="143"/>
      <c r="J14" s="94"/>
    </row>
    <row r="15" spans="1:10" ht="35.1" customHeight="1">
      <c r="A15" s="148">
        <v>12</v>
      </c>
      <c r="B15" s="161"/>
      <c r="C15" s="149"/>
      <c r="D15" s="143"/>
      <c r="E15" s="143"/>
      <c r="F15" s="144"/>
      <c r="G15" s="143"/>
      <c r="J15" s="94"/>
    </row>
    <row r="16" spans="1:10" ht="35.1" customHeight="1">
      <c r="A16" s="148">
        <v>13</v>
      </c>
      <c r="B16" s="161"/>
      <c r="C16" s="149"/>
      <c r="D16" s="143"/>
      <c r="E16" s="143"/>
      <c r="F16" s="144"/>
      <c r="G16" s="143"/>
    </row>
    <row r="17" spans="1:7" ht="35.1" customHeight="1">
      <c r="A17" s="148">
        <v>14</v>
      </c>
      <c r="B17" s="161"/>
      <c r="C17" s="149"/>
      <c r="D17" s="143"/>
      <c r="E17" s="143"/>
      <c r="F17" s="144"/>
      <c r="G17" s="143"/>
    </row>
    <row r="18" spans="1:7" ht="35.1" customHeight="1">
      <c r="A18" s="148">
        <v>15</v>
      </c>
      <c r="B18" s="161"/>
      <c r="C18" s="149"/>
      <c r="D18" s="143"/>
      <c r="E18" s="143"/>
      <c r="F18" s="144"/>
      <c r="G18" s="143"/>
    </row>
    <row r="19" spans="1:7" ht="35.1" customHeight="1">
      <c r="A19" s="148">
        <v>16</v>
      </c>
      <c r="B19" s="161"/>
      <c r="C19" s="149"/>
      <c r="D19" s="143"/>
      <c r="E19" s="143"/>
      <c r="F19" s="144"/>
      <c r="G19" s="143"/>
    </row>
    <row r="20" spans="1:7" ht="35.1" customHeight="1">
      <c r="A20" s="148">
        <v>17</v>
      </c>
      <c r="B20" s="161"/>
      <c r="C20" s="149"/>
      <c r="D20" s="143"/>
      <c r="E20" s="143"/>
      <c r="F20" s="144"/>
      <c r="G20" s="143"/>
    </row>
    <row r="21" spans="1:7" ht="35.1" customHeight="1">
      <c r="A21" s="148">
        <v>18</v>
      </c>
      <c r="B21" s="161"/>
      <c r="C21" s="149"/>
      <c r="D21" s="143"/>
      <c r="E21" s="143"/>
      <c r="F21" s="144"/>
      <c r="G21" s="143"/>
    </row>
    <row r="22" spans="1:7" ht="35.1" customHeight="1">
      <c r="A22" s="148">
        <v>19</v>
      </c>
      <c r="B22" s="161"/>
      <c r="C22" s="149"/>
      <c r="D22" s="143"/>
      <c r="E22" s="143"/>
      <c r="F22" s="144"/>
      <c r="G22" s="143"/>
    </row>
    <row r="23" spans="1:7" ht="35.1" customHeight="1">
      <c r="A23" s="148">
        <v>20</v>
      </c>
      <c r="B23" s="161"/>
      <c r="C23" s="149"/>
      <c r="D23" s="143"/>
      <c r="E23" s="143"/>
      <c r="F23" s="144"/>
      <c r="G23" s="143"/>
    </row>
    <row r="24" spans="1:7" ht="35.1" customHeight="1">
      <c r="A24" s="148">
        <v>21</v>
      </c>
      <c r="B24" s="161"/>
      <c r="C24" s="149"/>
      <c r="D24" s="143"/>
      <c r="E24" s="143"/>
      <c r="F24" s="144"/>
      <c r="G24" s="143"/>
    </row>
    <row r="25" spans="1:7" ht="35.1" customHeight="1">
      <c r="A25" s="148">
        <v>22</v>
      </c>
      <c r="B25" s="161"/>
      <c r="C25" s="149"/>
      <c r="D25" s="143"/>
      <c r="E25" s="143"/>
      <c r="F25" s="144"/>
      <c r="G25" s="143"/>
    </row>
    <row r="26" spans="1:7" ht="35.1" customHeight="1">
      <c r="A26" s="148">
        <v>23</v>
      </c>
      <c r="B26" s="161"/>
      <c r="C26" s="149"/>
      <c r="D26" s="143"/>
      <c r="E26" s="143"/>
      <c r="F26" s="144"/>
      <c r="G26" s="143"/>
    </row>
    <row r="27" spans="1:7" ht="35.1" customHeight="1">
      <c r="A27" s="148">
        <v>24</v>
      </c>
      <c r="B27" s="161"/>
      <c r="C27" s="149"/>
      <c r="D27" s="143"/>
      <c r="E27" s="143"/>
      <c r="F27" s="144"/>
      <c r="G27" s="143"/>
    </row>
    <row r="28" spans="1:7" ht="35.1" customHeight="1">
      <c r="A28" s="148">
        <v>25</v>
      </c>
      <c r="B28" s="161"/>
      <c r="C28" s="149"/>
      <c r="D28" s="143"/>
      <c r="E28" s="143"/>
      <c r="F28" s="144"/>
      <c r="G28" s="143"/>
    </row>
    <row r="29" spans="1:7" ht="35.1" customHeight="1">
      <c r="A29" s="148">
        <v>26</v>
      </c>
      <c r="B29" s="161"/>
      <c r="C29" s="149"/>
      <c r="D29" s="143"/>
      <c r="E29" s="143"/>
      <c r="F29" s="144"/>
      <c r="G29" s="143"/>
    </row>
    <row r="30" spans="1:7" ht="35.1" customHeight="1">
      <c r="A30" s="148">
        <v>27</v>
      </c>
      <c r="B30" s="161"/>
      <c r="C30" s="149"/>
      <c r="D30" s="143"/>
      <c r="E30" s="143"/>
      <c r="F30" s="144"/>
      <c r="G30" s="143"/>
    </row>
    <row r="31" spans="1:7" ht="35.1" customHeight="1">
      <c r="A31" s="148">
        <v>28</v>
      </c>
      <c r="B31" s="161"/>
      <c r="C31" s="149"/>
      <c r="D31" s="143"/>
      <c r="E31" s="143"/>
      <c r="F31" s="144"/>
      <c r="G31" s="143"/>
    </row>
    <row r="32" spans="1:7" ht="35.1" customHeight="1">
      <c r="A32" s="148">
        <v>29</v>
      </c>
      <c r="B32" s="161"/>
      <c r="C32" s="149"/>
      <c r="D32" s="143"/>
      <c r="E32" s="143"/>
      <c r="F32" s="144"/>
      <c r="G32" s="143"/>
    </row>
    <row r="33" spans="1:7" ht="35.1" customHeight="1">
      <c r="A33" s="148">
        <v>30</v>
      </c>
      <c r="B33" s="161"/>
      <c r="C33" s="149"/>
      <c r="D33" s="143"/>
      <c r="E33" s="143"/>
      <c r="F33" s="144"/>
      <c r="G33" s="143"/>
    </row>
    <row r="34" spans="1:7" ht="35.1" customHeight="1">
      <c r="A34" s="148">
        <v>31</v>
      </c>
      <c r="B34" s="161"/>
      <c r="C34" s="149"/>
      <c r="D34" s="143"/>
      <c r="E34" s="143"/>
      <c r="F34" s="144"/>
      <c r="G34" s="143"/>
    </row>
    <row r="35" spans="1:7" ht="35.1" customHeight="1">
      <c r="A35" s="148">
        <v>32</v>
      </c>
      <c r="B35" s="161"/>
      <c r="C35" s="149"/>
      <c r="D35" s="143"/>
      <c r="E35" s="143"/>
      <c r="F35" s="144"/>
      <c r="G35" s="143"/>
    </row>
    <row r="36" spans="1:7" ht="35.1" customHeight="1">
      <c r="A36" s="148">
        <v>33</v>
      </c>
      <c r="B36" s="161"/>
      <c r="C36" s="149"/>
      <c r="D36" s="143"/>
      <c r="E36" s="143"/>
      <c r="F36" s="144"/>
      <c r="G36" s="143"/>
    </row>
    <row r="37" spans="1:7" ht="35.1" customHeight="1">
      <c r="A37" s="148">
        <v>34</v>
      </c>
      <c r="B37" s="161"/>
      <c r="C37" s="149"/>
      <c r="D37" s="143"/>
      <c r="E37" s="143"/>
      <c r="F37" s="144"/>
      <c r="G37" s="143"/>
    </row>
    <row r="38" spans="1:7" ht="35.1" customHeight="1">
      <c r="A38" s="148">
        <v>35</v>
      </c>
      <c r="B38" s="161"/>
      <c r="C38" s="149"/>
      <c r="D38" s="143"/>
      <c r="E38" s="143"/>
      <c r="F38" s="144"/>
      <c r="G38" s="143"/>
    </row>
    <row r="39" spans="1:7" ht="35.1" customHeight="1">
      <c r="A39" s="148">
        <v>36</v>
      </c>
      <c r="B39" s="161"/>
      <c r="C39" s="149"/>
      <c r="D39" s="143"/>
      <c r="E39" s="143"/>
      <c r="F39" s="144"/>
      <c r="G39" s="143"/>
    </row>
    <row r="40" spans="1:7" ht="35.1" customHeight="1">
      <c r="A40" s="148">
        <v>37</v>
      </c>
      <c r="B40" s="161"/>
      <c r="C40" s="149"/>
      <c r="D40" s="143"/>
      <c r="E40" s="143"/>
      <c r="F40" s="144"/>
      <c r="G40" s="143"/>
    </row>
    <row r="41" spans="1:7" ht="35.1" customHeight="1">
      <c r="A41" s="148">
        <v>38</v>
      </c>
      <c r="B41" s="161"/>
      <c r="C41" s="149"/>
      <c r="D41" s="143"/>
      <c r="E41" s="143"/>
      <c r="F41" s="144"/>
      <c r="G41" s="143"/>
    </row>
    <row r="42" spans="1:7" ht="35.1" customHeight="1">
      <c r="A42" s="148">
        <v>39</v>
      </c>
      <c r="B42" s="161"/>
      <c r="C42" s="149"/>
      <c r="D42" s="143"/>
      <c r="E42" s="143"/>
      <c r="F42" s="144"/>
      <c r="G42" s="143"/>
    </row>
    <row r="43" spans="1:7" ht="35.1" customHeight="1">
      <c r="A43" s="148">
        <v>40</v>
      </c>
      <c r="B43" s="161"/>
      <c r="C43" s="149"/>
      <c r="D43" s="143"/>
      <c r="E43" s="143"/>
      <c r="F43" s="144"/>
      <c r="G43" s="143"/>
    </row>
    <row r="44" spans="1:7" ht="35.1" customHeight="1">
      <c r="A44" s="148">
        <v>41</v>
      </c>
      <c r="B44" s="161"/>
      <c r="C44" s="149"/>
      <c r="D44" s="143"/>
      <c r="E44" s="143"/>
      <c r="F44" s="144"/>
      <c r="G44" s="143"/>
    </row>
    <row r="45" spans="1:7" ht="35.1" customHeight="1">
      <c r="A45" s="148">
        <v>42</v>
      </c>
      <c r="B45" s="161"/>
      <c r="C45" s="149"/>
      <c r="D45" s="143"/>
      <c r="E45" s="143"/>
      <c r="F45" s="144"/>
      <c r="G45" s="143"/>
    </row>
    <row r="46" spans="1:7" ht="35.1" customHeight="1">
      <c r="A46" s="148">
        <v>43</v>
      </c>
      <c r="B46" s="161"/>
      <c r="C46" s="149"/>
      <c r="D46" s="143"/>
      <c r="E46" s="143"/>
      <c r="F46" s="144"/>
      <c r="G46" s="143"/>
    </row>
    <row r="47" spans="1:7" ht="35.1" customHeight="1">
      <c r="A47" s="148">
        <v>44</v>
      </c>
      <c r="B47" s="161"/>
      <c r="C47" s="149"/>
      <c r="D47" s="143"/>
      <c r="E47" s="143"/>
      <c r="F47" s="144"/>
      <c r="G47" s="143"/>
    </row>
    <row r="48" spans="1:7" ht="35.1" customHeight="1">
      <c r="A48" s="148">
        <v>45</v>
      </c>
      <c r="B48" s="161"/>
      <c r="C48" s="149"/>
      <c r="D48" s="143"/>
      <c r="E48" s="143"/>
      <c r="F48" s="144"/>
      <c r="G48" s="143"/>
    </row>
    <row r="49" spans="1:7" ht="35.1" customHeight="1">
      <c r="A49" s="148">
        <v>46</v>
      </c>
      <c r="B49" s="161"/>
      <c r="C49" s="149"/>
      <c r="D49" s="143"/>
      <c r="E49" s="143"/>
      <c r="F49" s="144"/>
      <c r="G49" s="143"/>
    </row>
    <row r="50" spans="1:7" ht="35.1" customHeight="1">
      <c r="A50" s="148">
        <v>47</v>
      </c>
      <c r="B50" s="161"/>
      <c r="C50" s="149"/>
      <c r="D50" s="143"/>
      <c r="E50" s="143"/>
      <c r="F50" s="144"/>
      <c r="G50" s="143"/>
    </row>
    <row r="51" spans="1:7" ht="35.1" customHeight="1">
      <c r="A51" s="148">
        <v>48</v>
      </c>
      <c r="B51" s="161"/>
      <c r="C51" s="149"/>
      <c r="D51" s="143"/>
      <c r="E51" s="143"/>
      <c r="F51" s="144"/>
      <c r="G51" s="143"/>
    </row>
    <row r="52" spans="1:7" ht="35.1" customHeight="1">
      <c r="A52" s="148">
        <v>49</v>
      </c>
      <c r="B52" s="161"/>
      <c r="C52" s="149"/>
      <c r="D52" s="143"/>
      <c r="E52" s="143"/>
      <c r="F52" s="144"/>
      <c r="G52" s="143"/>
    </row>
    <row r="53" spans="1:7" ht="35.1" customHeight="1">
      <c r="A53" s="148">
        <v>50</v>
      </c>
      <c r="B53" s="161"/>
      <c r="C53" s="149"/>
      <c r="D53" s="143"/>
      <c r="E53" s="143"/>
      <c r="F53" s="144"/>
      <c r="G53" s="143"/>
    </row>
    <row r="54" spans="1:7" ht="35.1" customHeight="1">
      <c r="A54" s="148">
        <v>51</v>
      </c>
      <c r="B54" s="161"/>
      <c r="C54" s="149"/>
      <c r="D54" s="143"/>
      <c r="E54" s="143"/>
      <c r="F54" s="144"/>
      <c r="G54" s="143"/>
    </row>
    <row r="55" spans="1:7" ht="35.1" customHeight="1">
      <c r="A55" s="148">
        <v>52</v>
      </c>
      <c r="B55" s="161"/>
      <c r="C55" s="149"/>
      <c r="D55" s="143"/>
      <c r="E55" s="143"/>
      <c r="F55" s="144"/>
      <c r="G55" s="143"/>
    </row>
    <row r="56" spans="1:7" ht="35.1" customHeight="1">
      <c r="A56" s="148">
        <v>53</v>
      </c>
      <c r="B56" s="161"/>
      <c r="C56" s="149"/>
      <c r="D56" s="143"/>
      <c r="E56" s="143"/>
      <c r="F56" s="144"/>
      <c r="G56" s="143"/>
    </row>
    <row r="57" spans="1:7" ht="35.1" customHeight="1">
      <c r="A57" s="148">
        <v>54</v>
      </c>
      <c r="B57" s="161"/>
      <c r="C57" s="149"/>
      <c r="D57" s="143"/>
      <c r="E57" s="143"/>
      <c r="F57" s="144"/>
      <c r="G57" s="143"/>
    </row>
    <row r="58" spans="1:7" ht="35.1" customHeight="1">
      <c r="A58" s="148">
        <v>55</v>
      </c>
      <c r="B58" s="161"/>
      <c r="C58" s="149"/>
      <c r="D58" s="143"/>
      <c r="E58" s="143"/>
      <c r="F58" s="144"/>
      <c r="G58" s="143"/>
    </row>
    <row r="59" spans="1:7" ht="35.1" customHeight="1">
      <c r="A59" s="148">
        <v>56</v>
      </c>
      <c r="B59" s="161"/>
      <c r="C59" s="149"/>
      <c r="D59" s="143"/>
      <c r="E59" s="143"/>
      <c r="F59" s="144"/>
      <c r="G59" s="143"/>
    </row>
    <row r="60" spans="1:7" ht="35.1" customHeight="1">
      <c r="A60" s="148">
        <v>57</v>
      </c>
      <c r="B60" s="161"/>
      <c r="C60" s="149"/>
      <c r="D60" s="143"/>
      <c r="E60" s="143"/>
      <c r="F60" s="144"/>
      <c r="G60" s="143"/>
    </row>
    <row r="61" spans="1:7" ht="35.1" customHeight="1">
      <c r="A61" s="148">
        <v>58</v>
      </c>
      <c r="B61" s="161"/>
      <c r="C61" s="149"/>
      <c r="D61" s="143"/>
      <c r="E61" s="143"/>
      <c r="F61" s="144"/>
      <c r="G61" s="143"/>
    </row>
    <row r="62" spans="1:7" ht="35.1" customHeight="1">
      <c r="A62" s="148">
        <v>59</v>
      </c>
      <c r="B62" s="161"/>
      <c r="C62" s="149"/>
      <c r="D62" s="143"/>
      <c r="E62" s="143"/>
      <c r="F62" s="144"/>
      <c r="G62" s="143"/>
    </row>
    <row r="63" spans="1:7" ht="35.1" customHeight="1">
      <c r="A63" s="148">
        <v>60</v>
      </c>
      <c r="B63" s="161"/>
      <c r="C63" s="149"/>
      <c r="D63" s="143"/>
      <c r="E63" s="143"/>
      <c r="F63" s="144"/>
      <c r="G63" s="143"/>
    </row>
    <row r="64" spans="1:7" ht="35.1" customHeight="1">
      <c r="A64" s="148">
        <v>61</v>
      </c>
      <c r="B64" s="161"/>
      <c r="C64" s="149"/>
      <c r="D64" s="143"/>
      <c r="E64" s="143"/>
      <c r="F64" s="144"/>
      <c r="G64" s="143"/>
    </row>
    <row r="65" spans="1:7" ht="35.1" customHeight="1">
      <c r="A65" s="148">
        <v>62</v>
      </c>
      <c r="B65" s="161"/>
      <c r="C65" s="149"/>
      <c r="D65" s="143"/>
      <c r="E65" s="143"/>
      <c r="F65" s="144"/>
      <c r="G65" s="143"/>
    </row>
    <row r="66" spans="1:7" ht="35.1" customHeight="1">
      <c r="A66" s="148">
        <v>63</v>
      </c>
      <c r="B66" s="161"/>
      <c r="C66" s="149"/>
      <c r="D66" s="143"/>
      <c r="E66" s="143"/>
      <c r="F66" s="144"/>
      <c r="G66" s="143"/>
    </row>
    <row r="67" spans="1:7" ht="35.1" customHeight="1">
      <c r="A67" s="148">
        <v>64</v>
      </c>
      <c r="B67" s="161"/>
      <c r="C67" s="149"/>
      <c r="D67" s="143"/>
      <c r="E67" s="143"/>
      <c r="F67" s="144"/>
      <c r="G67" s="143"/>
    </row>
    <row r="68" spans="1:7" ht="35.1" customHeight="1">
      <c r="A68" s="148">
        <v>65</v>
      </c>
      <c r="B68" s="161"/>
      <c r="C68" s="149"/>
      <c r="D68" s="143"/>
      <c r="E68" s="143"/>
      <c r="F68" s="144"/>
      <c r="G68" s="143"/>
    </row>
    <row r="69" spans="1:7" ht="35.1" customHeight="1">
      <c r="A69" s="148">
        <v>66</v>
      </c>
      <c r="B69" s="161"/>
      <c r="C69" s="149"/>
      <c r="D69" s="143"/>
      <c r="E69" s="143"/>
      <c r="F69" s="144"/>
      <c r="G69" s="143"/>
    </row>
    <row r="70" spans="1:7" ht="35.1" customHeight="1">
      <c r="A70" s="148">
        <v>67</v>
      </c>
      <c r="B70" s="161"/>
      <c r="C70" s="149"/>
      <c r="D70" s="143"/>
      <c r="E70" s="143"/>
      <c r="F70" s="144"/>
      <c r="G70" s="143"/>
    </row>
    <row r="71" spans="1:7" ht="35.1" customHeight="1">
      <c r="A71" s="148">
        <v>68</v>
      </c>
      <c r="B71" s="161"/>
      <c r="C71" s="149"/>
      <c r="D71" s="143"/>
      <c r="E71" s="143"/>
      <c r="F71" s="144"/>
      <c r="G71" s="143"/>
    </row>
    <row r="72" spans="1:7" ht="35.1" customHeight="1">
      <c r="A72" s="148">
        <v>69</v>
      </c>
      <c r="B72" s="161"/>
      <c r="C72" s="149"/>
      <c r="D72" s="143"/>
      <c r="E72" s="143"/>
      <c r="F72" s="144"/>
      <c r="G72" s="143"/>
    </row>
    <row r="73" spans="1:7" ht="35.1" customHeight="1">
      <c r="A73" s="148">
        <v>70</v>
      </c>
      <c r="B73" s="161"/>
      <c r="C73" s="149"/>
      <c r="D73" s="143"/>
      <c r="E73" s="143"/>
      <c r="F73" s="144"/>
      <c r="G73" s="143"/>
    </row>
    <row r="74" spans="1:7" ht="35.1" customHeight="1">
      <c r="A74" s="148">
        <v>71</v>
      </c>
      <c r="B74" s="161"/>
      <c r="C74" s="149"/>
      <c r="D74" s="143"/>
      <c r="E74" s="143"/>
      <c r="F74" s="144"/>
      <c r="G74" s="143"/>
    </row>
    <row r="75" spans="1:7" ht="35.1" customHeight="1">
      <c r="A75" s="148">
        <v>72</v>
      </c>
      <c r="B75" s="161"/>
      <c r="C75" s="149"/>
      <c r="D75" s="143"/>
      <c r="E75" s="143"/>
      <c r="F75" s="144"/>
      <c r="G75" s="143"/>
    </row>
    <row r="76" spans="1:7" ht="35.1" customHeight="1">
      <c r="A76" s="148">
        <v>73</v>
      </c>
      <c r="B76" s="161"/>
      <c r="C76" s="149"/>
      <c r="D76" s="143"/>
      <c r="E76" s="143"/>
      <c r="F76" s="144"/>
      <c r="G76" s="143"/>
    </row>
    <row r="77" spans="1:7" ht="35.1" customHeight="1">
      <c r="A77" s="148">
        <v>74</v>
      </c>
      <c r="B77" s="161"/>
      <c r="C77" s="149"/>
      <c r="D77" s="143"/>
      <c r="E77" s="143"/>
      <c r="F77" s="144"/>
      <c r="G77" s="143"/>
    </row>
    <row r="78" spans="1:7" ht="35.1" customHeight="1">
      <c r="A78" s="148">
        <v>75</v>
      </c>
      <c r="B78" s="161"/>
      <c r="C78" s="149"/>
      <c r="D78" s="143"/>
      <c r="E78" s="143"/>
      <c r="F78" s="144"/>
      <c r="G78" s="143"/>
    </row>
    <row r="79" spans="1:7" ht="35.1" customHeight="1">
      <c r="A79" s="148">
        <v>76</v>
      </c>
      <c r="B79" s="161"/>
      <c r="C79" s="149"/>
      <c r="D79" s="143"/>
      <c r="E79" s="143"/>
      <c r="F79" s="144"/>
      <c r="G79" s="143"/>
    </row>
    <row r="80" spans="1:7" ht="35.1" customHeight="1">
      <c r="A80" s="148">
        <v>77</v>
      </c>
      <c r="B80" s="161"/>
      <c r="C80" s="149"/>
      <c r="D80" s="143"/>
      <c r="E80" s="143"/>
      <c r="F80" s="144"/>
      <c r="G80" s="143"/>
    </row>
    <row r="81" spans="1:7" ht="35.1" customHeight="1">
      <c r="A81" s="148">
        <v>78</v>
      </c>
      <c r="B81" s="161"/>
      <c r="C81" s="149"/>
      <c r="D81" s="143"/>
      <c r="E81" s="143"/>
      <c r="F81" s="144"/>
      <c r="G81" s="143"/>
    </row>
    <row r="82" spans="1:7" ht="35.1" customHeight="1">
      <c r="A82" s="148">
        <v>79</v>
      </c>
      <c r="B82" s="161"/>
      <c r="C82" s="149"/>
      <c r="D82" s="143"/>
      <c r="E82" s="143"/>
      <c r="F82" s="144"/>
      <c r="G82" s="143"/>
    </row>
    <row r="83" spans="1:7" ht="35.1" customHeight="1">
      <c r="A83" s="148">
        <v>80</v>
      </c>
      <c r="B83" s="161"/>
      <c r="C83" s="149"/>
      <c r="D83" s="143"/>
      <c r="E83" s="143"/>
      <c r="F83" s="144"/>
      <c r="G83" s="143"/>
    </row>
    <row r="84" spans="1:7" ht="35.1" customHeight="1">
      <c r="A84" s="148">
        <v>81</v>
      </c>
      <c r="B84" s="161"/>
      <c r="C84" s="149"/>
      <c r="D84" s="143"/>
      <c r="E84" s="143"/>
      <c r="F84" s="144"/>
      <c r="G84" s="143"/>
    </row>
    <row r="85" spans="1:7" ht="35.1" customHeight="1">
      <c r="A85" s="148">
        <v>82</v>
      </c>
      <c r="B85" s="161"/>
      <c r="C85" s="149"/>
      <c r="D85" s="143"/>
      <c r="E85" s="143"/>
      <c r="F85" s="144"/>
      <c r="G85" s="143"/>
    </row>
    <row r="86" spans="1:7" ht="35.1" customHeight="1">
      <c r="A86" s="148">
        <v>83</v>
      </c>
      <c r="B86" s="161"/>
      <c r="C86" s="149"/>
      <c r="D86" s="143"/>
      <c r="E86" s="143"/>
      <c r="F86" s="144"/>
      <c r="G86" s="143"/>
    </row>
    <row r="87" spans="1:7" ht="35.1" customHeight="1">
      <c r="A87" s="148">
        <v>84</v>
      </c>
      <c r="B87" s="161"/>
      <c r="C87" s="149"/>
      <c r="D87" s="143"/>
      <c r="E87" s="143"/>
      <c r="F87" s="144"/>
      <c r="G87" s="143"/>
    </row>
    <row r="88" spans="1:7" ht="35.1" customHeight="1">
      <c r="A88" s="148">
        <v>85</v>
      </c>
      <c r="B88" s="161"/>
      <c r="C88" s="149"/>
      <c r="D88" s="143"/>
      <c r="E88" s="143"/>
      <c r="F88" s="144"/>
      <c r="G88" s="143"/>
    </row>
    <row r="89" spans="1:7" ht="35.1" customHeight="1">
      <c r="A89" s="148">
        <v>86</v>
      </c>
      <c r="B89" s="161"/>
      <c r="C89" s="149"/>
      <c r="D89" s="143"/>
      <c r="E89" s="143"/>
      <c r="F89" s="144"/>
      <c r="G89" s="143"/>
    </row>
    <row r="90" spans="1:7" ht="35.1" customHeight="1">
      <c r="A90" s="148">
        <v>87</v>
      </c>
      <c r="B90" s="161"/>
      <c r="C90" s="149"/>
      <c r="D90" s="143"/>
      <c r="E90" s="143"/>
      <c r="F90" s="144"/>
      <c r="G90" s="143"/>
    </row>
    <row r="91" spans="1:7" ht="35.1" customHeight="1">
      <c r="A91" s="148">
        <v>88</v>
      </c>
      <c r="B91" s="161"/>
      <c r="C91" s="149"/>
      <c r="D91" s="143"/>
      <c r="E91" s="143"/>
      <c r="F91" s="144"/>
      <c r="G91" s="143"/>
    </row>
    <row r="92" spans="1:7" ht="35.1" customHeight="1">
      <c r="A92" s="148">
        <v>89</v>
      </c>
      <c r="B92" s="161"/>
      <c r="C92" s="149"/>
      <c r="D92" s="143"/>
      <c r="E92" s="143"/>
      <c r="F92" s="144"/>
      <c r="G92" s="143"/>
    </row>
    <row r="93" spans="1:7" ht="35.1" customHeight="1">
      <c r="A93" s="148">
        <v>90</v>
      </c>
      <c r="B93" s="161"/>
      <c r="C93" s="149"/>
      <c r="D93" s="143"/>
      <c r="E93" s="143"/>
      <c r="F93" s="144"/>
      <c r="G93" s="143"/>
    </row>
    <row r="94" spans="1:7" ht="35.1" customHeight="1">
      <c r="A94" s="148">
        <v>91</v>
      </c>
      <c r="B94" s="161"/>
      <c r="C94" s="149"/>
      <c r="D94" s="143"/>
      <c r="E94" s="143"/>
      <c r="F94" s="144"/>
      <c r="G94" s="143"/>
    </row>
    <row r="95" spans="1:7" ht="35.1" customHeight="1">
      <c r="A95" s="148">
        <v>92</v>
      </c>
      <c r="B95" s="161"/>
      <c r="C95" s="149"/>
      <c r="D95" s="143"/>
      <c r="E95" s="143"/>
      <c r="F95" s="144"/>
      <c r="G95" s="143"/>
    </row>
    <row r="96" spans="1:7" ht="35.1" customHeight="1">
      <c r="A96" s="148">
        <v>93</v>
      </c>
      <c r="B96" s="161"/>
      <c r="C96" s="149"/>
      <c r="D96" s="143"/>
      <c r="E96" s="143"/>
      <c r="F96" s="144"/>
      <c r="G96" s="143"/>
    </row>
    <row r="97" spans="1:7" ht="35.1" customHeight="1">
      <c r="A97" s="148">
        <v>94</v>
      </c>
      <c r="B97" s="161"/>
      <c r="C97" s="149"/>
      <c r="D97" s="143"/>
      <c r="E97" s="143"/>
      <c r="F97" s="144"/>
      <c r="G97" s="143"/>
    </row>
    <row r="98" spans="1:7" ht="35.1" customHeight="1">
      <c r="A98" s="148">
        <v>95</v>
      </c>
      <c r="B98" s="161"/>
      <c r="C98" s="149"/>
      <c r="D98" s="143"/>
      <c r="E98" s="143"/>
      <c r="F98" s="144"/>
      <c r="G98" s="143"/>
    </row>
    <row r="99" spans="1:7" ht="35.1" customHeight="1">
      <c r="A99" s="148">
        <v>96</v>
      </c>
      <c r="B99" s="161"/>
      <c r="C99" s="149"/>
      <c r="D99" s="143"/>
      <c r="E99" s="143"/>
      <c r="F99" s="144"/>
      <c r="G99" s="143"/>
    </row>
    <row r="100" spans="1:7" ht="35.1" customHeight="1">
      <c r="A100" s="148">
        <v>97</v>
      </c>
      <c r="B100" s="161"/>
      <c r="C100" s="149"/>
      <c r="D100" s="143"/>
      <c r="E100" s="143"/>
      <c r="F100" s="144"/>
      <c r="G100" s="143"/>
    </row>
    <row r="101" spans="1:7" ht="35.1" customHeight="1">
      <c r="A101" s="148">
        <v>98</v>
      </c>
      <c r="B101" s="161"/>
      <c r="C101" s="149"/>
      <c r="D101" s="143"/>
      <c r="E101" s="143"/>
      <c r="F101" s="144"/>
      <c r="G101" s="143"/>
    </row>
    <row r="102" spans="1:7" ht="35.1" customHeight="1">
      <c r="A102" s="148">
        <v>99</v>
      </c>
      <c r="B102" s="161"/>
      <c r="C102" s="149"/>
      <c r="D102" s="143"/>
      <c r="E102" s="143"/>
      <c r="F102" s="144"/>
      <c r="G102" s="143"/>
    </row>
    <row r="103" spans="1:7" ht="35.1" customHeight="1">
      <c r="A103" s="148">
        <v>100</v>
      </c>
      <c r="B103" s="161"/>
      <c r="C103" s="149"/>
      <c r="D103" s="143"/>
      <c r="E103" s="143"/>
      <c r="F103" s="144"/>
      <c r="G103" s="143"/>
    </row>
    <row r="104" spans="1:7" ht="37.5" customHeight="1">
      <c r="A104" s="540" t="s">
        <v>79</v>
      </c>
      <c r="B104" s="541"/>
      <c r="C104" s="541"/>
      <c r="D104" s="541"/>
      <c r="E104" s="542"/>
      <c r="F104" s="543">
        <f>SUM(F4:F103)</f>
        <v>2100</v>
      </c>
      <c r="G104" s="544"/>
    </row>
  </sheetData>
  <autoFilter ref="A3:G104"/>
  <mergeCells count="3">
    <mergeCell ref="A1:G1"/>
    <mergeCell ref="A104:E104"/>
    <mergeCell ref="F104:G104"/>
  </mergeCells>
  <phoneticPr fontId="1"/>
  <dataValidations count="1">
    <dataValidation type="list" allowBlank="1" showInputMessage="1" showErrorMessage="1" sqref="E2:E103 E105:E1048576">
      <formula1>$J$5:$J$11</formula1>
    </dataValidation>
  </dataValidations>
  <pageMargins left="0.11811023622047245" right="0.11811023622047245" top="0.74803149606299213" bottom="0.55118110236220474" header="0.31496062992125984" footer="0.31496062992125984"/>
  <pageSetup paperSize="9" scale="67" fitToHeight="4" orientation="portrait" r:id="rId1"/>
  <headerFooter>
    <oddFooter>&amp;C&amp;P</oddFooter>
  </headerFooter>
  <rowBreaks count="2" manualBreakCount="2">
    <brk id="33" max="6" man="1"/>
    <brk id="7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138"/>
  <sheetViews>
    <sheetView showWhiteSpace="0" view="pageBreakPreview" zoomScale="110" zoomScaleNormal="100" zoomScaleSheetLayoutView="110" workbookViewId="0">
      <selection activeCell="M8" sqref="M8:O19"/>
    </sheetView>
  </sheetViews>
  <sheetFormatPr defaultRowHeight="18.75"/>
  <cols>
    <col min="1" max="1" width="2.625" customWidth="1"/>
    <col min="2" max="2" width="4.125" customWidth="1"/>
    <col min="11" max="11" width="9.375" bestFit="1" customWidth="1"/>
    <col min="16" max="16" width="3.375" bestFit="1" customWidth="1"/>
  </cols>
  <sheetData>
    <row r="1" spans="1:16" ht="33.75" thickBot="1">
      <c r="A1" s="9" t="s">
        <v>152</v>
      </c>
      <c r="B1" s="8"/>
      <c r="C1" s="8"/>
      <c r="D1" s="8"/>
      <c r="E1" s="8"/>
      <c r="F1" s="8"/>
      <c r="G1" s="8"/>
      <c r="H1" s="8"/>
      <c r="I1" s="8"/>
      <c r="J1" s="8"/>
      <c r="K1" s="8"/>
      <c r="L1" s="8"/>
    </row>
    <row r="3" spans="1:16" ht="25.5" customHeight="1">
      <c r="A3" s="565" t="s">
        <v>0</v>
      </c>
      <c r="B3" s="566"/>
      <c r="C3" s="5" t="s">
        <v>1</v>
      </c>
    </row>
    <row r="4" spans="1:16" ht="25.5" customHeight="1">
      <c r="A4" s="287"/>
      <c r="B4" s="288"/>
      <c r="C4" s="567" t="s">
        <v>23</v>
      </c>
      <c r="D4" s="568"/>
      <c r="F4" s="567" t="s">
        <v>5</v>
      </c>
      <c r="G4" s="568"/>
      <c r="I4" s="567" t="s">
        <v>24</v>
      </c>
      <c r="J4" s="568"/>
    </row>
    <row r="5" spans="1:16" ht="25.5" customHeight="1">
      <c r="A5" s="562" t="s">
        <v>21</v>
      </c>
      <c r="B5" s="569"/>
      <c r="C5" s="554">
        <v>100000</v>
      </c>
      <c r="D5" s="555"/>
      <c r="E5" s="36" t="s">
        <v>4</v>
      </c>
      <c r="F5" s="556">
        <v>4</v>
      </c>
      <c r="G5" s="557"/>
      <c r="H5" s="36" t="s">
        <v>3</v>
      </c>
      <c r="I5" s="558">
        <f>C5/O8*F5</f>
        <v>13333.333333333334</v>
      </c>
      <c r="J5" s="559"/>
      <c r="K5" s="29"/>
      <c r="L5" s="29"/>
      <c r="M5" s="309"/>
      <c r="N5" s="313"/>
      <c r="O5" s="216"/>
      <c r="P5" s="216"/>
    </row>
    <row r="6" spans="1:16" ht="19.5">
      <c r="A6" s="49"/>
      <c r="B6" s="49"/>
      <c r="C6" s="59"/>
      <c r="D6" s="60"/>
      <c r="E6" s="25"/>
      <c r="F6" s="41"/>
      <c r="G6" s="40"/>
      <c r="H6" s="38"/>
      <c r="I6" s="67"/>
      <c r="J6" s="68"/>
      <c r="K6" s="30"/>
      <c r="L6" s="30"/>
      <c r="M6" s="309"/>
      <c r="N6" s="313"/>
      <c r="O6" s="216"/>
      <c r="P6" s="216"/>
    </row>
    <row r="7" spans="1:16" ht="19.5">
      <c r="A7" s="49"/>
      <c r="B7" s="49"/>
      <c r="C7" s="61"/>
      <c r="D7" s="62"/>
      <c r="E7" s="25"/>
      <c r="F7" s="41"/>
      <c r="G7" s="42"/>
      <c r="H7" s="25"/>
      <c r="I7" s="67"/>
      <c r="J7" s="68"/>
      <c r="K7" s="19"/>
      <c r="L7" s="20"/>
      <c r="M7" s="309"/>
      <c r="N7" s="314"/>
      <c r="O7" s="315"/>
      <c r="P7" s="315"/>
    </row>
    <row r="8" spans="1:16" ht="24.75" customHeight="1">
      <c r="A8" s="562" t="s">
        <v>22</v>
      </c>
      <c r="B8" s="562"/>
      <c r="C8" s="554">
        <v>100000</v>
      </c>
      <c r="D8" s="555"/>
      <c r="E8" s="36" t="s">
        <v>4</v>
      </c>
      <c r="F8" s="556">
        <v>3</v>
      </c>
      <c r="G8" s="557"/>
      <c r="H8" s="36" t="s">
        <v>3</v>
      </c>
      <c r="I8" s="563">
        <f>C8/O9*F8</f>
        <v>9677.4193548387102</v>
      </c>
      <c r="J8" s="564"/>
      <c r="K8" s="34"/>
      <c r="L8" s="35"/>
      <c r="M8" s="309" t="s">
        <v>282</v>
      </c>
      <c r="N8" s="17" t="s">
        <v>12</v>
      </c>
      <c r="O8" s="6">
        <v>30</v>
      </c>
      <c r="P8" s="6" t="s">
        <v>2</v>
      </c>
    </row>
    <row r="9" spans="1:16" ht="18.75" customHeight="1">
      <c r="A9" s="50"/>
      <c r="B9" s="50"/>
      <c r="C9" s="59"/>
      <c r="D9" s="60"/>
      <c r="E9" s="25"/>
      <c r="F9" s="41"/>
      <c r="G9" s="40"/>
      <c r="H9" s="38"/>
      <c r="I9" s="67"/>
      <c r="J9" s="68"/>
      <c r="K9" s="30"/>
      <c r="L9" s="30"/>
      <c r="M9" s="309" t="s">
        <v>282</v>
      </c>
      <c r="N9" s="17" t="s">
        <v>13</v>
      </c>
      <c r="O9" s="6">
        <v>31</v>
      </c>
      <c r="P9" s="6" t="s">
        <v>2</v>
      </c>
    </row>
    <row r="10" spans="1:16" ht="19.5">
      <c r="A10" s="49"/>
      <c r="B10" s="49"/>
      <c r="C10" s="63"/>
      <c r="D10" s="64"/>
      <c r="E10" s="3"/>
      <c r="F10" s="43"/>
      <c r="G10" s="44"/>
      <c r="H10" s="3"/>
      <c r="I10" s="69"/>
      <c r="J10" s="70"/>
      <c r="K10" s="2"/>
      <c r="M10" s="309" t="s">
        <v>282</v>
      </c>
      <c r="N10" s="17" t="s">
        <v>14</v>
      </c>
      <c r="O10" s="6">
        <v>30</v>
      </c>
      <c r="P10" s="6" t="s">
        <v>2</v>
      </c>
    </row>
    <row r="11" spans="1:16" ht="24.75" customHeight="1">
      <c r="A11" s="562" t="s">
        <v>25</v>
      </c>
      <c r="B11" s="562"/>
      <c r="C11" s="554">
        <v>100000</v>
      </c>
      <c r="D11" s="555"/>
      <c r="E11" s="36" t="s">
        <v>4</v>
      </c>
      <c r="F11" s="556">
        <v>3</v>
      </c>
      <c r="G11" s="557"/>
      <c r="H11" s="36" t="s">
        <v>3</v>
      </c>
      <c r="I11" s="558">
        <f>C11/O10*F11</f>
        <v>10000</v>
      </c>
      <c r="J11" s="559"/>
      <c r="K11" s="2"/>
      <c r="M11" s="309" t="s">
        <v>282</v>
      </c>
      <c r="N11" s="17" t="s">
        <v>15</v>
      </c>
      <c r="O11" s="6">
        <v>31</v>
      </c>
      <c r="P11" s="6" t="s">
        <v>2</v>
      </c>
    </row>
    <row r="12" spans="1:16" ht="19.5">
      <c r="A12" s="49"/>
      <c r="B12" s="49"/>
      <c r="C12" s="63"/>
      <c r="D12" s="64"/>
      <c r="E12" s="3"/>
      <c r="F12" s="43"/>
      <c r="G12" s="44"/>
      <c r="H12" s="3"/>
      <c r="I12" s="69"/>
      <c r="J12" s="70"/>
      <c r="K12" s="2"/>
      <c r="M12" s="309" t="s">
        <v>282</v>
      </c>
      <c r="N12" s="17" t="s">
        <v>16</v>
      </c>
      <c r="O12" s="6">
        <v>31</v>
      </c>
      <c r="P12" s="6" t="s">
        <v>2</v>
      </c>
    </row>
    <row r="13" spans="1:16" ht="19.5">
      <c r="A13" s="49"/>
      <c r="B13" s="49"/>
      <c r="C13" s="63"/>
      <c r="D13" s="64"/>
      <c r="E13" s="3"/>
      <c r="F13" s="43"/>
      <c r="G13" s="44"/>
      <c r="H13" s="3"/>
      <c r="I13" s="69"/>
      <c r="J13" s="70"/>
      <c r="K13" s="2"/>
      <c r="M13" s="309" t="s">
        <v>282</v>
      </c>
      <c r="N13" s="17" t="s">
        <v>17</v>
      </c>
      <c r="O13" s="6">
        <v>30</v>
      </c>
      <c r="P13" s="6" t="s">
        <v>2</v>
      </c>
    </row>
    <row r="14" spans="1:16" ht="25.5" customHeight="1">
      <c r="A14" s="545" t="s">
        <v>26</v>
      </c>
      <c r="B14" s="545"/>
      <c r="C14" s="554">
        <v>100000</v>
      </c>
      <c r="D14" s="555"/>
      <c r="E14" s="36" t="s">
        <v>4</v>
      </c>
      <c r="F14" s="556">
        <v>3</v>
      </c>
      <c r="G14" s="557"/>
      <c r="H14" s="36" t="s">
        <v>3</v>
      </c>
      <c r="I14" s="558">
        <f>C14/O11*F14</f>
        <v>9677.4193548387102</v>
      </c>
      <c r="J14" s="559"/>
      <c r="K14" s="19"/>
      <c r="L14" s="20"/>
      <c r="M14" s="309" t="s">
        <v>282</v>
      </c>
      <c r="N14" s="17" t="s">
        <v>18</v>
      </c>
      <c r="O14" s="6">
        <v>31</v>
      </c>
      <c r="P14" s="6" t="s">
        <v>2</v>
      </c>
    </row>
    <row r="15" spans="1:16" ht="18.75" customHeight="1">
      <c r="A15" s="51"/>
      <c r="B15" s="51"/>
      <c r="C15" s="47"/>
      <c r="D15" s="48"/>
      <c r="E15" s="36"/>
      <c r="F15" s="58"/>
      <c r="G15" s="45"/>
      <c r="H15" s="35"/>
      <c r="I15" s="71"/>
      <c r="J15" s="72"/>
      <c r="K15" s="29"/>
      <c r="L15" s="29"/>
      <c r="M15" s="309" t="s">
        <v>282</v>
      </c>
      <c r="N15" s="17" t="s">
        <v>19</v>
      </c>
      <c r="O15" s="6">
        <v>30</v>
      </c>
      <c r="P15" s="6" t="s">
        <v>2</v>
      </c>
    </row>
    <row r="16" spans="1:16" ht="19.5">
      <c r="A16" s="52"/>
      <c r="B16" s="52"/>
      <c r="C16" s="59"/>
      <c r="D16" s="60"/>
      <c r="E16" s="25"/>
      <c r="F16" s="41"/>
      <c r="G16" s="40"/>
      <c r="H16" s="38"/>
      <c r="I16" s="67"/>
      <c r="J16" s="68"/>
      <c r="K16" s="30"/>
      <c r="L16" s="30"/>
      <c r="M16" s="309" t="s">
        <v>282</v>
      </c>
      <c r="N16" s="17" t="s">
        <v>20</v>
      </c>
      <c r="O16" s="6">
        <v>31</v>
      </c>
      <c r="P16" s="6" t="s">
        <v>2</v>
      </c>
    </row>
    <row r="17" spans="1:16" ht="24.75" customHeight="1">
      <c r="A17" s="545" t="s">
        <v>27</v>
      </c>
      <c r="B17" s="545"/>
      <c r="C17" s="554">
        <v>100000</v>
      </c>
      <c r="D17" s="555"/>
      <c r="E17" s="36" t="s">
        <v>4</v>
      </c>
      <c r="F17" s="556">
        <v>3</v>
      </c>
      <c r="G17" s="557"/>
      <c r="H17" s="36" t="s">
        <v>3</v>
      </c>
      <c r="I17" s="558">
        <f>C17/O12*F17</f>
        <v>9677.4193548387102</v>
      </c>
      <c r="J17" s="559"/>
      <c r="K17" s="19"/>
      <c r="L17" s="20"/>
      <c r="M17" s="309" t="s">
        <v>310</v>
      </c>
      <c r="N17" s="17" t="s">
        <v>8</v>
      </c>
      <c r="O17" s="6">
        <v>31</v>
      </c>
      <c r="P17" s="6" t="s">
        <v>2</v>
      </c>
    </row>
    <row r="18" spans="1:16" ht="18" customHeight="1">
      <c r="A18" s="51"/>
      <c r="B18" s="51"/>
      <c r="C18" s="47"/>
      <c r="D18" s="48"/>
      <c r="E18" s="36"/>
      <c r="F18" s="58"/>
      <c r="G18" s="54"/>
      <c r="H18" s="39"/>
      <c r="I18" s="71"/>
      <c r="J18" s="72"/>
      <c r="K18" s="31"/>
      <c r="L18" s="31"/>
      <c r="M18" s="309" t="s">
        <v>310</v>
      </c>
      <c r="N18" s="17" t="s">
        <v>10</v>
      </c>
      <c r="O18" s="6">
        <v>28</v>
      </c>
      <c r="P18" s="6" t="s">
        <v>2</v>
      </c>
    </row>
    <row r="19" spans="1:16" ht="18.75" customHeight="1">
      <c r="A19" s="51"/>
      <c r="B19" s="51"/>
      <c r="C19" s="59"/>
      <c r="D19" s="60"/>
      <c r="E19" s="25"/>
      <c r="F19" s="41"/>
      <c r="G19" s="40"/>
      <c r="H19" s="38"/>
      <c r="I19" s="67"/>
      <c r="J19" s="68"/>
      <c r="K19" s="30"/>
      <c r="L19" s="30"/>
      <c r="M19" s="309" t="s">
        <v>310</v>
      </c>
      <c r="N19" s="17" t="s">
        <v>11</v>
      </c>
      <c r="O19" s="6">
        <v>31</v>
      </c>
      <c r="P19" s="6" t="s">
        <v>2</v>
      </c>
    </row>
    <row r="20" spans="1:16" ht="24.75" customHeight="1">
      <c r="A20" s="545" t="s">
        <v>28</v>
      </c>
      <c r="B20" s="545"/>
      <c r="C20" s="554">
        <v>100000</v>
      </c>
      <c r="D20" s="555"/>
      <c r="E20" s="36" t="s">
        <v>4</v>
      </c>
      <c r="F20" s="556">
        <v>3</v>
      </c>
      <c r="G20" s="557"/>
      <c r="H20" s="36" t="s">
        <v>3</v>
      </c>
      <c r="I20" s="558">
        <f>C20/O13*F20</f>
        <v>10000</v>
      </c>
      <c r="J20" s="559"/>
      <c r="K20" s="19"/>
      <c r="L20" s="20"/>
      <c r="N20" s="18"/>
      <c r="O20" s="18">
        <f>SUM(O8:O19)</f>
        <v>365</v>
      </c>
      <c r="P20" s="18"/>
    </row>
    <row r="21" spans="1:16" ht="19.5">
      <c r="A21" s="52"/>
      <c r="B21" s="52"/>
      <c r="C21" s="61"/>
      <c r="D21" s="62"/>
      <c r="E21" s="25"/>
      <c r="F21" s="41"/>
      <c r="G21" s="42"/>
      <c r="H21" s="25"/>
      <c r="I21" s="67"/>
      <c r="J21" s="68"/>
      <c r="K21" s="19"/>
      <c r="L21" s="20"/>
    </row>
    <row r="22" spans="1:16" ht="19.5">
      <c r="A22" s="52"/>
      <c r="B22" s="52"/>
      <c r="C22" s="61"/>
      <c r="D22" s="62"/>
      <c r="E22" s="25"/>
      <c r="F22" s="41"/>
      <c r="G22" s="42"/>
      <c r="H22" s="25"/>
      <c r="I22" s="67"/>
      <c r="J22" s="68"/>
      <c r="K22" s="19"/>
      <c r="L22" s="20"/>
    </row>
    <row r="23" spans="1:16" ht="25.5" customHeight="1">
      <c r="A23" s="545" t="s">
        <v>33</v>
      </c>
      <c r="B23" s="545"/>
      <c r="C23" s="554">
        <v>100000</v>
      </c>
      <c r="D23" s="555"/>
      <c r="E23" s="36" t="s">
        <v>4</v>
      </c>
      <c r="F23" s="556">
        <v>3</v>
      </c>
      <c r="G23" s="557"/>
      <c r="H23" s="36" t="s">
        <v>3</v>
      </c>
      <c r="I23" s="558">
        <f>C23/O14*F23</f>
        <v>9677.4193548387102</v>
      </c>
      <c r="J23" s="559"/>
      <c r="K23" s="19"/>
      <c r="L23" s="20"/>
    </row>
    <row r="24" spans="1:16" ht="19.5" customHeight="1">
      <c r="A24" s="51"/>
      <c r="B24" s="51"/>
      <c r="C24" s="61"/>
      <c r="D24" s="62"/>
      <c r="E24" s="25"/>
      <c r="F24" s="41"/>
      <c r="G24" s="42"/>
      <c r="H24" s="25"/>
      <c r="I24" s="67"/>
      <c r="J24" s="68"/>
      <c r="K24" s="19"/>
      <c r="L24" s="20"/>
    </row>
    <row r="25" spans="1:16" ht="18.75" customHeight="1">
      <c r="A25" s="52"/>
      <c r="B25" s="52"/>
      <c r="C25" s="47"/>
      <c r="D25" s="48"/>
      <c r="E25" s="36"/>
      <c r="F25" s="58"/>
      <c r="G25" s="45"/>
      <c r="H25" s="35"/>
      <c r="I25" s="71"/>
      <c r="J25" s="72"/>
      <c r="K25" s="29"/>
      <c r="L25" s="29"/>
    </row>
    <row r="26" spans="1:16" ht="25.5" customHeight="1">
      <c r="A26" s="545" t="s">
        <v>29</v>
      </c>
      <c r="B26" s="545"/>
      <c r="C26" s="554">
        <v>100000</v>
      </c>
      <c r="D26" s="555"/>
      <c r="E26" s="36" t="s">
        <v>4</v>
      </c>
      <c r="F26" s="556">
        <v>3</v>
      </c>
      <c r="G26" s="557"/>
      <c r="H26" s="36" t="s">
        <v>3</v>
      </c>
      <c r="I26" s="558">
        <f>C26/O15*F26</f>
        <v>10000</v>
      </c>
      <c r="J26" s="559"/>
      <c r="K26" s="30"/>
      <c r="L26" s="30"/>
    </row>
    <row r="27" spans="1:16" ht="19.5">
      <c r="A27" s="52"/>
      <c r="B27" s="52"/>
      <c r="C27" s="61"/>
      <c r="D27" s="62"/>
      <c r="E27" s="25"/>
      <c r="F27" s="41"/>
      <c r="G27" s="42"/>
      <c r="H27" s="25"/>
      <c r="I27" s="67"/>
      <c r="J27" s="68"/>
      <c r="K27" s="19"/>
      <c r="L27" s="20"/>
    </row>
    <row r="28" spans="1:16" ht="18" customHeight="1">
      <c r="A28" s="51"/>
      <c r="B28" s="51"/>
      <c r="C28" s="47"/>
      <c r="D28" s="48"/>
      <c r="E28" s="36"/>
      <c r="F28" s="58"/>
      <c r="G28" s="45"/>
      <c r="H28" s="35"/>
      <c r="I28" s="71"/>
      <c r="J28" s="72"/>
      <c r="K28" s="31"/>
      <c r="L28" s="31"/>
    </row>
    <row r="29" spans="1:16" ht="25.5" customHeight="1">
      <c r="A29" s="545" t="s">
        <v>34</v>
      </c>
      <c r="B29" s="545"/>
      <c r="C29" s="554">
        <v>100000</v>
      </c>
      <c r="D29" s="555"/>
      <c r="E29" s="36" t="s">
        <v>4</v>
      </c>
      <c r="F29" s="556">
        <v>3</v>
      </c>
      <c r="G29" s="557"/>
      <c r="H29" s="36" t="s">
        <v>3</v>
      </c>
      <c r="I29" s="558">
        <f>C29/O16*F29</f>
        <v>9677.4193548387102</v>
      </c>
      <c r="J29" s="559"/>
      <c r="K29" s="30"/>
      <c r="L29" s="30"/>
    </row>
    <row r="30" spans="1:16" ht="19.5">
      <c r="A30" s="52"/>
      <c r="B30" s="52"/>
      <c r="C30" s="61"/>
      <c r="D30" s="62"/>
      <c r="E30" s="25"/>
      <c r="F30" s="41"/>
      <c r="G30" s="42"/>
      <c r="H30" s="25"/>
      <c r="I30" s="67"/>
      <c r="J30" s="68"/>
      <c r="K30" s="19"/>
      <c r="L30" s="20"/>
    </row>
    <row r="31" spans="1:16" ht="19.5">
      <c r="A31" s="52"/>
      <c r="B31" s="52"/>
      <c r="C31" s="61"/>
      <c r="D31" s="62"/>
      <c r="E31" s="25"/>
      <c r="F31" s="41"/>
      <c r="G31" s="42"/>
      <c r="H31" s="25"/>
      <c r="I31" s="67"/>
      <c r="J31" s="68"/>
      <c r="K31" s="19"/>
      <c r="L31" s="20"/>
    </row>
    <row r="32" spans="1:16" ht="24.75" customHeight="1">
      <c r="A32" s="545" t="s">
        <v>9</v>
      </c>
      <c r="B32" s="545"/>
      <c r="C32" s="554">
        <v>100000</v>
      </c>
      <c r="D32" s="555"/>
      <c r="E32" s="36" t="s">
        <v>4</v>
      </c>
      <c r="F32" s="556">
        <v>3</v>
      </c>
      <c r="G32" s="557"/>
      <c r="H32" s="36" t="s">
        <v>3</v>
      </c>
      <c r="I32" s="558">
        <f>C32/O17*F32</f>
        <v>9677.4193548387102</v>
      </c>
      <c r="J32" s="559"/>
      <c r="K32" s="19"/>
      <c r="L32" s="20"/>
    </row>
    <row r="33" spans="1:12" ht="24">
      <c r="A33" s="52"/>
      <c r="B33" s="52"/>
      <c r="C33" s="65"/>
      <c r="D33" s="66"/>
      <c r="E33" s="37"/>
      <c r="F33" s="55"/>
      <c r="G33" s="56"/>
      <c r="H33" s="37"/>
      <c r="I33" s="73"/>
      <c r="J33" s="74"/>
      <c r="K33" s="20"/>
      <c r="L33" s="20"/>
    </row>
    <row r="34" spans="1:12" ht="19.5" customHeight="1">
      <c r="A34" s="51"/>
      <c r="B34" s="51"/>
      <c r="C34" s="47"/>
      <c r="D34" s="48"/>
      <c r="E34" s="26"/>
      <c r="F34" s="46"/>
      <c r="G34" s="57"/>
      <c r="H34" s="26"/>
      <c r="I34" s="75"/>
      <c r="J34" s="76"/>
      <c r="K34" s="19"/>
      <c r="L34" s="20"/>
    </row>
    <row r="35" spans="1:12" ht="25.5" customHeight="1">
      <c r="A35" s="545" t="s">
        <v>30</v>
      </c>
      <c r="B35" s="545"/>
      <c r="C35" s="560">
        <v>50000</v>
      </c>
      <c r="D35" s="561"/>
      <c r="E35" s="36" t="s">
        <v>4</v>
      </c>
      <c r="F35" s="556">
        <v>3</v>
      </c>
      <c r="G35" s="557"/>
      <c r="H35" s="36" t="s">
        <v>3</v>
      </c>
      <c r="I35" s="558">
        <f>C35/O18*F35</f>
        <v>5357.1428571428569</v>
      </c>
      <c r="J35" s="559"/>
      <c r="K35" s="19"/>
      <c r="L35" s="20"/>
    </row>
    <row r="36" spans="1:12" ht="18" customHeight="1">
      <c r="A36" s="51"/>
      <c r="B36" s="51"/>
      <c r="C36" s="47"/>
      <c r="D36" s="48"/>
      <c r="E36" s="23"/>
      <c r="F36" s="47"/>
      <c r="G36" s="48"/>
      <c r="H36" s="23"/>
      <c r="I36" s="53"/>
      <c r="J36" s="77"/>
      <c r="K36" s="19"/>
      <c r="L36" s="20"/>
    </row>
    <row r="37" spans="1:12" ht="19.5">
      <c r="A37" s="52"/>
      <c r="B37" s="52"/>
      <c r="C37" s="47"/>
      <c r="D37" s="48"/>
      <c r="E37" s="25"/>
      <c r="F37" s="46"/>
      <c r="G37" s="45"/>
      <c r="H37" s="25"/>
      <c r="I37" s="53"/>
      <c r="J37" s="77"/>
      <c r="K37" s="19"/>
      <c r="L37" s="20"/>
    </row>
    <row r="38" spans="1:12" ht="25.5" customHeight="1">
      <c r="A38" s="545" t="s">
        <v>31</v>
      </c>
      <c r="B38" s="545"/>
      <c r="C38" s="546">
        <v>100000</v>
      </c>
      <c r="D38" s="547"/>
      <c r="E38" s="36" t="s">
        <v>4</v>
      </c>
      <c r="F38" s="548">
        <v>3</v>
      </c>
      <c r="G38" s="549"/>
      <c r="H38" s="36" t="s">
        <v>3</v>
      </c>
      <c r="I38" s="550">
        <f>C38/O19*F38</f>
        <v>9677.4193548387102</v>
      </c>
      <c r="J38" s="551"/>
      <c r="K38" s="19"/>
      <c r="L38" s="20"/>
    </row>
    <row r="39" spans="1:12" ht="18.75" customHeight="1">
      <c r="A39" s="21"/>
      <c r="B39" s="22"/>
      <c r="C39" s="19"/>
      <c r="D39" s="19"/>
      <c r="E39" s="19"/>
      <c r="F39" s="19"/>
      <c r="G39" s="19"/>
      <c r="H39" s="23"/>
      <c r="I39" s="32"/>
      <c r="J39" s="33"/>
      <c r="K39" s="19"/>
      <c r="L39" s="20"/>
    </row>
    <row r="40" spans="1:12" ht="19.5" customHeight="1">
      <c r="A40" s="19"/>
      <c r="B40" s="19"/>
      <c r="C40" s="19"/>
      <c r="D40" s="19"/>
      <c r="E40" s="19"/>
      <c r="F40" s="19"/>
      <c r="G40" s="19"/>
      <c r="H40" s="19"/>
      <c r="I40" s="28"/>
      <c r="J40" s="28"/>
      <c r="K40" s="19"/>
      <c r="L40" s="20"/>
    </row>
    <row r="41" spans="1:12" ht="21">
      <c r="A41" s="552" t="s">
        <v>32</v>
      </c>
      <c r="B41" s="552"/>
      <c r="C41" s="552"/>
      <c r="D41" s="36" t="s">
        <v>3</v>
      </c>
      <c r="E41" s="553">
        <f>I5+I8+I11+I14+I17+I20+I23+I26+I29+I32+I35+I38</f>
        <v>116432.41167434717</v>
      </c>
      <c r="F41" s="553"/>
      <c r="G41" s="553"/>
      <c r="H41" s="19"/>
      <c r="I41" s="19"/>
      <c r="J41" s="19"/>
      <c r="K41" s="19"/>
      <c r="L41" s="20"/>
    </row>
    <row r="42" spans="1:12" ht="23.25">
      <c r="A42" s="21"/>
      <c r="B42" s="22"/>
      <c r="C42" s="27"/>
      <c r="D42" s="19"/>
      <c r="E42" s="19"/>
      <c r="F42" s="19"/>
      <c r="G42" s="19"/>
      <c r="H42" s="19"/>
      <c r="I42" s="19"/>
      <c r="J42" s="19"/>
      <c r="K42" s="19"/>
      <c r="L42" s="20"/>
    </row>
    <row r="43" spans="1:12" ht="25.5">
      <c r="A43" s="21"/>
      <c r="B43" s="24"/>
      <c r="C43" s="25"/>
      <c r="D43" s="19"/>
      <c r="E43" s="19"/>
      <c r="F43" s="19"/>
      <c r="G43" s="19"/>
      <c r="H43" s="19"/>
      <c r="I43" s="19"/>
      <c r="J43" s="19"/>
      <c r="K43" s="19"/>
      <c r="L43" s="20"/>
    </row>
    <row r="44" spans="1:12" ht="23.25">
      <c r="A44" s="10"/>
      <c r="B44" s="11"/>
      <c r="C44" s="2"/>
      <c r="D44" s="2"/>
      <c r="E44" s="2"/>
      <c r="F44" s="2"/>
      <c r="G44" s="2"/>
      <c r="H44" s="2"/>
      <c r="I44" s="2"/>
      <c r="J44" s="2"/>
      <c r="K44" s="2"/>
    </row>
    <row r="45" spans="1:12">
      <c r="A45" s="15"/>
      <c r="B45" s="15"/>
      <c r="C45" s="2"/>
      <c r="D45" s="2"/>
      <c r="E45" s="2"/>
      <c r="F45" s="2"/>
      <c r="G45" s="2"/>
      <c r="H45" s="2"/>
      <c r="I45" s="2"/>
      <c r="J45" s="2"/>
      <c r="K45" s="2"/>
    </row>
    <row r="46" spans="1:12">
      <c r="A46" s="12"/>
      <c r="B46" s="12"/>
      <c r="C46" s="2"/>
      <c r="D46" s="2"/>
      <c r="E46" s="2"/>
      <c r="F46" s="2"/>
      <c r="G46" s="2"/>
      <c r="H46" s="2"/>
      <c r="I46" s="2"/>
      <c r="J46" s="2"/>
      <c r="K46" s="2"/>
    </row>
    <row r="47" spans="1:12" ht="23.25">
      <c r="A47" s="10"/>
      <c r="B47" s="11"/>
      <c r="C47" s="4"/>
      <c r="D47" s="2"/>
      <c r="E47" s="2"/>
      <c r="F47" s="2"/>
      <c r="G47" s="2"/>
      <c r="H47" s="2"/>
      <c r="I47" s="2"/>
      <c r="J47" s="2"/>
      <c r="K47" s="2"/>
    </row>
    <row r="48" spans="1:12" ht="19.5" customHeight="1">
      <c r="A48" s="10"/>
      <c r="B48" s="11"/>
      <c r="C48" s="2"/>
      <c r="D48" s="2"/>
      <c r="E48" s="2"/>
      <c r="F48" s="2"/>
      <c r="G48" s="2"/>
      <c r="H48" s="2"/>
      <c r="I48" s="2"/>
      <c r="J48" s="2"/>
      <c r="K48" s="2"/>
    </row>
    <row r="49" spans="1:11">
      <c r="A49" s="12"/>
      <c r="B49" s="12"/>
      <c r="C49" s="2"/>
      <c r="D49" s="2"/>
      <c r="E49" s="2"/>
      <c r="F49" s="2"/>
      <c r="G49" s="2"/>
      <c r="H49" s="2"/>
      <c r="I49" s="2"/>
      <c r="J49" s="2"/>
      <c r="K49" s="2"/>
    </row>
    <row r="50" spans="1:11">
      <c r="A50" s="12"/>
      <c r="B50" s="12"/>
      <c r="C50" s="2"/>
      <c r="D50" s="2"/>
      <c r="E50" s="2"/>
      <c r="F50" s="2"/>
      <c r="G50" s="2"/>
      <c r="H50" s="2"/>
      <c r="I50" s="2"/>
      <c r="J50" s="2"/>
      <c r="K50" s="2"/>
    </row>
    <row r="51" spans="1:11">
      <c r="A51" s="12"/>
      <c r="B51" s="1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7"/>
      <c r="D54" s="7"/>
      <c r="E54" s="7"/>
      <c r="F54" s="7"/>
      <c r="G54" s="7"/>
      <c r="H54" s="7"/>
      <c r="I54" s="7"/>
      <c r="J54" s="7"/>
      <c r="K54" s="7"/>
    </row>
    <row r="55" spans="1:11">
      <c r="A55" s="2"/>
      <c r="B55" s="2"/>
      <c r="C55" s="7"/>
      <c r="D55" s="7"/>
      <c r="E55" s="7"/>
      <c r="F55" s="7"/>
      <c r="G55" s="7"/>
      <c r="H55" s="7"/>
      <c r="I55" s="7"/>
      <c r="J55" s="7"/>
      <c r="K55" s="7"/>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sheetData>
  <mergeCells count="54">
    <mergeCell ref="A3:B3"/>
    <mergeCell ref="C4:D4"/>
    <mergeCell ref="F4:G4"/>
    <mergeCell ref="I4:J4"/>
    <mergeCell ref="A5:B5"/>
    <mergeCell ref="C5:D5"/>
    <mergeCell ref="F5:G5"/>
    <mergeCell ref="I5:J5"/>
    <mergeCell ref="A8:B8"/>
    <mergeCell ref="C8:D8"/>
    <mergeCell ref="F8:G8"/>
    <mergeCell ref="I8:J8"/>
    <mergeCell ref="A11:B11"/>
    <mergeCell ref="C11:D11"/>
    <mergeCell ref="F11:G11"/>
    <mergeCell ref="I11:J11"/>
    <mergeCell ref="A14:B14"/>
    <mergeCell ref="C14:D14"/>
    <mergeCell ref="F14:G14"/>
    <mergeCell ref="I14:J14"/>
    <mergeCell ref="A17:B17"/>
    <mergeCell ref="C17:D17"/>
    <mergeCell ref="F17:G17"/>
    <mergeCell ref="I17:J17"/>
    <mergeCell ref="A20:B20"/>
    <mergeCell ref="C20:D20"/>
    <mergeCell ref="F20:G20"/>
    <mergeCell ref="I20:J20"/>
    <mergeCell ref="A23:B23"/>
    <mergeCell ref="C23:D23"/>
    <mergeCell ref="F23:G23"/>
    <mergeCell ref="I23:J23"/>
    <mergeCell ref="A26:B26"/>
    <mergeCell ref="C26:D26"/>
    <mergeCell ref="F26:G26"/>
    <mergeCell ref="I26:J26"/>
    <mergeCell ref="A29:B29"/>
    <mergeCell ref="C29:D29"/>
    <mergeCell ref="F29:G29"/>
    <mergeCell ref="I29:J29"/>
    <mergeCell ref="A32:B32"/>
    <mergeCell ref="C32:D32"/>
    <mergeCell ref="F32:G32"/>
    <mergeCell ref="I32:J32"/>
    <mergeCell ref="A35:B35"/>
    <mergeCell ref="C35:D35"/>
    <mergeCell ref="F35:G35"/>
    <mergeCell ref="I35:J35"/>
    <mergeCell ref="A38:B38"/>
    <mergeCell ref="C38:D38"/>
    <mergeCell ref="F38:G38"/>
    <mergeCell ref="I38:J38"/>
    <mergeCell ref="A41:C41"/>
    <mergeCell ref="E41:G41"/>
  </mergeCells>
  <phoneticPr fontId="1"/>
  <pageMargins left="0.7" right="0.7" top="0.75" bottom="0.75" header="0.3" footer="0.3"/>
  <pageSetup paperSize="9" scale="8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138"/>
  <sheetViews>
    <sheetView showWhiteSpace="0" view="pageBreakPreview" topLeftCell="A7" zoomScale="110" zoomScaleNormal="100" zoomScaleSheetLayoutView="110" workbookViewId="0">
      <selection activeCell="O8" sqref="O8:O19"/>
    </sheetView>
  </sheetViews>
  <sheetFormatPr defaultRowHeight="18.75"/>
  <cols>
    <col min="1" max="1" width="2.625" customWidth="1"/>
    <col min="2" max="2" width="4.125" customWidth="1"/>
    <col min="11" max="11" width="9.375" bestFit="1" customWidth="1"/>
    <col min="16" max="16" width="3.375" bestFit="1" customWidth="1"/>
  </cols>
  <sheetData>
    <row r="1" spans="1:16" ht="33.75" thickBot="1">
      <c r="A1" s="9" t="s">
        <v>153</v>
      </c>
      <c r="B1" s="8"/>
      <c r="C1" s="8"/>
      <c r="D1" s="8"/>
      <c r="E1" s="8"/>
      <c r="F1" s="8"/>
      <c r="G1" s="8"/>
      <c r="H1" s="8"/>
      <c r="I1" s="8"/>
      <c r="J1" s="8"/>
      <c r="K1" s="8"/>
      <c r="L1" s="8"/>
    </row>
    <row r="3" spans="1:16" ht="25.5" customHeight="1">
      <c r="A3" s="565" t="s">
        <v>6</v>
      </c>
      <c r="B3" s="565"/>
      <c r="C3" s="5" t="s">
        <v>7</v>
      </c>
    </row>
    <row r="4" spans="1:16" ht="25.5" customHeight="1">
      <c r="A4" s="287"/>
      <c r="B4" s="288"/>
      <c r="C4" s="567" t="s">
        <v>23</v>
      </c>
      <c r="D4" s="568"/>
      <c r="F4" s="567" t="s">
        <v>5</v>
      </c>
      <c r="G4" s="568"/>
      <c r="I4" s="567" t="s">
        <v>24</v>
      </c>
      <c r="J4" s="568"/>
    </row>
    <row r="5" spans="1:16" ht="25.5" customHeight="1">
      <c r="A5" s="562" t="s">
        <v>21</v>
      </c>
      <c r="B5" s="569"/>
      <c r="C5" s="554">
        <v>100000</v>
      </c>
      <c r="D5" s="555"/>
      <c r="E5" s="36" t="s">
        <v>4</v>
      </c>
      <c r="F5" s="556">
        <v>3</v>
      </c>
      <c r="G5" s="557"/>
      <c r="H5" s="36" t="s">
        <v>3</v>
      </c>
      <c r="I5" s="558">
        <f>C5/O8*F5</f>
        <v>10000</v>
      </c>
      <c r="J5" s="559"/>
      <c r="K5" s="29"/>
      <c r="L5" s="29"/>
      <c r="M5" s="309"/>
      <c r="N5" s="313"/>
      <c r="O5" s="216"/>
      <c r="P5" s="216"/>
    </row>
    <row r="6" spans="1:16" ht="19.5">
      <c r="A6" s="49"/>
      <c r="B6" s="49"/>
      <c r="C6" s="59"/>
      <c r="D6" s="60"/>
      <c r="E6" s="25"/>
      <c r="F6" s="41"/>
      <c r="G6" s="40"/>
      <c r="H6" s="38"/>
      <c r="I6" s="67"/>
      <c r="J6" s="68"/>
      <c r="K6" s="30"/>
      <c r="L6" s="30"/>
      <c r="M6" s="309"/>
      <c r="N6" s="313"/>
      <c r="O6" s="216"/>
      <c r="P6" s="216"/>
    </row>
    <row r="7" spans="1:16" ht="19.5">
      <c r="A7" s="49"/>
      <c r="B7" s="49"/>
      <c r="C7" s="61"/>
      <c r="D7" s="62"/>
      <c r="E7" s="25"/>
      <c r="F7" s="41"/>
      <c r="G7" s="42"/>
      <c r="H7" s="25"/>
      <c r="I7" s="67"/>
      <c r="J7" s="68"/>
      <c r="K7" s="19"/>
      <c r="L7" s="20"/>
      <c r="M7" s="309"/>
      <c r="N7" s="314"/>
      <c r="O7" s="315"/>
      <c r="P7" s="315"/>
    </row>
    <row r="8" spans="1:16" ht="24.75" customHeight="1">
      <c r="A8" s="562" t="s">
        <v>22</v>
      </c>
      <c r="B8" s="562"/>
      <c r="C8" s="554">
        <v>100000</v>
      </c>
      <c r="D8" s="555"/>
      <c r="E8" s="36" t="s">
        <v>4</v>
      </c>
      <c r="F8" s="556">
        <v>3</v>
      </c>
      <c r="G8" s="557"/>
      <c r="H8" s="36" t="s">
        <v>3</v>
      </c>
      <c r="I8" s="563">
        <f>C8/O9*F8</f>
        <v>9677.4193548387102</v>
      </c>
      <c r="J8" s="564"/>
      <c r="K8" s="34"/>
      <c r="L8" s="35"/>
      <c r="M8" s="309" t="s">
        <v>282</v>
      </c>
      <c r="N8" s="17" t="s">
        <v>12</v>
      </c>
      <c r="O8" s="6">
        <v>30</v>
      </c>
      <c r="P8" s="6" t="s">
        <v>2</v>
      </c>
    </row>
    <row r="9" spans="1:16" ht="18.75" customHeight="1">
      <c r="A9" s="50"/>
      <c r="B9" s="50"/>
      <c r="C9" s="59"/>
      <c r="D9" s="60"/>
      <c r="E9" s="25"/>
      <c r="F9" s="41"/>
      <c r="G9" s="40"/>
      <c r="H9" s="38"/>
      <c r="I9" s="67"/>
      <c r="J9" s="68"/>
      <c r="K9" s="30"/>
      <c r="L9" s="30"/>
      <c r="M9" s="309" t="s">
        <v>282</v>
      </c>
      <c r="N9" s="17" t="s">
        <v>13</v>
      </c>
      <c r="O9" s="6">
        <v>31</v>
      </c>
      <c r="P9" s="6" t="s">
        <v>2</v>
      </c>
    </row>
    <row r="10" spans="1:16" ht="19.5">
      <c r="A10" s="49"/>
      <c r="B10" s="49"/>
      <c r="C10" s="63"/>
      <c r="D10" s="64"/>
      <c r="E10" s="3"/>
      <c r="F10" s="43"/>
      <c r="G10" s="44"/>
      <c r="H10" s="3"/>
      <c r="I10" s="69"/>
      <c r="J10" s="70"/>
      <c r="K10" s="2"/>
      <c r="M10" s="309" t="s">
        <v>282</v>
      </c>
      <c r="N10" s="17" t="s">
        <v>14</v>
      </c>
      <c r="O10" s="6">
        <v>30</v>
      </c>
      <c r="P10" s="6" t="s">
        <v>2</v>
      </c>
    </row>
    <row r="11" spans="1:16" ht="24.75" customHeight="1">
      <c r="A11" s="562" t="s">
        <v>25</v>
      </c>
      <c r="B11" s="562"/>
      <c r="C11" s="554">
        <v>100000</v>
      </c>
      <c r="D11" s="555"/>
      <c r="E11" s="36" t="s">
        <v>4</v>
      </c>
      <c r="F11" s="556">
        <v>3</v>
      </c>
      <c r="G11" s="557"/>
      <c r="H11" s="36" t="s">
        <v>3</v>
      </c>
      <c r="I11" s="558">
        <f>C11/O10*F11</f>
        <v>10000</v>
      </c>
      <c r="J11" s="559"/>
      <c r="K11" s="2"/>
      <c r="M11" s="309" t="s">
        <v>282</v>
      </c>
      <c r="N11" s="17" t="s">
        <v>15</v>
      </c>
      <c r="O11" s="6">
        <v>31</v>
      </c>
      <c r="P11" s="6" t="s">
        <v>2</v>
      </c>
    </row>
    <row r="12" spans="1:16" ht="19.5">
      <c r="A12" s="49"/>
      <c r="B12" s="49"/>
      <c r="C12" s="63"/>
      <c r="D12" s="64"/>
      <c r="E12" s="3"/>
      <c r="F12" s="43"/>
      <c r="G12" s="44"/>
      <c r="H12" s="3"/>
      <c r="I12" s="69"/>
      <c r="J12" s="70"/>
      <c r="K12" s="2"/>
      <c r="M12" s="309" t="s">
        <v>282</v>
      </c>
      <c r="N12" s="17" t="s">
        <v>16</v>
      </c>
      <c r="O12" s="6">
        <v>31</v>
      </c>
      <c r="P12" s="6" t="s">
        <v>2</v>
      </c>
    </row>
    <row r="13" spans="1:16" ht="19.5">
      <c r="A13" s="49"/>
      <c r="B13" s="49"/>
      <c r="C13" s="63"/>
      <c r="D13" s="64"/>
      <c r="E13" s="3"/>
      <c r="F13" s="43"/>
      <c r="G13" s="44"/>
      <c r="H13" s="3"/>
      <c r="I13" s="69"/>
      <c r="J13" s="70"/>
      <c r="K13" s="2"/>
      <c r="M13" s="309" t="s">
        <v>282</v>
      </c>
      <c r="N13" s="17" t="s">
        <v>17</v>
      </c>
      <c r="O13" s="6">
        <v>30</v>
      </c>
      <c r="P13" s="6" t="s">
        <v>2</v>
      </c>
    </row>
    <row r="14" spans="1:16" ht="25.5" customHeight="1">
      <c r="A14" s="545" t="s">
        <v>26</v>
      </c>
      <c r="B14" s="545"/>
      <c r="C14" s="554">
        <v>100000</v>
      </c>
      <c r="D14" s="555"/>
      <c r="E14" s="36" t="s">
        <v>4</v>
      </c>
      <c r="F14" s="556">
        <v>3</v>
      </c>
      <c r="G14" s="557"/>
      <c r="H14" s="36" t="s">
        <v>3</v>
      </c>
      <c r="I14" s="558">
        <f>C14/O11*F14</f>
        <v>9677.4193548387102</v>
      </c>
      <c r="J14" s="559"/>
      <c r="K14" s="19"/>
      <c r="L14" s="20"/>
      <c r="M14" s="309" t="s">
        <v>282</v>
      </c>
      <c r="N14" s="17" t="s">
        <v>18</v>
      </c>
      <c r="O14" s="6">
        <v>31</v>
      </c>
      <c r="P14" s="6" t="s">
        <v>2</v>
      </c>
    </row>
    <row r="15" spans="1:16" ht="18.75" customHeight="1">
      <c r="A15" s="51"/>
      <c r="B15" s="51"/>
      <c r="C15" s="47"/>
      <c r="D15" s="48"/>
      <c r="E15" s="36"/>
      <c r="F15" s="58"/>
      <c r="G15" s="45"/>
      <c r="H15" s="35"/>
      <c r="I15" s="71"/>
      <c r="J15" s="72"/>
      <c r="K15" s="29"/>
      <c r="L15" s="29"/>
      <c r="M15" s="309" t="s">
        <v>282</v>
      </c>
      <c r="N15" s="17" t="s">
        <v>19</v>
      </c>
      <c r="O15" s="6">
        <v>30</v>
      </c>
      <c r="P15" s="6" t="s">
        <v>2</v>
      </c>
    </row>
    <row r="16" spans="1:16" ht="19.5">
      <c r="A16" s="52"/>
      <c r="B16" s="52"/>
      <c r="C16" s="59"/>
      <c r="D16" s="60"/>
      <c r="E16" s="25"/>
      <c r="F16" s="41"/>
      <c r="G16" s="40"/>
      <c r="H16" s="38"/>
      <c r="I16" s="67"/>
      <c r="J16" s="68"/>
      <c r="K16" s="30"/>
      <c r="L16" s="30"/>
      <c r="M16" s="309" t="s">
        <v>282</v>
      </c>
      <c r="N16" s="17" t="s">
        <v>20</v>
      </c>
      <c r="O16" s="6">
        <v>31</v>
      </c>
      <c r="P16" s="6" t="s">
        <v>2</v>
      </c>
    </row>
    <row r="17" spans="1:16" ht="19.5">
      <c r="A17" s="545" t="s">
        <v>27</v>
      </c>
      <c r="B17" s="545"/>
      <c r="C17" s="554">
        <v>100000</v>
      </c>
      <c r="D17" s="555"/>
      <c r="E17" s="36" t="s">
        <v>4</v>
      </c>
      <c r="F17" s="556">
        <v>3</v>
      </c>
      <c r="G17" s="557"/>
      <c r="H17" s="36" t="s">
        <v>3</v>
      </c>
      <c r="I17" s="558">
        <f>C17/O12*F17</f>
        <v>9677.4193548387102</v>
      </c>
      <c r="J17" s="559"/>
      <c r="K17" s="19"/>
      <c r="L17" s="20"/>
      <c r="M17" s="309" t="s">
        <v>310</v>
      </c>
      <c r="N17" s="17" t="s">
        <v>8</v>
      </c>
      <c r="O17" s="6">
        <v>31</v>
      </c>
      <c r="P17" s="6" t="s">
        <v>2</v>
      </c>
    </row>
    <row r="18" spans="1:16" ht="18" customHeight="1">
      <c r="A18" s="51"/>
      <c r="B18" s="51"/>
      <c r="C18" s="47"/>
      <c r="D18" s="48"/>
      <c r="E18" s="36"/>
      <c r="F18" s="58"/>
      <c r="G18" s="54"/>
      <c r="H18" s="39"/>
      <c r="I18" s="71"/>
      <c r="J18" s="72"/>
      <c r="K18" s="31"/>
      <c r="L18" s="31"/>
      <c r="M18" s="309" t="s">
        <v>310</v>
      </c>
      <c r="N18" s="17" t="s">
        <v>10</v>
      </c>
      <c r="O18" s="6">
        <v>28</v>
      </c>
      <c r="P18" s="6" t="s">
        <v>2</v>
      </c>
    </row>
    <row r="19" spans="1:16" ht="18.75" customHeight="1">
      <c r="A19" s="51"/>
      <c r="B19" s="51"/>
      <c r="C19" s="59"/>
      <c r="D19" s="60"/>
      <c r="E19" s="25"/>
      <c r="F19" s="41"/>
      <c r="G19" s="40"/>
      <c r="H19" s="38"/>
      <c r="I19" s="67"/>
      <c r="J19" s="68"/>
      <c r="K19" s="30"/>
      <c r="L19" s="30"/>
      <c r="M19" s="309" t="s">
        <v>310</v>
      </c>
      <c r="N19" s="17" t="s">
        <v>11</v>
      </c>
      <c r="O19" s="6">
        <v>31</v>
      </c>
      <c r="P19" s="6" t="s">
        <v>2</v>
      </c>
    </row>
    <row r="20" spans="1:16" ht="24.75" customHeight="1">
      <c r="A20" s="545" t="s">
        <v>28</v>
      </c>
      <c r="B20" s="545"/>
      <c r="C20" s="554">
        <v>100000</v>
      </c>
      <c r="D20" s="555"/>
      <c r="E20" s="36" t="s">
        <v>4</v>
      </c>
      <c r="F20" s="556">
        <v>3</v>
      </c>
      <c r="G20" s="557"/>
      <c r="H20" s="36" t="s">
        <v>3</v>
      </c>
      <c r="I20" s="558">
        <f>C20/O13*F20</f>
        <v>10000</v>
      </c>
      <c r="J20" s="559"/>
      <c r="K20" s="19"/>
      <c r="L20" s="20"/>
      <c r="N20" s="18"/>
      <c r="O20" s="18">
        <f>SUM(O8:O19)</f>
        <v>365</v>
      </c>
      <c r="P20" s="18"/>
    </row>
    <row r="21" spans="1:16" ht="19.5">
      <c r="A21" s="52"/>
      <c r="B21" s="52"/>
      <c r="C21" s="61"/>
      <c r="D21" s="62"/>
      <c r="E21" s="25"/>
      <c r="F21" s="41"/>
      <c r="G21" s="42"/>
      <c r="H21" s="25"/>
      <c r="I21" s="67"/>
      <c r="J21" s="68"/>
      <c r="K21" s="19"/>
      <c r="L21" s="20"/>
    </row>
    <row r="22" spans="1:16" ht="19.5">
      <c r="A22" s="52"/>
      <c r="B22" s="52"/>
      <c r="C22" s="61"/>
      <c r="D22" s="62"/>
      <c r="E22" s="25"/>
      <c r="F22" s="41"/>
      <c r="G22" s="42"/>
      <c r="H22" s="25"/>
      <c r="I22" s="67"/>
      <c r="J22" s="68"/>
      <c r="K22" s="19"/>
      <c r="L22" s="20"/>
    </row>
    <row r="23" spans="1:16" ht="25.5" customHeight="1">
      <c r="A23" s="545" t="s">
        <v>33</v>
      </c>
      <c r="B23" s="545"/>
      <c r="C23" s="554">
        <v>100000</v>
      </c>
      <c r="D23" s="555"/>
      <c r="E23" s="36" t="s">
        <v>4</v>
      </c>
      <c r="F23" s="556">
        <v>3</v>
      </c>
      <c r="G23" s="557"/>
      <c r="H23" s="36" t="s">
        <v>3</v>
      </c>
      <c r="I23" s="558">
        <f>C23/O14*F23</f>
        <v>9677.4193548387102</v>
      </c>
      <c r="J23" s="559"/>
      <c r="K23" s="19"/>
      <c r="L23" s="20"/>
    </row>
    <row r="24" spans="1:16" ht="19.5" customHeight="1">
      <c r="A24" s="51"/>
      <c r="B24" s="51"/>
      <c r="C24" s="61"/>
      <c r="D24" s="62"/>
      <c r="E24" s="25"/>
      <c r="F24" s="41"/>
      <c r="G24" s="42"/>
      <c r="H24" s="25"/>
      <c r="I24" s="67"/>
      <c r="J24" s="68"/>
      <c r="K24" s="19"/>
      <c r="L24" s="20"/>
    </row>
    <row r="25" spans="1:16" ht="18.75" customHeight="1">
      <c r="A25" s="52"/>
      <c r="B25" s="52"/>
      <c r="C25" s="47"/>
      <c r="D25" s="48"/>
      <c r="E25" s="36"/>
      <c r="F25" s="58"/>
      <c r="G25" s="45"/>
      <c r="H25" s="35"/>
      <c r="I25" s="71"/>
      <c r="J25" s="72"/>
      <c r="K25" s="29"/>
      <c r="L25" s="29"/>
    </row>
    <row r="26" spans="1:16" ht="25.5" customHeight="1">
      <c r="A26" s="545" t="s">
        <v>29</v>
      </c>
      <c r="B26" s="545"/>
      <c r="C26" s="554">
        <v>100000</v>
      </c>
      <c r="D26" s="555"/>
      <c r="E26" s="36" t="s">
        <v>4</v>
      </c>
      <c r="F26" s="556">
        <v>3</v>
      </c>
      <c r="G26" s="557"/>
      <c r="H26" s="36" t="s">
        <v>3</v>
      </c>
      <c r="I26" s="558">
        <f>C26/O15*F26</f>
        <v>10000</v>
      </c>
      <c r="J26" s="559"/>
      <c r="K26" s="30"/>
      <c r="L26" s="30"/>
    </row>
    <row r="27" spans="1:16" ht="19.5">
      <c r="A27" s="52"/>
      <c r="B27" s="52"/>
      <c r="C27" s="61"/>
      <c r="D27" s="62"/>
      <c r="E27" s="25"/>
      <c r="F27" s="41"/>
      <c r="G27" s="42"/>
      <c r="H27" s="25"/>
      <c r="I27" s="67"/>
      <c r="J27" s="68"/>
      <c r="K27" s="19"/>
      <c r="L27" s="20"/>
    </row>
    <row r="28" spans="1:16" ht="18" customHeight="1">
      <c r="A28" s="51"/>
      <c r="B28" s="51"/>
      <c r="C28" s="47"/>
      <c r="D28" s="48"/>
      <c r="E28" s="36"/>
      <c r="F28" s="58"/>
      <c r="G28" s="45"/>
      <c r="H28" s="35"/>
      <c r="I28" s="71"/>
      <c r="J28" s="72"/>
      <c r="K28" s="31"/>
      <c r="L28" s="31"/>
    </row>
    <row r="29" spans="1:16" ht="25.5" customHeight="1">
      <c r="A29" s="545" t="s">
        <v>34</v>
      </c>
      <c r="B29" s="545"/>
      <c r="C29" s="554">
        <v>100000</v>
      </c>
      <c r="D29" s="555"/>
      <c r="E29" s="36" t="s">
        <v>4</v>
      </c>
      <c r="F29" s="556">
        <v>3</v>
      </c>
      <c r="G29" s="557"/>
      <c r="H29" s="36" t="s">
        <v>3</v>
      </c>
      <c r="I29" s="558">
        <f>C29/O16*F29</f>
        <v>9677.4193548387102</v>
      </c>
      <c r="J29" s="559"/>
      <c r="K29" s="30"/>
      <c r="L29" s="30"/>
    </row>
    <row r="30" spans="1:16" ht="19.5">
      <c r="A30" s="52"/>
      <c r="B30" s="52"/>
      <c r="C30" s="61"/>
      <c r="D30" s="62"/>
      <c r="E30" s="25"/>
      <c r="F30" s="41"/>
      <c r="G30" s="42"/>
      <c r="H30" s="25"/>
      <c r="I30" s="67"/>
      <c r="J30" s="68"/>
      <c r="K30" s="19"/>
      <c r="L30" s="20"/>
    </row>
    <row r="31" spans="1:16" ht="19.5">
      <c r="A31" s="52"/>
      <c r="B31" s="52"/>
      <c r="C31" s="61"/>
      <c r="D31" s="62"/>
      <c r="E31" s="25"/>
      <c r="F31" s="41"/>
      <c r="G31" s="42"/>
      <c r="H31" s="25"/>
      <c r="I31" s="67"/>
      <c r="J31" s="68"/>
      <c r="K31" s="19"/>
      <c r="L31" s="20"/>
    </row>
    <row r="32" spans="1:16" ht="24.75" customHeight="1">
      <c r="A32" s="545" t="s">
        <v>9</v>
      </c>
      <c r="B32" s="545"/>
      <c r="C32" s="554">
        <v>100000</v>
      </c>
      <c r="D32" s="555"/>
      <c r="E32" s="36" t="s">
        <v>4</v>
      </c>
      <c r="F32" s="556">
        <v>3</v>
      </c>
      <c r="G32" s="557"/>
      <c r="H32" s="36" t="s">
        <v>3</v>
      </c>
      <c r="I32" s="558">
        <f>C32/O17*F32</f>
        <v>9677.4193548387102</v>
      </c>
      <c r="J32" s="559"/>
      <c r="K32" s="19"/>
      <c r="L32" s="20"/>
    </row>
    <row r="33" spans="1:12" ht="24">
      <c r="A33" s="52"/>
      <c r="B33" s="52"/>
      <c r="C33" s="65"/>
      <c r="D33" s="66"/>
      <c r="E33" s="37"/>
      <c r="F33" s="55"/>
      <c r="G33" s="56"/>
      <c r="H33" s="37"/>
      <c r="I33" s="73"/>
      <c r="J33" s="74"/>
      <c r="K33" s="20"/>
      <c r="L33" s="20"/>
    </row>
    <row r="34" spans="1:12" ht="19.5" customHeight="1">
      <c r="A34" s="51"/>
      <c r="B34" s="51"/>
      <c r="C34" s="47"/>
      <c r="D34" s="48"/>
      <c r="E34" s="26"/>
      <c r="F34" s="46"/>
      <c r="G34" s="57"/>
      <c r="H34" s="26"/>
      <c r="I34" s="75"/>
      <c r="J34" s="76"/>
      <c r="K34" s="19"/>
      <c r="L34" s="20"/>
    </row>
    <row r="35" spans="1:12" ht="25.5" customHeight="1">
      <c r="A35" s="545" t="s">
        <v>30</v>
      </c>
      <c r="B35" s="545"/>
      <c r="C35" s="560">
        <v>100000</v>
      </c>
      <c r="D35" s="561"/>
      <c r="E35" s="36" t="s">
        <v>4</v>
      </c>
      <c r="F35" s="556">
        <v>3</v>
      </c>
      <c r="G35" s="557"/>
      <c r="H35" s="36" t="s">
        <v>3</v>
      </c>
      <c r="I35" s="558">
        <f>C35/O18*F35</f>
        <v>10714.285714285714</v>
      </c>
      <c r="J35" s="559"/>
      <c r="K35" s="19"/>
      <c r="L35" s="20"/>
    </row>
    <row r="36" spans="1:12" ht="18" customHeight="1">
      <c r="A36" s="51"/>
      <c r="B36" s="51"/>
      <c r="C36" s="47"/>
      <c r="D36" s="48"/>
      <c r="E36" s="23"/>
      <c r="F36" s="47"/>
      <c r="G36" s="48"/>
      <c r="H36" s="23"/>
      <c r="I36" s="53"/>
      <c r="J36" s="77"/>
      <c r="K36" s="19"/>
      <c r="L36" s="20"/>
    </row>
    <row r="37" spans="1:12" ht="19.5">
      <c r="A37" s="52"/>
      <c r="B37" s="52"/>
      <c r="C37" s="47"/>
      <c r="D37" s="48"/>
      <c r="E37" s="25"/>
      <c r="F37" s="46"/>
      <c r="G37" s="45"/>
      <c r="H37" s="25"/>
      <c r="I37" s="53"/>
      <c r="J37" s="77"/>
      <c r="K37" s="19"/>
      <c r="L37" s="20"/>
    </row>
    <row r="38" spans="1:12" ht="25.5" customHeight="1">
      <c r="A38" s="545" t="s">
        <v>31</v>
      </c>
      <c r="B38" s="545"/>
      <c r="C38" s="546">
        <v>100000</v>
      </c>
      <c r="D38" s="547"/>
      <c r="E38" s="36" t="s">
        <v>4</v>
      </c>
      <c r="F38" s="548">
        <v>3</v>
      </c>
      <c r="G38" s="549"/>
      <c r="H38" s="36" t="s">
        <v>3</v>
      </c>
      <c r="I38" s="550">
        <f>C38/O19*F38</f>
        <v>9677.4193548387102</v>
      </c>
      <c r="J38" s="551"/>
      <c r="K38" s="19"/>
      <c r="L38" s="20"/>
    </row>
    <row r="39" spans="1:12" ht="18.75" customHeight="1">
      <c r="A39" s="21"/>
      <c r="B39" s="22"/>
      <c r="C39" s="19"/>
      <c r="D39" s="19"/>
      <c r="E39" s="19"/>
      <c r="F39" s="19"/>
      <c r="G39" s="19"/>
      <c r="H39" s="23"/>
      <c r="I39" s="32"/>
      <c r="J39" s="33"/>
      <c r="K39" s="19"/>
      <c r="L39" s="20"/>
    </row>
    <row r="40" spans="1:12" ht="19.5" customHeight="1">
      <c r="A40" s="19"/>
      <c r="B40" s="19"/>
      <c r="C40" s="19"/>
      <c r="D40" s="19"/>
      <c r="E40" s="19"/>
      <c r="F40" s="19"/>
      <c r="G40" s="19"/>
      <c r="H40" s="19"/>
      <c r="I40" s="28"/>
      <c r="J40" s="28"/>
      <c r="K40" s="19"/>
      <c r="L40" s="20"/>
    </row>
    <row r="41" spans="1:12" ht="21">
      <c r="A41" s="552" t="s">
        <v>32</v>
      </c>
      <c r="B41" s="552"/>
      <c r="C41" s="552"/>
      <c r="D41" s="36" t="s">
        <v>3</v>
      </c>
      <c r="E41" s="553">
        <f>I5+I8+I11+I14+I17+I20+I23+I26+I29+I32+I35+I38</f>
        <v>118456.22119815669</v>
      </c>
      <c r="F41" s="553"/>
      <c r="G41" s="553"/>
      <c r="H41" s="19"/>
      <c r="I41" s="19"/>
      <c r="J41" s="19"/>
      <c r="K41" s="19"/>
      <c r="L41" s="20"/>
    </row>
    <row r="42" spans="1:12" ht="23.25">
      <c r="A42" s="21"/>
      <c r="B42" s="22"/>
      <c r="C42" s="27"/>
      <c r="D42" s="19"/>
      <c r="E42" s="19"/>
      <c r="F42" s="19"/>
      <c r="G42" s="19"/>
      <c r="H42" s="19"/>
      <c r="I42" s="19"/>
      <c r="J42" s="19"/>
      <c r="K42" s="19"/>
      <c r="L42" s="20"/>
    </row>
    <row r="43" spans="1:12" ht="25.5">
      <c r="A43" s="21"/>
      <c r="B43" s="24"/>
      <c r="C43" s="25"/>
      <c r="D43" s="19"/>
      <c r="E43" s="19"/>
      <c r="F43" s="19"/>
      <c r="G43" s="19"/>
      <c r="H43" s="19"/>
      <c r="I43" s="19"/>
      <c r="J43" s="19"/>
      <c r="K43" s="19"/>
      <c r="L43" s="20"/>
    </row>
    <row r="44" spans="1:12" ht="23.25">
      <c r="A44" s="10"/>
      <c r="B44" s="11"/>
      <c r="C44" s="2"/>
      <c r="D44" s="2"/>
      <c r="E44" s="2"/>
      <c r="F44" s="2"/>
      <c r="G44" s="2"/>
      <c r="H44" s="2"/>
      <c r="I44" s="2"/>
      <c r="J44" s="2"/>
      <c r="K44" s="2"/>
    </row>
    <row r="45" spans="1:12">
      <c r="A45" s="15"/>
      <c r="B45" s="15"/>
      <c r="C45" s="2"/>
      <c r="D45" s="2"/>
      <c r="E45" s="2"/>
      <c r="F45" s="2"/>
      <c r="G45" s="2"/>
      <c r="H45" s="2"/>
      <c r="I45" s="2"/>
      <c r="J45" s="2"/>
      <c r="K45" s="2"/>
    </row>
    <row r="46" spans="1:12">
      <c r="A46" s="12"/>
      <c r="B46" s="12"/>
      <c r="C46" s="2"/>
      <c r="D46" s="2"/>
      <c r="E46" s="2"/>
      <c r="F46" s="2"/>
      <c r="G46" s="2"/>
      <c r="H46" s="2"/>
      <c r="I46" s="2"/>
      <c r="J46" s="2"/>
      <c r="K46" s="2"/>
    </row>
    <row r="47" spans="1:12" ht="23.25">
      <c r="A47" s="10"/>
      <c r="B47" s="11"/>
      <c r="C47" s="4"/>
      <c r="D47" s="2"/>
      <c r="E47" s="2"/>
      <c r="F47" s="2"/>
      <c r="G47" s="2"/>
      <c r="H47" s="2"/>
      <c r="I47" s="2"/>
      <c r="J47" s="2"/>
      <c r="K47" s="2"/>
    </row>
    <row r="48" spans="1:12" ht="19.5" customHeight="1">
      <c r="A48" s="10"/>
      <c r="B48" s="11"/>
      <c r="C48" s="2"/>
      <c r="D48" s="2"/>
      <c r="E48" s="2"/>
      <c r="F48" s="2"/>
      <c r="G48" s="2"/>
      <c r="H48" s="2"/>
      <c r="I48" s="2"/>
      <c r="J48" s="2"/>
      <c r="K48" s="2"/>
    </row>
    <row r="49" spans="1:11">
      <c r="A49" s="12"/>
      <c r="B49" s="12"/>
      <c r="C49" s="2"/>
      <c r="D49" s="2"/>
      <c r="E49" s="2"/>
      <c r="F49" s="2"/>
      <c r="G49" s="2"/>
      <c r="H49" s="2"/>
      <c r="I49" s="2"/>
      <c r="J49" s="2"/>
      <c r="K49" s="2"/>
    </row>
    <row r="50" spans="1:11">
      <c r="A50" s="12"/>
      <c r="B50" s="12"/>
      <c r="C50" s="2"/>
      <c r="D50" s="2"/>
      <c r="E50" s="2"/>
      <c r="F50" s="2"/>
      <c r="G50" s="2"/>
      <c r="H50" s="2"/>
      <c r="I50" s="2"/>
      <c r="J50" s="2"/>
      <c r="K50" s="2"/>
    </row>
    <row r="51" spans="1:11">
      <c r="A51" s="12"/>
      <c r="B51" s="1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7"/>
      <c r="D54" s="7"/>
      <c r="E54" s="7"/>
      <c r="F54" s="7"/>
      <c r="G54" s="7"/>
      <c r="H54" s="7"/>
      <c r="I54" s="7"/>
      <c r="J54" s="7"/>
      <c r="K54" s="7"/>
    </row>
    <row r="55" spans="1:11">
      <c r="A55" s="2"/>
      <c r="B55" s="2"/>
      <c r="C55" s="7"/>
      <c r="D55" s="7"/>
      <c r="E55" s="7"/>
      <c r="F55" s="7"/>
      <c r="G55" s="7"/>
      <c r="H55" s="7"/>
      <c r="I55" s="7"/>
      <c r="J55" s="7"/>
      <c r="K55" s="7"/>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sheetData>
  <mergeCells count="54">
    <mergeCell ref="A3:B3"/>
    <mergeCell ref="C4:D4"/>
    <mergeCell ref="F4:G4"/>
    <mergeCell ref="I4:J4"/>
    <mergeCell ref="A5:B5"/>
    <mergeCell ref="C5:D5"/>
    <mergeCell ref="F5:G5"/>
    <mergeCell ref="I5:J5"/>
    <mergeCell ref="A8:B8"/>
    <mergeCell ref="C8:D8"/>
    <mergeCell ref="F8:G8"/>
    <mergeCell ref="I8:J8"/>
    <mergeCell ref="A11:B11"/>
    <mergeCell ref="C11:D11"/>
    <mergeCell ref="F11:G11"/>
    <mergeCell ref="I11:J11"/>
    <mergeCell ref="A14:B14"/>
    <mergeCell ref="C14:D14"/>
    <mergeCell ref="F14:G14"/>
    <mergeCell ref="I14:J14"/>
    <mergeCell ref="A17:B17"/>
    <mergeCell ref="C17:D17"/>
    <mergeCell ref="F17:G17"/>
    <mergeCell ref="I17:J17"/>
    <mergeCell ref="A20:B20"/>
    <mergeCell ref="C20:D20"/>
    <mergeCell ref="F20:G20"/>
    <mergeCell ref="I20:J20"/>
    <mergeCell ref="A23:B23"/>
    <mergeCell ref="C23:D23"/>
    <mergeCell ref="F23:G23"/>
    <mergeCell ref="I23:J23"/>
    <mergeCell ref="A26:B26"/>
    <mergeCell ref="C26:D26"/>
    <mergeCell ref="F26:G26"/>
    <mergeCell ref="I26:J26"/>
    <mergeCell ref="A29:B29"/>
    <mergeCell ref="C29:D29"/>
    <mergeCell ref="F29:G29"/>
    <mergeCell ref="I29:J29"/>
    <mergeCell ref="A32:B32"/>
    <mergeCell ref="C32:D32"/>
    <mergeCell ref="F32:G32"/>
    <mergeCell ref="I32:J32"/>
    <mergeCell ref="A35:B35"/>
    <mergeCell ref="C35:D35"/>
    <mergeCell ref="F35:G35"/>
    <mergeCell ref="I35:J35"/>
    <mergeCell ref="A38:B38"/>
    <mergeCell ref="C38:D38"/>
    <mergeCell ref="F38:G38"/>
    <mergeCell ref="I38:J38"/>
    <mergeCell ref="A41:C41"/>
    <mergeCell ref="E41:G41"/>
  </mergeCells>
  <phoneticPr fontId="1"/>
  <pageMargins left="0.7" right="0.7" top="0.75" bottom="0.75" header="0.3" footer="0.3"/>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説明シート</vt:lpstr>
      <vt:lpstr>区社協メールアドレス</vt:lpstr>
      <vt:lpstr>【表紙】チェックリスト（R6～）</vt:lpstr>
      <vt:lpstr>【提出①】補助事業実績報告書 </vt:lpstr>
      <vt:lpstr>【提出②】実施状況報告書</vt:lpstr>
      <vt:lpstr>【提出③】収支決算見込書</vt:lpstr>
      <vt:lpstr>【参考１】支出明細書</vt:lpstr>
      <vt:lpstr>【参考２】電気代計算シート </vt:lpstr>
      <vt:lpstr>【参考３】ガス代計算シート </vt:lpstr>
      <vt:lpstr>【参考４】水道代計算シート</vt:lpstr>
      <vt:lpstr>【参考５】レシート台紙</vt:lpstr>
      <vt:lpstr>【参考６】写真添付シート</vt:lpstr>
      <vt:lpstr>【参考１】支出明細書!Print_Area</vt:lpstr>
      <vt:lpstr>'【参考２】電気代計算シート '!Print_Area</vt:lpstr>
      <vt:lpstr>'【参考３】ガス代計算シート '!Print_Area</vt:lpstr>
      <vt:lpstr>【参考４】水道代計算シート!Print_Area</vt:lpstr>
      <vt:lpstr>【参考５】レシート台紙!Print_Area</vt:lpstr>
      <vt:lpstr>【参考６】写真添付シート!Print_Area</vt:lpstr>
      <vt:lpstr>'【提出①】補助事業実績報告書 '!Print_Area</vt:lpstr>
      <vt:lpstr>【提出②】実施状況報告書!Print_Area</vt:lpstr>
      <vt:lpstr>【提出③】収支決算見込書!Print_Area</vt:lpstr>
      <vt:lpstr>'【表紙】チェックリスト（R6～）'!Print_Area</vt:lpstr>
      <vt:lpstr>区社協メールアドレス!Print_Area</vt:lpstr>
      <vt:lpstr>説明シート!Print_Area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2023-12-14T00:46:57Z</cp:lastPrinted>
  <dcterms:created xsi:type="dcterms:W3CDTF">2022-06-02T01:25:21Z</dcterms:created>
  <dcterms:modified xsi:type="dcterms:W3CDTF">2023-12-14T00:47:09Z</dcterms:modified>
</cp:coreProperties>
</file>