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Override PartName="/xl/threadedComments/threadedComment3.xml" ContentType="application/vnd.ms-excel.threadedcomments+xml"/>
  <Override PartName="/xl/threadedComments/threadedComment4.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1.kobe.local\work1\04_企画調整局\08_デジタル戦略部\02_ICT総合戦略(ガバ)\31_11条後継制度（対策基準8.3.1エに基づく審査）\01_制度資料・様式等\10_改定作業\20250508_外部サービス要件_1.7要否修正\01_修正前\"/>
    </mc:Choice>
  </mc:AlternateContent>
  <bookViews>
    <workbookView xWindow="-120" yWindow="-120" windowWidth="19320" windowHeight="7090" tabRatio="800"/>
  </bookViews>
  <sheets>
    <sheet name="利用申請書兼承認書" sheetId="19" r:id="rId1"/>
    <sheet name="申請様式の利用方法" sheetId="21" r:id="rId2"/>
    <sheet name="外部サービス(クラウドサービス)要件（自治体機密性２以上）" sheetId="18" r:id="rId3"/>
    <sheet name="外部サービス(クラウドサービス)要件（事業者契約）" sheetId="20" r:id="rId4"/>
    <sheet name="【記入例】外部サービス(クラウドサービス)要件（事業者契約）" sheetId="24" r:id="rId5"/>
  </sheets>
  <definedNames>
    <definedName name="_xlnm._FilterDatabase" localSheetId="4" hidden="1">'【記入例】外部サービス(クラウドサービス)要件（事業者契約）'!$B$4:$E$4</definedName>
    <definedName name="_xlnm._FilterDatabase" localSheetId="3" hidden="1">'外部サービス(クラウドサービス)要件（事業者契約）'!$B$4:$E$4</definedName>
    <definedName name="_xlnm._FilterDatabase" localSheetId="2" hidden="1">'外部サービス(クラウドサービス)要件（自治体機密性２以上）'!$B$4:$E$4</definedName>
    <definedName name="_xlnm.Print_Area" localSheetId="4">'【記入例】外部サービス(クラウドサービス)要件（事業者契約）'!$A$1:$L$37</definedName>
    <definedName name="_xlnm.Print_Area" localSheetId="3">'外部サービス(クラウドサービス)要件（事業者契約）'!$A$1:$L$37</definedName>
    <definedName name="_xlnm.Print_Area" localSheetId="2">'外部サービス(クラウドサービス)要件（自治体機密性２以上）'!$A$1:$I$37</definedName>
    <definedName name="_xlnm.Print_Area" localSheetId="0">利用申請書兼承認書!$A$1:$P$38</definedName>
    <definedName name="_xlnm.Print_Titles" localSheetId="4">'【記入例】外部サービス(クラウドサービス)要件（事業者契約）'!$3:$4</definedName>
    <definedName name="_xlnm.Print_Titles" localSheetId="3">'外部サービス(クラウドサービス)要件（事業者契約）'!$3:$4</definedName>
    <definedName name="_xlnm.Print_Titles" localSheetId="2">'外部サービス(クラウドサービス)要件（自治体機密性２以上）'!$3:$4</definedName>
    <definedName name="_xlnm.Print_Titles" localSheetId="1">申請様式の利用方法!$1:$6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 i="24" l="1"/>
  <c r="E1" i="24"/>
  <c r="E2" i="20"/>
  <c r="E1" i="20"/>
  <c r="E2" i="18"/>
  <c r="E1" i="18"/>
  <c r="C35" i="19" l="1"/>
  <c r="H16" i="24" l="1"/>
  <c r="H16" i="20" l="1"/>
  <c r="H16" i="18"/>
  <c r="H34" i="20" l="1"/>
  <c r="H33" i="20"/>
  <c r="H32" i="20"/>
  <c r="H34" i="24"/>
  <c r="H33" i="24"/>
  <c r="H32" i="24"/>
  <c r="H19" i="24"/>
  <c r="H36" i="24"/>
  <c r="H35" i="24"/>
  <c r="H31" i="24"/>
  <c r="H30" i="24"/>
  <c r="H29" i="24"/>
  <c r="H28" i="24"/>
  <c r="H27" i="24"/>
  <c r="H26" i="24"/>
  <c r="H25" i="24"/>
  <c r="H22" i="24"/>
  <c r="H21" i="24"/>
  <c r="H20" i="24"/>
  <c r="H17" i="24"/>
  <c r="H14" i="24"/>
  <c r="H13" i="24"/>
  <c r="H11" i="24"/>
  <c r="H10" i="24"/>
  <c r="H8" i="24"/>
  <c r="H6" i="24"/>
  <c r="H14" i="20"/>
  <c r="H26" i="20"/>
  <c r="H27" i="20"/>
  <c r="H28" i="20"/>
  <c r="H29" i="20"/>
  <c r="H30" i="20"/>
  <c r="H31" i="20"/>
  <c r="H35" i="20"/>
  <c r="H36" i="20"/>
  <c r="H25" i="20"/>
  <c r="H21" i="20"/>
  <c r="H22" i="20"/>
  <c r="H19" i="20"/>
  <c r="H20" i="20"/>
  <c r="H17" i="20"/>
  <c r="H11" i="20"/>
  <c r="H13" i="20"/>
  <c r="H10" i="20"/>
  <c r="H8" i="20"/>
  <c r="H6" i="20"/>
  <c r="H6" i="18"/>
  <c r="H18" i="18"/>
  <c r="H17" i="18"/>
  <c r="H14" i="18"/>
  <c r="H13" i="18"/>
  <c r="H10" i="18"/>
  <c r="H8" i="18"/>
</calcChain>
</file>

<file path=xl/sharedStrings.xml><?xml version="1.0" encoding="utf-8"?>
<sst xmlns="http://schemas.openxmlformats.org/spreadsheetml/2006/main" count="455" uniqueCount="198">
  <si>
    <t>区分</t>
    <rPh sb="0" eb="2">
      <t>クブン</t>
    </rPh>
    <phoneticPr fontId="1"/>
  </si>
  <si>
    <t>要件</t>
    <rPh sb="0" eb="2">
      <t>ヨウケン</t>
    </rPh>
    <phoneticPr fontId="1"/>
  </si>
  <si>
    <t>1.1.</t>
    <phoneticPr fontId="1"/>
  </si>
  <si>
    <t>セキュリティ評価制度</t>
    <rPh sb="6" eb="8">
      <t>ヒョウカ</t>
    </rPh>
    <rPh sb="8" eb="10">
      <t>セイド</t>
    </rPh>
    <phoneticPr fontId="1"/>
  </si>
  <si>
    <t>任意</t>
    <rPh sb="0" eb="2">
      <t>ニンイ</t>
    </rPh>
    <phoneticPr fontId="1"/>
  </si>
  <si>
    <t>必須</t>
    <rPh sb="0" eb="2">
      <t>ヒッス</t>
    </rPh>
    <phoneticPr fontId="1"/>
  </si>
  <si>
    <t>1.2.</t>
  </si>
  <si>
    <t>データの所在・適用法と裁判管轄</t>
    <phoneticPr fontId="1"/>
  </si>
  <si>
    <t xml:space="preserve">サービス上のユーザ所有データ（バックアップデータを含む。）の所在地が日本国内に限定できること。
</t>
    <phoneticPr fontId="1"/>
  </si>
  <si>
    <t>セキュリティ対策・体制</t>
    <phoneticPr fontId="1"/>
  </si>
  <si>
    <t xml:space="preserve">情報セキュリティインシデントが発生した場合に、被害を最小限に食い止めるための対処方法（対処手順、責任分界、対処体制等）について提示すること。
</t>
    <phoneticPr fontId="1"/>
  </si>
  <si>
    <t xml:space="preserve">障害や情報セキュリティインシデントの発生、監査結果等によって、情報セキュリティ対策の履行が不十分であると認められた場合の対処（改善の実施等）方法について提示すること。
</t>
    <phoneticPr fontId="1"/>
  </si>
  <si>
    <t>ログ取得</t>
    <phoneticPr fontId="1"/>
  </si>
  <si>
    <t>脆弱性対策</t>
    <phoneticPr fontId="1"/>
  </si>
  <si>
    <t>不正アクセス対策</t>
    <rPh sb="0" eb="2">
      <t>フセイ</t>
    </rPh>
    <rPh sb="6" eb="8">
      <t>タイサク</t>
    </rPh>
    <phoneticPr fontId="1"/>
  </si>
  <si>
    <t xml:space="preserve">通信内容を監視する等により、不正アクセスや不正侵入を検知及び通知できること。
</t>
    <rPh sb="0" eb="2">
      <t>ツウシン</t>
    </rPh>
    <rPh sb="2" eb="4">
      <t>ナイヨウ</t>
    </rPh>
    <rPh sb="5" eb="7">
      <t>カンシ</t>
    </rPh>
    <rPh sb="9" eb="10">
      <t>ナド</t>
    </rPh>
    <rPh sb="14" eb="16">
      <t>フセイ</t>
    </rPh>
    <rPh sb="21" eb="23">
      <t>フセイ</t>
    </rPh>
    <rPh sb="23" eb="25">
      <t>シンニュウ</t>
    </rPh>
    <rPh sb="26" eb="28">
      <t>ケンチ</t>
    </rPh>
    <rPh sb="28" eb="29">
      <t>オヨ</t>
    </rPh>
    <rPh sb="30" eb="32">
      <t>ツウチ</t>
    </rPh>
    <phoneticPr fontId="1"/>
  </si>
  <si>
    <t>機器停止</t>
    <rPh sb="0" eb="2">
      <t>キキ</t>
    </rPh>
    <rPh sb="2" eb="4">
      <t>テイシ</t>
    </rPh>
    <phoneticPr fontId="1"/>
  </si>
  <si>
    <t xml:space="preserve">機器に異常があった場合、検知できること。
また、機器を死活監視し、停止した場合、検知できること。
</t>
    <rPh sb="3" eb="5">
      <t>イジョウ</t>
    </rPh>
    <rPh sb="9" eb="11">
      <t>バアイ</t>
    </rPh>
    <rPh sb="12" eb="14">
      <t>ケンチ</t>
    </rPh>
    <rPh sb="33" eb="35">
      <t>テイシ</t>
    </rPh>
    <rPh sb="37" eb="39">
      <t>バアイ</t>
    </rPh>
    <rPh sb="40" eb="42">
      <t>ケンチ</t>
    </rPh>
    <phoneticPr fontId="1"/>
  </si>
  <si>
    <t>データ取扱い時の権限管理</t>
    <phoneticPr fontId="1"/>
  </si>
  <si>
    <t>保守端末</t>
    <rPh sb="0" eb="2">
      <t>ホシュ</t>
    </rPh>
    <rPh sb="2" eb="4">
      <t>タンマツ</t>
    </rPh>
    <phoneticPr fontId="1"/>
  </si>
  <si>
    <t>データ消去</t>
    <phoneticPr fontId="1"/>
  </si>
  <si>
    <t>データセンター要件</t>
    <rPh sb="7" eb="9">
      <t>ヨウケン</t>
    </rPh>
    <phoneticPr fontId="1"/>
  </si>
  <si>
    <t>データセンターは、日本データセンター協会が制定するデータセンターファシリティスタンダードのティア３相当の基準を満たした設備とすること。</t>
    <phoneticPr fontId="1"/>
  </si>
  <si>
    <t>要否</t>
    <rPh sb="0" eb="2">
      <t>ヨウヒ</t>
    </rPh>
    <phoneticPr fontId="1"/>
  </si>
  <si>
    <t xml:space="preserve">準拠法、裁判管轄を国内に指定できること。
</t>
    <phoneticPr fontId="1"/>
  </si>
  <si>
    <t xml:space="preserve">サービス提供事業の実施場所（事務所、運用場所）（地域（リージョン）が特定できるようにすること）を情報提供すること。提供にあたっては文書にて内容を確約すること。
</t>
    <rPh sb="48" eb="50">
      <t>ジョウホウ</t>
    </rPh>
    <rPh sb="50" eb="52">
      <t>テイキョウ</t>
    </rPh>
    <phoneticPr fontId="1"/>
  </si>
  <si>
    <t>適用状況</t>
    <rPh sb="0" eb="2">
      <t>テキヨウ</t>
    </rPh>
    <rPh sb="2" eb="4">
      <t>ジョウキョウ</t>
    </rPh>
    <phoneticPr fontId="1"/>
  </si>
  <si>
    <t>記入日</t>
    <rPh sb="0" eb="2">
      <t>キニュウ</t>
    </rPh>
    <rPh sb="2" eb="3">
      <t>ビ</t>
    </rPh>
    <phoneticPr fontId="1"/>
  </si>
  <si>
    <t>記入者</t>
    <rPh sb="0" eb="2">
      <t>キニュウ</t>
    </rPh>
    <rPh sb="2" eb="3">
      <t>シャ</t>
    </rPh>
    <phoneticPr fontId="1"/>
  </si>
  <si>
    <t>SLA</t>
    <phoneticPr fontId="1"/>
  </si>
  <si>
    <t>セキュリティ監査</t>
    <rPh sb="6" eb="8">
      <t>カンサ</t>
    </rPh>
    <phoneticPr fontId="1"/>
  </si>
  <si>
    <t>サービス提供を行う組織若しくはその従業員、再委託先又はその他の者によって、本市の意図しない変更が加えられないための管理体制について提示すること。</t>
    <rPh sb="7" eb="8">
      <t>オコナ</t>
    </rPh>
    <rPh sb="9" eb="11">
      <t>ソシキ</t>
    </rPh>
    <rPh sb="65" eb="67">
      <t>テイジ</t>
    </rPh>
    <phoneticPr fontId="1"/>
  </si>
  <si>
    <t xml:space="preserve">データの取り扱いについて、権限管理及びアクセス制御ができること。
</t>
    <rPh sb="4" eb="5">
      <t>ト</t>
    </rPh>
    <rPh sb="6" eb="7">
      <t>アツカ</t>
    </rPh>
    <rPh sb="13" eb="15">
      <t>ケンゲン</t>
    </rPh>
    <rPh sb="17" eb="18">
      <t>オヨ</t>
    </rPh>
    <phoneticPr fontId="1"/>
  </si>
  <si>
    <t>1.3.</t>
    <phoneticPr fontId="1"/>
  </si>
  <si>
    <t>クラウドサービス情報開示認定制度</t>
    <rPh sb="8" eb="10">
      <t>ジョウホウ</t>
    </rPh>
    <rPh sb="10" eb="12">
      <t>カイジ</t>
    </rPh>
    <rPh sb="12" eb="14">
      <t>ニンテイ</t>
    </rPh>
    <rPh sb="14" eb="16">
      <t>セイド</t>
    </rPh>
    <phoneticPr fontId="1"/>
  </si>
  <si>
    <t>データ暗号化</t>
    <rPh sb="3" eb="6">
      <t>アンゴウカ</t>
    </rPh>
    <phoneticPr fontId="1"/>
  </si>
  <si>
    <t>1.4.</t>
  </si>
  <si>
    <t xml:space="preserve">情報セキュリティ監査の受入れが行われていること。
</t>
    <phoneticPr fontId="1"/>
  </si>
  <si>
    <t>第</t>
    <rPh sb="0" eb="1">
      <t>ダイ</t>
    </rPh>
    <phoneticPr fontId="1"/>
  </si>
  <si>
    <t>令和</t>
    <rPh sb="0" eb="2">
      <t>レイワ</t>
    </rPh>
    <phoneticPr fontId="1"/>
  </si>
  <si>
    <t>年</t>
    <rPh sb="0" eb="1">
      <t>ネン</t>
    </rPh>
    <phoneticPr fontId="1"/>
  </si>
  <si>
    <t>月</t>
    <rPh sb="0" eb="1">
      <t>ツキ</t>
    </rPh>
    <phoneticPr fontId="1"/>
  </si>
  <si>
    <t>日</t>
    <rPh sb="0" eb="1">
      <t>ヒ</t>
    </rPh>
    <phoneticPr fontId="1"/>
  </si>
  <si>
    <t>情報セキュリティ管理者　宛</t>
    <rPh sb="0" eb="2">
      <t>ジョウホウ</t>
    </rPh>
    <rPh sb="8" eb="11">
      <t>カンリシャ</t>
    </rPh>
    <rPh sb="12" eb="13">
      <t>アテ</t>
    </rPh>
    <phoneticPr fontId="4"/>
  </si>
  <si>
    <t>所　属　名</t>
    <rPh sb="0" eb="1">
      <t>ショ</t>
    </rPh>
    <rPh sb="2" eb="3">
      <t>ゾク</t>
    </rPh>
    <rPh sb="4" eb="5">
      <t>ナ</t>
    </rPh>
    <phoneticPr fontId="1"/>
  </si>
  <si>
    <t>情報管理者</t>
    <rPh sb="0" eb="2">
      <t>ジョウホウ</t>
    </rPh>
    <rPh sb="2" eb="4">
      <t>カンリ</t>
    </rPh>
    <rPh sb="4" eb="5">
      <t>シャ</t>
    </rPh>
    <phoneticPr fontId="1"/>
  </si>
  <si>
    <t>（ 所 属 長 ）</t>
    <phoneticPr fontId="1"/>
  </si>
  <si>
    <t>記</t>
    <rPh sb="0" eb="1">
      <t>キ</t>
    </rPh>
    <phoneticPr fontId="1"/>
  </si>
  <si>
    <t>２．利用目的（業務内容）</t>
    <phoneticPr fontId="1"/>
  </si>
  <si>
    <t>３．取り扱う情報の格付</t>
    <phoneticPr fontId="1"/>
  </si>
  <si>
    <t>４．取り扱う主な情報項目</t>
    <rPh sb="6" eb="7">
      <t>オモ</t>
    </rPh>
    <rPh sb="8" eb="12">
      <t>ジョウホウコウモク</t>
    </rPh>
    <phoneticPr fontId="1"/>
  </si>
  <si>
    <t>５．利用期間（予定）</t>
    <rPh sb="7" eb="9">
      <t>ヨテイ</t>
    </rPh>
    <phoneticPr fontId="1"/>
  </si>
  <si>
    <t>～</t>
    <phoneticPr fontId="1"/>
  </si>
  <si>
    <t>６．利用者の範囲</t>
    <phoneticPr fontId="1"/>
  </si>
  <si>
    <t>７．担当者及び連絡先</t>
    <rPh sb="2" eb="5">
      <t>タントウシャ</t>
    </rPh>
    <rPh sb="5" eb="6">
      <t>オヨ</t>
    </rPh>
    <rPh sb="7" eb="10">
      <t>レンラクサキ</t>
    </rPh>
    <phoneticPr fontId="1"/>
  </si>
  <si>
    <t>担当者</t>
    <rPh sb="0" eb="3">
      <t>タントウシャ</t>
    </rPh>
    <phoneticPr fontId="1"/>
  </si>
  <si>
    <t>連絡先</t>
    <rPh sb="0" eb="3">
      <t>レンラクサキ</t>
    </rPh>
    <phoneticPr fontId="1"/>
  </si>
  <si>
    <t>号</t>
    <rPh sb="0" eb="1">
      <t>ゴウ</t>
    </rPh>
    <phoneticPr fontId="1"/>
  </si>
  <si>
    <t>上記の通り承認しました。</t>
    <rPh sb="0" eb="2">
      <t>ジョウキ</t>
    </rPh>
    <rPh sb="3" eb="4">
      <t>トオ</t>
    </rPh>
    <rPh sb="5" eb="7">
      <t>ショウニン</t>
    </rPh>
    <phoneticPr fontId="1"/>
  </si>
  <si>
    <t>情報セキュリティ管理者</t>
    <rPh sb="0" eb="2">
      <t>ジョウホウ</t>
    </rPh>
    <rPh sb="8" eb="11">
      <t>カンリシャ</t>
    </rPh>
    <phoneticPr fontId="4"/>
  </si>
  <si>
    <t>1.1でＩＳＭＡＰへの登録が行われていない場合</t>
    <rPh sb="11" eb="13">
      <t>トウロク</t>
    </rPh>
    <rPh sb="14" eb="15">
      <t>オコナ</t>
    </rPh>
    <rPh sb="21" eb="23">
      <t>バアイ</t>
    </rPh>
    <phoneticPr fontId="1"/>
  </si>
  <si>
    <t xml:space="preserve">1.1.でISMAPへの登録が行われている場合、1.2.でISMAP-LIUへの登録が行われている場合、または1.4.でASPICへの登録が行われている場合、以下の要件は不要
</t>
    <rPh sb="12" eb="14">
      <t>トウロク</t>
    </rPh>
    <rPh sb="15" eb="16">
      <t>オコナ</t>
    </rPh>
    <rPh sb="21" eb="23">
      <t>バアイ</t>
    </rPh>
    <rPh sb="40" eb="42">
      <t>トウロク</t>
    </rPh>
    <rPh sb="43" eb="44">
      <t>オコナ</t>
    </rPh>
    <rPh sb="49" eb="51">
      <t>バアイ</t>
    </rPh>
    <rPh sb="79" eb="81">
      <t>イカ</t>
    </rPh>
    <rPh sb="82" eb="84">
      <t>ヨウケン</t>
    </rPh>
    <rPh sb="85" eb="87">
      <t>フヨウ</t>
    </rPh>
    <phoneticPr fontId="1"/>
  </si>
  <si>
    <t>（デジタル戦略部課長（情報政策担当））</t>
  </si>
  <si>
    <t>1.5.</t>
  </si>
  <si>
    <t>必須</t>
    <phoneticPr fontId="1"/>
  </si>
  <si>
    <t>生成AIを利用したサービスにおける入力情報の取扱</t>
    <rPh sb="0" eb="2">
      <t>セイセイ</t>
    </rPh>
    <rPh sb="5" eb="7">
      <t>リヨウ</t>
    </rPh>
    <rPh sb="17" eb="19">
      <t>ニュウリョク</t>
    </rPh>
    <rPh sb="19" eb="21">
      <t>ジョウホウ</t>
    </rPh>
    <rPh sb="22" eb="24">
      <t>トリアツカイ</t>
    </rPh>
    <phoneticPr fontId="1"/>
  </si>
  <si>
    <r>
      <t>1.</t>
    </r>
    <r>
      <rPr>
        <sz val="11"/>
        <rFont val="ＭＳ Ｐゴシック"/>
        <family val="3"/>
        <charset val="128"/>
      </rPr>
      <t>6.</t>
    </r>
    <phoneticPr fontId="1"/>
  </si>
  <si>
    <r>
      <t>1.</t>
    </r>
    <r>
      <rPr>
        <sz val="11"/>
        <rFont val="ＭＳ Ｐゴシック"/>
        <family val="3"/>
        <charset val="128"/>
      </rPr>
      <t>7.</t>
    </r>
    <phoneticPr fontId="1"/>
  </si>
  <si>
    <r>
      <t>1.</t>
    </r>
    <r>
      <rPr>
        <sz val="11"/>
        <rFont val="ＭＳ Ｐゴシック"/>
        <family val="3"/>
        <charset val="128"/>
      </rPr>
      <t>9.</t>
    </r>
    <phoneticPr fontId="1"/>
  </si>
  <si>
    <r>
      <t>1.</t>
    </r>
    <r>
      <rPr>
        <sz val="11"/>
        <rFont val="ＭＳ Ｐゴシック"/>
        <family val="3"/>
        <charset val="128"/>
      </rPr>
      <t>10.</t>
    </r>
    <phoneticPr fontId="1"/>
  </si>
  <si>
    <r>
      <t>1.</t>
    </r>
    <r>
      <rPr>
        <sz val="11"/>
        <rFont val="ＭＳ Ｐゴシック"/>
        <family val="3"/>
        <charset val="128"/>
      </rPr>
      <t>12.</t>
    </r>
    <phoneticPr fontId="1"/>
  </si>
  <si>
    <r>
      <t>1.</t>
    </r>
    <r>
      <rPr>
        <sz val="11"/>
        <rFont val="ＭＳ Ｐゴシック"/>
        <family val="3"/>
        <charset val="128"/>
      </rPr>
      <t>13.</t>
    </r>
    <phoneticPr fontId="1"/>
  </si>
  <si>
    <r>
      <t>市が登録したデータは、本市に確実に提供でき、提供後の</t>
    </r>
    <r>
      <rPr>
        <sz val="11"/>
        <rFont val="ＭＳ Ｐゴシック"/>
        <family val="3"/>
        <charset val="128"/>
      </rPr>
      <t xml:space="preserve">データの所有権・管理権は、市が保有すること。また、市が登録したデータは、本契約に明示的に定められているところを除き、本市の承諾なく、利用できないものとすること。
</t>
    </r>
    <rPh sb="51" eb="52">
      <t>シ</t>
    </rPh>
    <rPh sb="53" eb="55">
      <t>トウロク</t>
    </rPh>
    <rPh sb="84" eb="86">
      <t>ホンシ</t>
    </rPh>
    <rPh sb="87" eb="89">
      <t>ショウダク</t>
    </rPh>
    <rPh sb="92" eb="94">
      <t>リヨウ</t>
    </rPh>
    <phoneticPr fontId="1"/>
  </si>
  <si>
    <r>
      <t>1.</t>
    </r>
    <r>
      <rPr>
        <sz val="11"/>
        <rFont val="ＭＳ Ｐゴシック"/>
        <family val="3"/>
        <charset val="128"/>
      </rPr>
      <t>16.</t>
    </r>
    <phoneticPr fontId="1"/>
  </si>
  <si>
    <r>
      <t>1.</t>
    </r>
    <r>
      <rPr>
        <sz val="11"/>
        <rFont val="ＭＳ Ｐゴシック"/>
        <family val="3"/>
        <charset val="128"/>
      </rPr>
      <t>17.</t>
    </r>
    <phoneticPr fontId="1"/>
  </si>
  <si>
    <r>
      <t>1.</t>
    </r>
    <r>
      <rPr>
        <sz val="11"/>
        <rFont val="ＭＳ Ｐゴシック"/>
        <family val="3"/>
        <charset val="128"/>
      </rPr>
      <t>18.</t>
    </r>
    <phoneticPr fontId="1"/>
  </si>
  <si>
    <r>
      <t>1.</t>
    </r>
    <r>
      <rPr>
        <sz val="11"/>
        <rFont val="ＭＳ Ｐゴシック"/>
        <family val="3"/>
        <charset val="128"/>
      </rPr>
      <t>19.</t>
    </r>
    <phoneticPr fontId="1"/>
  </si>
  <si>
    <r>
      <t>1.</t>
    </r>
    <r>
      <rPr>
        <sz val="11"/>
        <rFont val="ＭＳ Ｐゴシック"/>
        <family val="3"/>
        <charset val="128"/>
      </rPr>
      <t>20.</t>
    </r>
    <phoneticPr fontId="1"/>
  </si>
  <si>
    <r>
      <t>1.</t>
    </r>
    <r>
      <rPr>
        <sz val="11"/>
        <rFont val="ＭＳ Ｐゴシック"/>
        <family val="3"/>
        <charset val="128"/>
      </rPr>
      <t>21.</t>
    </r>
    <phoneticPr fontId="1"/>
  </si>
  <si>
    <r>
      <t>1.</t>
    </r>
    <r>
      <rPr>
        <sz val="11"/>
        <rFont val="ＭＳ Ｐゴシック"/>
        <family val="3"/>
        <charset val="128"/>
      </rPr>
      <t>22.</t>
    </r>
    <phoneticPr fontId="1"/>
  </si>
  <si>
    <r>
      <t>1.</t>
    </r>
    <r>
      <rPr>
        <sz val="11"/>
        <rFont val="ＭＳ Ｐゴシック"/>
        <family val="3"/>
        <charset val="128"/>
      </rPr>
      <t>23.</t>
    </r>
    <phoneticPr fontId="1"/>
  </si>
  <si>
    <r>
      <t>1.</t>
    </r>
    <r>
      <rPr>
        <sz val="11"/>
        <rFont val="ＭＳ Ｐゴシック"/>
        <family val="3"/>
        <charset val="128"/>
      </rPr>
      <t>24.</t>
    </r>
    <phoneticPr fontId="1"/>
  </si>
  <si>
    <r>
      <t>1.</t>
    </r>
    <r>
      <rPr>
        <sz val="11"/>
        <rFont val="ＭＳ Ｐゴシック"/>
        <family val="3"/>
        <charset val="128"/>
      </rPr>
      <t>25.</t>
    </r>
    <phoneticPr fontId="1"/>
  </si>
  <si>
    <r>
      <t>保守端末</t>
    </r>
    <r>
      <rPr>
        <sz val="11"/>
        <rFont val="ＭＳ Ｐゴシック"/>
        <family val="3"/>
        <charset val="128"/>
      </rPr>
      <t xml:space="preserve">は、認証管理、持出管理、施錠管理、ログ管理等によりセキュリティを確保していること。
</t>
    </r>
    <rPh sb="0" eb="2">
      <t>ホシュ</t>
    </rPh>
    <rPh sb="2" eb="4">
      <t>タンマツ</t>
    </rPh>
    <rPh sb="6" eb="8">
      <t>ニンショウ</t>
    </rPh>
    <rPh sb="8" eb="10">
      <t>カンリ</t>
    </rPh>
    <rPh sb="11" eb="12">
      <t>モ</t>
    </rPh>
    <rPh sb="12" eb="13">
      <t>ダ</t>
    </rPh>
    <rPh sb="13" eb="15">
      <t>カンリ</t>
    </rPh>
    <rPh sb="16" eb="18">
      <t>セジョウ</t>
    </rPh>
    <rPh sb="18" eb="20">
      <t>カンリ</t>
    </rPh>
    <rPh sb="23" eb="25">
      <t>カンリ</t>
    </rPh>
    <rPh sb="25" eb="26">
      <t>ナド</t>
    </rPh>
    <rPh sb="36" eb="38">
      <t>カクホ</t>
    </rPh>
    <phoneticPr fontId="1"/>
  </si>
  <si>
    <r>
      <t>1.</t>
    </r>
    <r>
      <rPr>
        <sz val="11"/>
        <rFont val="ＭＳ Ｐゴシック"/>
        <family val="3"/>
        <charset val="128"/>
      </rPr>
      <t>26.</t>
    </r>
    <phoneticPr fontId="1"/>
  </si>
  <si>
    <r>
      <t>データを消去する際は、ISO27001に準拠してデータを復元できないように電子的に完全に消去又は廃棄すること。</t>
    </r>
    <r>
      <rPr>
        <sz val="11"/>
        <rFont val="ＭＳ Ｐゴシック"/>
        <family val="3"/>
        <charset val="128"/>
      </rPr>
      <t xml:space="preserve">また、データを消去又は廃棄した証明書を提示すること。
なお、ISO27001にデータ消去が未規定の場合、サービス終了までに規定し、認証を受けること。
</t>
    </r>
    <phoneticPr fontId="1"/>
  </si>
  <si>
    <r>
      <t>1.</t>
    </r>
    <r>
      <rPr>
        <sz val="11"/>
        <rFont val="ＭＳ Ｐゴシック"/>
        <family val="3"/>
        <charset val="128"/>
      </rPr>
      <t>27.</t>
    </r>
    <phoneticPr fontId="1"/>
  </si>
  <si>
    <t>ISMAPに登録されているサービスであっても、
生成AIを含む機能を利用する場合は、市長指定もしくはデジタル戦略部の許可が必要なため、デジタル戦略部へご相談ください。</t>
    <rPh sb="6" eb="8">
      <t>トウロク</t>
    </rPh>
    <rPh sb="24" eb="26">
      <t>セイセイ</t>
    </rPh>
    <rPh sb="29" eb="30">
      <t>フク</t>
    </rPh>
    <rPh sb="31" eb="33">
      <t>キノウ</t>
    </rPh>
    <rPh sb="34" eb="36">
      <t>リヨウ</t>
    </rPh>
    <rPh sb="38" eb="40">
      <t>バアイ</t>
    </rPh>
    <rPh sb="42" eb="46">
      <t>シチョウシテイ</t>
    </rPh>
    <rPh sb="54" eb="57">
      <t>センリャクブ</t>
    </rPh>
    <rPh sb="58" eb="60">
      <t>キョカ</t>
    </rPh>
    <rPh sb="61" eb="63">
      <t>ヒツヨウ</t>
    </rPh>
    <rPh sb="71" eb="74">
      <t>センリャクブ</t>
    </rPh>
    <rPh sb="76" eb="78">
      <t>ソウダン</t>
    </rPh>
    <phoneticPr fontId="1"/>
  </si>
  <si>
    <t>（デジタル戦略部課長（情報政策担当））</t>
    <phoneticPr fontId="4"/>
  </si>
  <si>
    <t xml:space="preserve">機密性の高いデータ等については、暗号化等によって蓄積・伝送データを保護できること。
</t>
    <phoneticPr fontId="1"/>
  </si>
  <si>
    <t>リスク分析</t>
    <rPh sb="3" eb="5">
      <t>ブンセキ</t>
    </rPh>
    <phoneticPr fontId="1"/>
  </si>
  <si>
    <t>リスク</t>
    <phoneticPr fontId="1"/>
  </si>
  <si>
    <t>代替案</t>
    <rPh sb="0" eb="3">
      <t>ダイタイアン</t>
    </rPh>
    <phoneticPr fontId="1"/>
  </si>
  <si>
    <t>判定</t>
    <rPh sb="0" eb="2">
      <t>ハンテイ</t>
    </rPh>
    <phoneticPr fontId="1"/>
  </si>
  <si>
    <t>ケース</t>
    <phoneticPr fontId="7"/>
  </si>
  <si>
    <t>外部サービス(クラウドサービス)要件（自治体機密性２以上）</t>
    <phoneticPr fontId="1"/>
  </si>
  <si>
    <t xml:space="preserve">データを消去する際は、ISO27001に準拠してデータを復元できないように電子的に完全に消去又は廃棄すること。また、データを消去又は廃棄した証明書を提示すること。
なお、ISO27001にデータ消去が未規定の場合、サービス終了までに規定し、認証を受けること。
</t>
    <phoneticPr fontId="1"/>
  </si>
  <si>
    <t>いいえ</t>
  </si>
  <si>
    <t xml:space="preserve">保守端末は、認証管理、持出管理、施錠管理、ログ管理等によりセキュリティを確保していること。
</t>
    <rPh sb="0" eb="2">
      <t>ホシュ</t>
    </rPh>
    <rPh sb="2" eb="4">
      <t>タンマツ</t>
    </rPh>
    <rPh sb="6" eb="8">
      <t>ニンショウ</t>
    </rPh>
    <rPh sb="8" eb="10">
      <t>カンリ</t>
    </rPh>
    <rPh sb="11" eb="12">
      <t>モ</t>
    </rPh>
    <rPh sb="12" eb="13">
      <t>ダ</t>
    </rPh>
    <rPh sb="13" eb="15">
      <t>カンリ</t>
    </rPh>
    <rPh sb="16" eb="18">
      <t>セジョウ</t>
    </rPh>
    <rPh sb="18" eb="20">
      <t>カンリ</t>
    </rPh>
    <rPh sb="23" eb="25">
      <t>カンリ</t>
    </rPh>
    <rPh sb="25" eb="26">
      <t>ナド</t>
    </rPh>
    <rPh sb="36" eb="38">
      <t>カクホ</t>
    </rPh>
    <phoneticPr fontId="1"/>
  </si>
  <si>
    <t>契約主体及び利用形態</t>
    <rPh sb="0" eb="2">
      <t>ケイヤク</t>
    </rPh>
    <rPh sb="2" eb="4">
      <t>シュタイ</t>
    </rPh>
    <rPh sb="4" eb="5">
      <t>オヨ</t>
    </rPh>
    <rPh sb="6" eb="10">
      <t>リヨウケイタイ</t>
    </rPh>
    <phoneticPr fontId="1"/>
  </si>
  <si>
    <t>入力する情報を第三者が確認し、機密性の高い情報を削除する体制を敷く。</t>
    <rPh sb="0" eb="2">
      <t>ニュウリョク</t>
    </rPh>
    <rPh sb="4" eb="6">
      <t>ジョウホウ</t>
    </rPh>
    <rPh sb="7" eb="10">
      <t>ダイサンシャ</t>
    </rPh>
    <rPh sb="11" eb="13">
      <t>カクニン</t>
    </rPh>
    <rPh sb="15" eb="18">
      <t>キミツセイ</t>
    </rPh>
    <rPh sb="19" eb="20">
      <t>タカ</t>
    </rPh>
    <rPh sb="21" eb="23">
      <t>ジョウホウ</t>
    </rPh>
    <rPh sb="24" eb="26">
      <t>サクジョ</t>
    </rPh>
    <rPh sb="28" eb="30">
      <t>タイセイ</t>
    </rPh>
    <rPh sb="31" eb="32">
      <t>シ</t>
    </rPh>
    <phoneticPr fontId="1"/>
  </si>
  <si>
    <t>クラウドサービスが当然備えておくべきセキュリティ対策が講じられていない。</t>
    <rPh sb="9" eb="11">
      <t>トウゼン</t>
    </rPh>
    <rPh sb="11" eb="12">
      <t>ソナ</t>
    </rPh>
    <rPh sb="24" eb="26">
      <t>タイサク</t>
    </rPh>
    <rPh sb="27" eb="28">
      <t>コウ</t>
    </rPh>
    <phoneticPr fontId="1"/>
  </si>
  <si>
    <t>ISO/IEC 27017の規定相当の自社基準を設けている。</t>
    <rPh sb="14" eb="16">
      <t>キテイ</t>
    </rPh>
    <rPh sb="16" eb="18">
      <t>ソウトウ</t>
    </rPh>
    <rPh sb="19" eb="23">
      <t>ジシャキジュン</t>
    </rPh>
    <rPh sb="24" eb="25">
      <t>モウ</t>
    </rPh>
    <phoneticPr fontId="1"/>
  </si>
  <si>
    <t>他国の事業者による情報漏えい</t>
    <rPh sb="0" eb="2">
      <t>タコク</t>
    </rPh>
    <rPh sb="3" eb="6">
      <t>ジギョウシャ</t>
    </rPh>
    <rPh sb="9" eb="11">
      <t>ジョウホウ</t>
    </rPh>
    <rPh sb="11" eb="12">
      <t>ロウ</t>
    </rPh>
    <phoneticPr fontId="1"/>
  </si>
  <si>
    <t>サービス提供事業者に代わり、貴市との直接の契約先である当社が情報を提供する。</t>
    <rPh sb="10" eb="11">
      <t>カ</t>
    </rPh>
    <rPh sb="14" eb="16">
      <t>キシ</t>
    </rPh>
    <rPh sb="18" eb="20">
      <t>チョクセツ</t>
    </rPh>
    <rPh sb="21" eb="23">
      <t>ケイヤク</t>
    </rPh>
    <rPh sb="23" eb="24">
      <t>サキ</t>
    </rPh>
    <rPh sb="27" eb="29">
      <t>トウシャ</t>
    </rPh>
    <rPh sb="30" eb="32">
      <t>ジョウホウ</t>
    </rPh>
    <rPh sb="33" eb="35">
      <t>テイキョウ</t>
    </rPh>
    <phoneticPr fontId="1"/>
  </si>
  <si>
    <t>サービス利用によって本市に生じた損害について、損害賠償の請求など法的手段を講じることができない。</t>
    <phoneticPr fontId="1"/>
  </si>
  <si>
    <t>サービス提供事業者に代わり、貴市と当社の間の契約において、準拠法、裁判管轄を国内に指定する。</t>
    <rPh sb="10" eb="11">
      <t>カ</t>
    </rPh>
    <rPh sb="14" eb="16">
      <t>キシ</t>
    </rPh>
    <rPh sb="20" eb="21">
      <t>アイダ</t>
    </rPh>
    <rPh sb="22" eb="24">
      <t>ケイヤク</t>
    </rPh>
    <phoneticPr fontId="1"/>
  </si>
  <si>
    <t>日本データセンター協会が制定するデータセンターファシリティスタンダードのティア３相当の自社基準を設けている。</t>
    <rPh sb="0" eb="2">
      <t>ニホン</t>
    </rPh>
    <rPh sb="9" eb="11">
      <t>キョウカイ</t>
    </rPh>
    <rPh sb="12" eb="14">
      <t>セイテイ</t>
    </rPh>
    <rPh sb="40" eb="42">
      <t>ソウトウ</t>
    </rPh>
    <rPh sb="43" eb="47">
      <t>ジシャキジュン</t>
    </rPh>
    <rPh sb="48" eb="49">
      <t>モウ</t>
    </rPh>
    <phoneticPr fontId="1"/>
  </si>
  <si>
    <t>サービス提供業者の目的外利用による情報漏えい。</t>
  </si>
  <si>
    <t>サービス提供業者による本市の意図しない情報の変更による市民からの信用の棄損。</t>
  </si>
  <si>
    <t>インシデント発生時の対処手順・責任分界点が曖昧なことによる対処の遅れ。</t>
  </si>
  <si>
    <t>悪意ある第三者からの攻撃による情報漏えい。</t>
  </si>
  <si>
    <t>脆弱性に対する改善が進まず、サイバー攻撃を受けてしまう。</t>
  </si>
  <si>
    <t>保守端末の盗難・紛失による情報漏えい。</t>
  </si>
  <si>
    <t>データの消去が行われないことによる契約終了後の情報漏えい。</t>
  </si>
  <si>
    <t>サービス終了までに規定し、認証を受ける見込みがある。</t>
  </si>
  <si>
    <t>入力情報が意図していない目的に利用される。</t>
    <rPh sb="0" eb="2">
      <t>ニュウリョク</t>
    </rPh>
    <rPh sb="2" eb="4">
      <t>ジョウホウ</t>
    </rPh>
    <rPh sb="5" eb="7">
      <t>イト</t>
    </rPh>
    <rPh sb="12" eb="14">
      <t>モクテキ</t>
    </rPh>
    <rPh sb="15" eb="17">
      <t>リヨウ</t>
    </rPh>
    <phoneticPr fontId="1"/>
  </si>
  <si>
    <t>災害発生時の復旧遅れやデータ消失</t>
    <phoneticPr fontId="1"/>
  </si>
  <si>
    <t>サービス提供事業者に代わり、貴市と当社の間の契約において合意する。</t>
    <rPh sb="10" eb="11">
      <t>カ</t>
    </rPh>
    <rPh sb="14" eb="16">
      <t>キシ</t>
    </rPh>
    <rPh sb="20" eb="21">
      <t>アイダ</t>
    </rPh>
    <rPh sb="22" eb="24">
      <t>ケイヤク</t>
    </rPh>
    <rPh sb="28" eb="30">
      <t>ゴウイ</t>
    </rPh>
    <phoneticPr fontId="1"/>
  </si>
  <si>
    <t>サービス提供事業者に代わり、当社が管理体制を提示する。</t>
    <rPh sb="10" eb="11">
      <t>カ</t>
    </rPh>
    <rPh sb="14" eb="15">
      <t>トウ</t>
    </rPh>
    <rPh sb="15" eb="16">
      <t>シャ</t>
    </rPh>
    <rPh sb="17" eb="19">
      <t>カンリ</t>
    </rPh>
    <rPh sb="19" eb="21">
      <t>タイセイ</t>
    </rPh>
    <rPh sb="22" eb="24">
      <t>テイジ</t>
    </rPh>
    <phoneticPr fontId="1"/>
  </si>
  <si>
    <t>サービス提供事業者に代わり、当社が被害を最小限に食い止めるための対処方法を提示する。</t>
    <rPh sb="10" eb="11">
      <t>カ</t>
    </rPh>
    <rPh sb="14" eb="15">
      <t>トウ</t>
    </rPh>
    <rPh sb="15" eb="16">
      <t>シャ</t>
    </rPh>
    <rPh sb="17" eb="19">
      <t>ヒガイ</t>
    </rPh>
    <rPh sb="20" eb="23">
      <t>サイショウゲン</t>
    </rPh>
    <rPh sb="24" eb="25">
      <t>ク</t>
    </rPh>
    <rPh sb="26" eb="27">
      <t>ト</t>
    </rPh>
    <rPh sb="32" eb="34">
      <t>タイショ</t>
    </rPh>
    <rPh sb="34" eb="36">
      <t>ホウホウ</t>
    </rPh>
    <rPh sb="37" eb="39">
      <t>テイジ</t>
    </rPh>
    <phoneticPr fontId="1"/>
  </si>
  <si>
    <t>改善の実施方法が曖昧なことによる二次被害</t>
    <rPh sb="16" eb="18">
      <t>ニジ</t>
    </rPh>
    <rPh sb="18" eb="20">
      <t>ヒガイ</t>
    </rPh>
    <phoneticPr fontId="1"/>
  </si>
  <si>
    <t>サービス提供事業者に代わり、情報セキュリティ対策の履行が不十分であると認められた場合の対処方法を当社が提示する。</t>
    <rPh sb="10" eb="11">
      <t>カ</t>
    </rPh>
    <rPh sb="14" eb="16">
      <t>ジョウホウ</t>
    </rPh>
    <rPh sb="22" eb="24">
      <t>タイサク</t>
    </rPh>
    <rPh sb="25" eb="27">
      <t>リコウ</t>
    </rPh>
    <rPh sb="28" eb="31">
      <t>フジュウブン</t>
    </rPh>
    <rPh sb="35" eb="36">
      <t>ミト</t>
    </rPh>
    <rPh sb="40" eb="42">
      <t>バアイ</t>
    </rPh>
    <rPh sb="43" eb="45">
      <t>タイショ</t>
    </rPh>
    <rPh sb="45" eb="47">
      <t>ホウホウ</t>
    </rPh>
    <rPh sb="48" eb="50">
      <t>トウシャ</t>
    </rPh>
    <rPh sb="51" eb="53">
      <t>テイジ</t>
    </rPh>
    <phoneticPr fontId="1"/>
  </si>
  <si>
    <t>クライアントサイドで暗号化を行う。</t>
    <rPh sb="10" eb="13">
      <t>アンゴウカ</t>
    </rPh>
    <rPh sb="14" eb="15">
      <t>オコナ</t>
    </rPh>
    <phoneticPr fontId="1"/>
  </si>
  <si>
    <t>サイバー攻撃やサーバーの問題により情報が消失したときに復旧ができない。</t>
    <rPh sb="20" eb="22">
      <t>ショウシツ</t>
    </rPh>
    <phoneticPr fontId="1"/>
  </si>
  <si>
    <t>標準のログに加え、独自のログ取得のアプリケーションと保管先を備える。</t>
    <rPh sb="0" eb="2">
      <t>ヒョウジュン</t>
    </rPh>
    <rPh sb="6" eb="7">
      <t>クワ</t>
    </rPh>
    <rPh sb="9" eb="11">
      <t>ドクジ</t>
    </rPh>
    <rPh sb="14" eb="16">
      <t>シュトク</t>
    </rPh>
    <rPh sb="26" eb="29">
      <t>ホカンサキ</t>
    </rPh>
    <rPh sb="30" eb="31">
      <t>ソナ</t>
    </rPh>
    <phoneticPr fontId="1"/>
  </si>
  <si>
    <t>サービス提供事業者に代わり、当社が脆弱性対応を実施する。</t>
    <rPh sb="10" eb="11">
      <t>カ</t>
    </rPh>
    <rPh sb="14" eb="16">
      <t>トウシャ</t>
    </rPh>
    <rPh sb="17" eb="20">
      <t>ゼイジャクセイ</t>
    </rPh>
    <rPh sb="20" eb="22">
      <t>タイオウ</t>
    </rPh>
    <rPh sb="23" eb="25">
      <t>ジッシ</t>
    </rPh>
    <phoneticPr fontId="1"/>
  </si>
  <si>
    <t>保守端末を使用するのは当社のみで、当社使用端末については、認証管理等のセキュリティ対策を実施する。</t>
    <rPh sb="0" eb="4">
      <t>ホシュタンマツ</t>
    </rPh>
    <rPh sb="5" eb="7">
      <t>シヨウ</t>
    </rPh>
    <rPh sb="11" eb="12">
      <t>トウ</t>
    </rPh>
    <rPh sb="12" eb="13">
      <t>シャ</t>
    </rPh>
    <rPh sb="17" eb="19">
      <t>トウシャ</t>
    </rPh>
    <rPh sb="19" eb="23">
      <t>シヨウタンマツ</t>
    </rPh>
    <rPh sb="29" eb="31">
      <t>ニンショウ</t>
    </rPh>
    <rPh sb="31" eb="33">
      <t>カンリ</t>
    </rPh>
    <rPh sb="33" eb="34">
      <t>トウ</t>
    </rPh>
    <rPh sb="41" eb="43">
      <t>タイサク</t>
    </rPh>
    <rPh sb="44" eb="46">
      <t>ジッシ</t>
    </rPh>
    <phoneticPr fontId="1"/>
  </si>
  <si>
    <t>資格・認証
※アプリケーション
　 提供事業者(ASP)</t>
    <rPh sb="18" eb="20">
      <t>テイキョウ</t>
    </rPh>
    <rPh sb="20" eb="23">
      <t>ジギョウシャ</t>
    </rPh>
    <phoneticPr fontId="1"/>
  </si>
  <si>
    <t>資格・認証
※クラウドサービス
　プロバイダー(CSP)</t>
    <phoneticPr fontId="1"/>
  </si>
  <si>
    <t>1.7でＩＳＭＡＰへの登録が行われている場合、1.8～1.13の要件は不要</t>
    <rPh sb="11" eb="13">
      <t>トウロク</t>
    </rPh>
    <rPh sb="14" eb="15">
      <t>オコナ</t>
    </rPh>
    <rPh sb="20" eb="22">
      <t>バアイ</t>
    </rPh>
    <rPh sb="32" eb="34">
      <t>ヨウケン</t>
    </rPh>
    <rPh sb="35" eb="37">
      <t>フヨウ</t>
    </rPh>
    <phoneticPr fontId="1"/>
  </si>
  <si>
    <t>1.8.</t>
  </si>
  <si>
    <t>1.11.</t>
    <phoneticPr fontId="1"/>
  </si>
  <si>
    <t>1.12.</t>
    <phoneticPr fontId="1"/>
  </si>
  <si>
    <t>1.13.</t>
    <phoneticPr fontId="1"/>
  </si>
  <si>
    <t>1.14.</t>
    <phoneticPr fontId="1"/>
  </si>
  <si>
    <t>1.15.</t>
    <phoneticPr fontId="1"/>
  </si>
  <si>
    <t>1.6 と1.7もしくは、1.6と1.10の認証を取得している場合、以下の要件は不要
業務委託サービス提供事業者が1.6の認証を取得している場合、以下の要件は不要。</t>
    <phoneticPr fontId="1"/>
  </si>
  <si>
    <t>1.16.</t>
    <phoneticPr fontId="1"/>
  </si>
  <si>
    <t>1.17.</t>
  </si>
  <si>
    <t>1.18.</t>
  </si>
  <si>
    <t>1.19.</t>
  </si>
  <si>
    <t>1.20.</t>
  </si>
  <si>
    <t>1.21.</t>
  </si>
  <si>
    <t>1.22.</t>
  </si>
  <si>
    <t>1.23.</t>
  </si>
  <si>
    <t>1.24.</t>
  </si>
  <si>
    <t>1.25.</t>
  </si>
  <si>
    <t>1.26.</t>
  </si>
  <si>
    <t>1.27.</t>
  </si>
  <si>
    <t>1.28.</t>
  </si>
  <si>
    <t>1.9.</t>
    <phoneticPr fontId="1"/>
  </si>
  <si>
    <t>1.10.</t>
    <phoneticPr fontId="1"/>
  </si>
  <si>
    <t>1.8.</t>
    <phoneticPr fontId="1"/>
  </si>
  <si>
    <t>1.6 と1.7もしくは、1.6と1.10の認証を取得している場合、以下の要件は不要。
業務委託サービス提供事業者が1.6の認証を取得している場合、以下の要件は不要。</t>
    <phoneticPr fontId="1"/>
  </si>
  <si>
    <t>1.28.</t>
    <phoneticPr fontId="1"/>
  </si>
  <si>
    <t>1.11.</t>
    <phoneticPr fontId="1"/>
  </si>
  <si>
    <t>必須</t>
    <rPh sb="0" eb="2">
      <t>ヒッス</t>
    </rPh>
    <phoneticPr fontId="1"/>
  </si>
  <si>
    <t>必須</t>
    <rPh sb="0" eb="2">
      <t>ヒッス</t>
    </rPh>
    <phoneticPr fontId="1"/>
  </si>
  <si>
    <t>企デ</t>
    <rPh sb="0" eb="1">
      <t>キ</t>
    </rPh>
    <phoneticPr fontId="1"/>
  </si>
  <si>
    <t>【申請様式の利用方法】</t>
    <rPh sb="1" eb="3">
      <t>シンセイ</t>
    </rPh>
    <rPh sb="3" eb="5">
      <t>ヨウシキ</t>
    </rPh>
    <rPh sb="6" eb="10">
      <t>リヨウホウホウ</t>
    </rPh>
    <phoneticPr fontId="1"/>
  </si>
  <si>
    <t>使用するシート</t>
    <rPh sb="0" eb="2">
      <t>シヨウ</t>
    </rPh>
    <phoneticPr fontId="7"/>
  </si>
  <si>
    <t>作成後の手続き</t>
    <rPh sb="0" eb="3">
      <t>サクセイアト</t>
    </rPh>
    <rPh sb="4" eb="6">
      <t>テツヅ</t>
    </rPh>
    <phoneticPr fontId="1"/>
  </si>
  <si>
    <t>以下の表を参考に、必要な手続きをしてください。</t>
    <rPh sb="0" eb="2">
      <t>イカ</t>
    </rPh>
    <rPh sb="3" eb="4">
      <t>ヒョウ</t>
    </rPh>
    <rPh sb="5" eb="7">
      <t>サンコウ</t>
    </rPh>
    <rPh sb="9" eb="11">
      <t>ヒツヨウ</t>
    </rPh>
    <rPh sb="12" eb="14">
      <t>テツヅ</t>
    </rPh>
    <phoneticPr fontId="1"/>
  </si>
  <si>
    <t>外部サービス(クラウドサービス)要件（事業者契約)
※「【記入例】外部サービス(クラウドサービス)要件（事業者契約）」を参考に、満たせない要件については、リスクとその対策を確認してください。</t>
    <rPh sb="19" eb="22">
      <t>ジギョウシャ</t>
    </rPh>
    <rPh sb="22" eb="24">
      <t>ケイヤク</t>
    </rPh>
    <rPh sb="61" eb="63">
      <t>サンコウ</t>
    </rPh>
    <rPh sb="65" eb="66">
      <t>ミ</t>
    </rPh>
    <rPh sb="70" eb="72">
      <t>ヨウケン</t>
    </rPh>
    <rPh sb="84" eb="86">
      <t>タイサク</t>
    </rPh>
    <rPh sb="87" eb="89">
      <t>カクニン</t>
    </rPh>
    <phoneticPr fontId="1"/>
  </si>
  <si>
    <t>・他国政府による検閲
・データへのアクセスが遅延する。あるいは不可能となる。</t>
    <rPh sb="22" eb="24">
      <t>チエン</t>
    </rPh>
    <rPh sb="31" eb="34">
      <t>フカノウ</t>
    </rPh>
    <phoneticPr fontId="1"/>
  </si>
  <si>
    <t>・データを暗号化し、不正にアクセスされた場合でも内容を閲覧できないように対策している。
・ユーザ所有データについては国内のデータセンターに保存しており、バックアップデータのみを国外のデータセンターに保存している。</t>
    <rPh sb="5" eb="8">
      <t>アンゴウカ</t>
    </rPh>
    <rPh sb="10" eb="12">
      <t>フセイ</t>
    </rPh>
    <rPh sb="20" eb="22">
      <t>バアイ</t>
    </rPh>
    <rPh sb="24" eb="26">
      <t>ナイヨウ</t>
    </rPh>
    <rPh sb="27" eb="29">
      <t>エツラン</t>
    </rPh>
    <rPh sb="36" eb="38">
      <t>タイサク</t>
    </rPh>
    <rPh sb="48" eb="50">
      <t>ショユウ</t>
    </rPh>
    <rPh sb="88" eb="90">
      <t>コクガイ</t>
    </rPh>
    <rPh sb="99" eb="101">
      <t>ホゾン</t>
    </rPh>
    <phoneticPr fontId="1"/>
  </si>
  <si>
    <t>デジタル戦略部へ提出する。</t>
    <rPh sb="4" eb="7">
      <t>センリャクブ</t>
    </rPh>
    <rPh sb="8" eb="10">
      <t>テイシュツ</t>
    </rPh>
    <phoneticPr fontId="1"/>
  </si>
  <si>
    <t>外部サービス（クラウドサービス）の契約主体や利用形態によって、使用する様式及び作成後の手続きが異なります。</t>
    <rPh sb="0" eb="2">
      <t>ガイブ</t>
    </rPh>
    <rPh sb="17" eb="19">
      <t>ケイヤク</t>
    </rPh>
    <rPh sb="19" eb="21">
      <t>シュタイ</t>
    </rPh>
    <rPh sb="22" eb="24">
      <t>リヨウ</t>
    </rPh>
    <rPh sb="24" eb="26">
      <t>ケイタイ</t>
    </rPh>
    <rPh sb="31" eb="33">
      <t>シヨウ</t>
    </rPh>
    <rPh sb="35" eb="37">
      <t>ヨウシキ</t>
    </rPh>
    <rPh sb="37" eb="38">
      <t>オヨ</t>
    </rPh>
    <rPh sb="39" eb="42">
      <t>サクセイゴ</t>
    </rPh>
    <rPh sb="43" eb="45">
      <t>テツヅ</t>
    </rPh>
    <rPh sb="47" eb="48">
      <t>コト</t>
    </rPh>
    <phoneticPr fontId="1"/>
  </si>
  <si>
    <t>外部サービス要件の適合を所属で審査する。
※情報セキュリティポリシー適合審査のうち、①情報システムの導入に関する審査及び②インターネット回線利用申請は必要です。</t>
    <rPh sb="0" eb="2">
      <t>ガイブ</t>
    </rPh>
    <rPh sb="6" eb="8">
      <t>ヨウケン</t>
    </rPh>
    <rPh sb="9" eb="11">
      <t>テキゴウ</t>
    </rPh>
    <rPh sb="12" eb="14">
      <t>ショゾク</t>
    </rPh>
    <rPh sb="15" eb="17">
      <t>シンサ</t>
    </rPh>
    <rPh sb="23" eb="25">
      <t>ジョウホウ</t>
    </rPh>
    <rPh sb="35" eb="39">
      <t>テキゴウシンサ</t>
    </rPh>
    <rPh sb="44" eb="46">
      <t>ジョウホウ</t>
    </rPh>
    <rPh sb="51" eb="53">
      <t>ドウニュウ</t>
    </rPh>
    <rPh sb="54" eb="55">
      <t>カン</t>
    </rPh>
    <rPh sb="57" eb="59">
      <t>シンサ</t>
    </rPh>
    <rPh sb="59" eb="60">
      <t>オヨ</t>
    </rPh>
    <rPh sb="69" eb="75">
      <t>カイセンリヨウシンセイ</t>
    </rPh>
    <rPh sb="76" eb="78">
      <t>ヒツヨウ</t>
    </rPh>
    <phoneticPr fontId="1"/>
  </si>
  <si>
    <t>外部サービス(クラウドサービス)利用申請書（承認書）</t>
    <rPh sb="0" eb="2">
      <t>ガイブ</t>
    </rPh>
    <rPh sb="16" eb="18">
      <t>リヨウ</t>
    </rPh>
    <rPh sb="18" eb="20">
      <t>シンセイ</t>
    </rPh>
    <rPh sb="20" eb="21">
      <t>ショ</t>
    </rPh>
    <rPh sb="22" eb="25">
      <t>ショウニンショ</t>
    </rPh>
    <phoneticPr fontId="1"/>
  </si>
  <si>
    <t>　外部サービス(クラウドサービス)の利用について、別紙、外部サービス(クラウドサー</t>
    <rPh sb="1" eb="3">
      <t>ガイブ</t>
    </rPh>
    <rPh sb="18" eb="20">
      <t>リヨウ</t>
    </rPh>
    <rPh sb="25" eb="27">
      <t>ベッシ</t>
    </rPh>
    <rPh sb="28" eb="30">
      <t>ガイブ</t>
    </rPh>
    <phoneticPr fontId="1"/>
  </si>
  <si>
    <t>ビス)要件のとおり適合することを確認しましたので、下記の通り申請します。</t>
    <phoneticPr fontId="1"/>
  </si>
  <si>
    <t>１．外部サービス(クラウドサービス)及び提供者の名称</t>
    <rPh sb="2" eb="4">
      <t>ガイブ</t>
    </rPh>
    <rPh sb="18" eb="19">
      <t>オヨ</t>
    </rPh>
    <phoneticPr fontId="1"/>
  </si>
  <si>
    <t>クラウドサービス名</t>
    <rPh sb="8" eb="9">
      <t>メイ</t>
    </rPh>
    <phoneticPr fontId="1"/>
  </si>
  <si>
    <t>クラウドサービス提供者名</t>
    <rPh sb="8" eb="11">
      <t>テイキョウシャ</t>
    </rPh>
    <rPh sb="11" eb="12">
      <t>メイ</t>
    </rPh>
    <phoneticPr fontId="1"/>
  </si>
  <si>
    <r>
      <rPr>
        <sz val="11"/>
        <rFont val="ＭＳ Ｐゴシック"/>
        <family val="3"/>
        <charset val="128"/>
      </rPr>
      <t>外部サービス(クラウドサービス)名称</t>
    </r>
    <rPh sb="16" eb="18">
      <t>メイショウ</t>
    </rPh>
    <phoneticPr fontId="1"/>
  </si>
  <si>
    <r>
      <rPr>
        <sz val="11"/>
        <rFont val="ＭＳ Ｐゴシック"/>
        <family val="3"/>
        <charset val="128"/>
      </rPr>
      <t>外部サービス(クラウドサービス)提供者名称</t>
    </r>
    <rPh sb="16" eb="18">
      <t>テイキョウ</t>
    </rPh>
    <rPh sb="18" eb="19">
      <t>シャ</t>
    </rPh>
    <rPh sb="19" eb="21">
      <t>メイショウ</t>
    </rPh>
    <phoneticPr fontId="1"/>
  </si>
  <si>
    <r>
      <t>1.</t>
    </r>
    <r>
      <rPr>
        <sz val="11"/>
        <rFont val="ＭＳ Ｐゴシック"/>
        <family val="3"/>
        <charset val="128"/>
      </rPr>
      <t>外部サービス(クラウドサービス)要件（自治体機密性２以上）</t>
    </r>
    <rPh sb="21" eb="24">
      <t>ジチタイ</t>
    </rPh>
    <phoneticPr fontId="1"/>
  </si>
  <si>
    <r>
      <t>利用しようとする</t>
    </r>
    <r>
      <rPr>
        <sz val="11"/>
        <rFont val="ＭＳ Ｐゴシック"/>
        <family val="3"/>
        <charset val="128"/>
      </rPr>
      <t>クラウドサービス（アプリケーション）が政府情報システムのためのセキュリティ評価制度（Information system Security Management and Assessment Program: 通称、ISMAP（イスマップ））への登録が行われており、かつ利用するサービスが言明対象範囲内であること。</t>
    </r>
    <rPh sb="131" eb="133">
      <t>トウロク</t>
    </rPh>
    <rPh sb="134" eb="135">
      <t>オコナ</t>
    </rPh>
    <rPh sb="143" eb="145">
      <t>リヨウ</t>
    </rPh>
    <rPh sb="152" eb="156">
      <t>ゲンメイタイショウ</t>
    </rPh>
    <rPh sb="156" eb="158">
      <t>ハンイ</t>
    </rPh>
    <rPh sb="158" eb="159">
      <t>ナイ</t>
    </rPh>
    <phoneticPr fontId="1"/>
  </si>
  <si>
    <r>
      <t>利用しようとする</t>
    </r>
    <r>
      <rPr>
        <sz val="11"/>
        <rFont val="ＭＳ Ｐゴシック"/>
        <family val="3"/>
        <charset val="128"/>
      </rPr>
      <t xml:space="preserve">クラウドサービス（アプリケーション）が政府情報システムのためのセキュリティ評価制度「ISMAP-LIU」（ISMAP for Low-Impact Use）への登録が行われていること。
</t>
    </r>
    <phoneticPr fontId="1"/>
  </si>
  <si>
    <r>
      <t>サービスレベルの保証が定められていること。
SLAには以下のような内容が定められていること。
・情報セキュリティ監視（稼働監視、障害監視、パフォーマンス監視等）の実施基準・手順及び情報セキュリティインシデントの対応等の取り決め
・</t>
    </r>
    <r>
      <rPr>
        <sz val="11"/>
        <rFont val="ＭＳ Ｐゴシック"/>
        <family val="3"/>
        <charset val="128"/>
      </rPr>
      <t xml:space="preserve">クラウドサービス利用者の活動、例外処理、過失及び情報セキュリティ事象を記録したイベントログを取得、保持し、定期的にレビューできること。
・利用するクラウドサービス又はシステムの技術的脆弱性に関する情報は、公表された後に速やかにクラウドサービス利用者が入手できるようになっていること。
</t>
    </r>
    <rPh sb="27" eb="29">
      <t>イカ</t>
    </rPh>
    <rPh sb="33" eb="35">
      <t>ナイヨウ</t>
    </rPh>
    <rPh sb="36" eb="37">
      <t>サダ</t>
    </rPh>
    <phoneticPr fontId="1"/>
  </si>
  <si>
    <r>
      <t>利用しようとする</t>
    </r>
    <r>
      <rPr>
        <sz val="11"/>
        <rFont val="ＭＳ Ｐゴシック"/>
        <family val="3"/>
        <charset val="128"/>
      </rPr>
      <t xml:space="preserve">クラウドサービス（アプリケーション）が一般社団法人日本クラウド産業協会(ASPIC)クラウドサービス情報開示認定制度への登録が行われていること。
</t>
    </r>
    <rPh sb="68" eb="70">
      <t>トウロク</t>
    </rPh>
    <rPh sb="71" eb="72">
      <t>オコナ</t>
    </rPh>
    <phoneticPr fontId="1"/>
  </si>
  <si>
    <r>
      <rPr>
        <sz val="11"/>
        <rFont val="ＭＳ Ｐゴシック"/>
        <family val="3"/>
        <charset val="128"/>
      </rPr>
      <t xml:space="preserve">クラウドサービスが生成AIを利用したサービスに該当する場合においては、同サービスへの入力情報が、本市の許可なく生成AIの学習に用いられたり、サービスを提供する事業者による監査の対象にならないことが確認できること。
</t>
    </r>
    <phoneticPr fontId="1"/>
  </si>
  <si>
    <r>
      <t>サービス提供を行う組織(ASP)が、ISO/IEC 27001：2013</t>
    </r>
    <r>
      <rPr>
        <sz val="11"/>
        <rFont val="ＭＳ Ｐゴシック"/>
        <family val="3"/>
        <charset val="128"/>
      </rPr>
      <t xml:space="preserve">相当の認証を取得していること。
</t>
    </r>
    <rPh sb="36" eb="38">
      <t>ソウトウ</t>
    </rPh>
    <phoneticPr fontId="1"/>
  </si>
  <si>
    <r>
      <t>サーバを提供する組織(CSP)が、ISO/IEC 27001：2013</t>
    </r>
    <r>
      <rPr>
        <sz val="11"/>
        <rFont val="ＭＳ Ｐゴシック"/>
        <family val="3"/>
        <charset val="128"/>
      </rPr>
      <t xml:space="preserve">相当の認証を取得していること。
</t>
    </r>
    <rPh sb="4" eb="6">
      <t>テイキョウ</t>
    </rPh>
    <rPh sb="8" eb="10">
      <t>ソシキ</t>
    </rPh>
    <phoneticPr fontId="1"/>
  </si>
  <si>
    <r>
      <t>サーバを提供する組織(CSP)が、ISO/IEC 27017：2015</t>
    </r>
    <r>
      <rPr>
        <sz val="11"/>
        <rFont val="ＭＳ Ｐゴシック"/>
        <family val="3"/>
        <charset val="128"/>
      </rPr>
      <t>相当の認証もしくはPCI DSSを取得していること。もしくはそれに相当する機能や組織体制を有していることが確認できること。</t>
    </r>
    <rPh sb="4" eb="6">
      <t>テイキョウ</t>
    </rPh>
    <rPh sb="8" eb="10">
      <t>ソシキ</t>
    </rPh>
    <rPh sb="68" eb="70">
      <t>ソウトウ</t>
    </rPh>
    <rPh sb="72" eb="74">
      <t>キノウ</t>
    </rPh>
    <rPh sb="75" eb="79">
      <t>ソシキタイセイ</t>
    </rPh>
    <rPh sb="80" eb="81">
      <t>ユウ</t>
    </rPh>
    <rPh sb="88" eb="90">
      <t>カクニン</t>
    </rPh>
    <phoneticPr fontId="1"/>
  </si>
  <si>
    <r>
      <t>サーバを提供する組織(CSP)が、ISO/IEC 27018：2014</t>
    </r>
    <r>
      <rPr>
        <sz val="11"/>
        <rFont val="ＭＳ Ｐゴシック"/>
        <family val="3"/>
        <charset val="128"/>
      </rPr>
      <t xml:space="preserve">相当の認証を取得していること。
</t>
    </r>
    <rPh sb="4" eb="6">
      <t>テイキョウ</t>
    </rPh>
    <rPh sb="8" eb="10">
      <t>ソシキ</t>
    </rPh>
    <rPh sb="35" eb="37">
      <t>ソウトウ</t>
    </rPh>
    <phoneticPr fontId="1"/>
  </si>
  <si>
    <r>
      <t>取扱情報が</t>
    </r>
    <r>
      <rPr>
        <sz val="11"/>
        <rFont val="ＭＳ Ｐゴシック"/>
        <family val="3"/>
        <charset val="128"/>
      </rPr>
      <t>自治体機密性２以上の場合</t>
    </r>
    <rPh sb="0" eb="2">
      <t>トリアツカイ</t>
    </rPh>
    <rPh sb="2" eb="4">
      <t>ジョウホウ</t>
    </rPh>
    <rPh sb="5" eb="8">
      <t>ジチタイ</t>
    </rPh>
    <rPh sb="8" eb="11">
      <t>キミツセイ</t>
    </rPh>
    <rPh sb="12" eb="14">
      <t>イジョウ</t>
    </rPh>
    <rPh sb="15" eb="17">
      <t>バアイ</t>
    </rPh>
    <phoneticPr fontId="1"/>
  </si>
  <si>
    <r>
      <t>備考</t>
    </r>
    <r>
      <rPr>
        <sz val="11"/>
        <rFont val="ＭＳ Ｐゴシック"/>
        <family val="3"/>
        <charset val="128"/>
      </rPr>
      <t>（適用状況の根拠を記入してください。）</t>
    </r>
    <rPh sb="0" eb="2">
      <t>ビコウ</t>
    </rPh>
    <rPh sb="3" eb="7">
      <t>テキヨウジョウキョウ</t>
    </rPh>
    <rPh sb="8" eb="10">
      <t>コンキョ</t>
    </rPh>
    <rPh sb="11" eb="13">
      <t>キニュウ</t>
    </rPh>
    <phoneticPr fontId="1"/>
  </si>
  <si>
    <r>
      <t>サービス提供業務の遂行のために提供する情報（契約等の手続に付随して</t>
    </r>
    <r>
      <rPr>
        <sz val="11"/>
        <rFont val="ＭＳ Ｐゴシック"/>
        <family val="3"/>
        <charset val="128"/>
      </rPr>
      <t xml:space="preserve">クラウドサービス事業者が知りうる利用者情報等）を、サービス提供業務の遂行目的外で利用しないこと。情報の目的外利用の禁止に対する遵守（義務）の表明をすること。
</t>
    </r>
    <phoneticPr fontId="1"/>
  </si>
  <si>
    <r>
      <rPr>
        <sz val="11"/>
        <rFont val="ＭＳ Ｐゴシック"/>
        <family val="3"/>
        <charset val="128"/>
      </rPr>
      <t xml:space="preserve">クラウドサービス上の脆弱性を発見する方法があり、実施可能であること。その手法について提示すること。
</t>
    </r>
    <phoneticPr fontId="1"/>
  </si>
  <si>
    <r>
      <rPr>
        <sz val="11"/>
        <rFont val="ＭＳ Ｐゴシック"/>
        <family val="3"/>
        <charset val="128"/>
      </rPr>
      <t xml:space="preserve">クラウドサービス上におけるアクセスログ等の証跡に係る保存期間について、1年間以上の保存が可能であること。その手法について提示すること。
</t>
    </r>
    <phoneticPr fontId="1"/>
  </si>
  <si>
    <r>
      <t>利用しようとする</t>
    </r>
    <r>
      <rPr>
        <sz val="11"/>
        <rFont val="ＭＳ Ｐゴシック"/>
        <family val="3"/>
        <charset val="128"/>
      </rPr>
      <t>クラウドサービス（アプリケーション）が政府情報システムのためのセキュリティ評価制度（Information system Security Management and Assessment Program: 通称、ISMAP（イスマップ））への登録が行われており、かつ利用するサービスが言明対象範囲内であること。</t>
    </r>
    <rPh sb="131" eb="133">
      <t>トウロク</t>
    </rPh>
    <rPh sb="134" eb="135">
      <t>オコナ</t>
    </rPh>
    <rPh sb="143" eb="145">
      <t>リヨウ</t>
    </rPh>
    <rPh sb="152" eb="158">
      <t>ゲンメイタイショウハンイ</t>
    </rPh>
    <rPh sb="158" eb="159">
      <t>ナイ</t>
    </rPh>
    <phoneticPr fontId="1"/>
  </si>
  <si>
    <r>
      <t>サーバを提供する組織(CSP)が、ISO/IEC 27001：2013</t>
    </r>
    <r>
      <rPr>
        <sz val="11"/>
        <rFont val="ＭＳ Ｐゴシック"/>
        <family val="3"/>
        <charset val="128"/>
      </rPr>
      <t xml:space="preserve">相当の認証を取得していること。
</t>
    </r>
    <phoneticPr fontId="1"/>
  </si>
  <si>
    <r>
      <t>サーバを提供する組織(CSP)が、ISO/IEC 27017：2015</t>
    </r>
    <r>
      <rPr>
        <sz val="11"/>
        <rFont val="ＭＳ Ｐゴシック"/>
        <family val="3"/>
        <charset val="128"/>
      </rPr>
      <t>相当の認証もしくはPCI DSSを取得していること。もしくはそれに相当する機能や組織体制を有していることが確認できること。</t>
    </r>
    <rPh sb="4" eb="6">
      <t>テイキョウ</t>
    </rPh>
    <rPh sb="68" eb="70">
      <t>ソウトウ</t>
    </rPh>
    <rPh sb="72" eb="74">
      <t>キノウ</t>
    </rPh>
    <rPh sb="75" eb="79">
      <t>ソシキタイセイ</t>
    </rPh>
    <rPh sb="80" eb="81">
      <t>ユウ</t>
    </rPh>
    <rPh sb="88" eb="90">
      <t>カクニン</t>
    </rPh>
    <phoneticPr fontId="1"/>
  </si>
  <si>
    <r>
      <t>サーバを提供する組織(CSP)が、ISO/IEC 27018：2014</t>
    </r>
    <r>
      <rPr>
        <sz val="11"/>
        <rFont val="ＭＳ Ｐゴシック"/>
        <family val="3"/>
        <charset val="128"/>
      </rPr>
      <t xml:space="preserve">相当の認証を取得していること。
</t>
    </r>
    <rPh sb="4" eb="6">
      <t>テイキョウ</t>
    </rPh>
    <rPh sb="35" eb="37">
      <t>ソウトウ</t>
    </rPh>
    <phoneticPr fontId="1"/>
  </si>
  <si>
    <t xml:space="preserve">利用しようとするクラウドサービス（アプリケーション）が政府情報システムのためのセキュリティ評価制度（Information system Security Management and Assessment Program: 通称、ISMAP（イスマップ））に登録されているサービス上に構築されており、かつ利用するサービスが言明対象範囲内であること。
</t>
    <rPh sb="141" eb="142">
      <t>ジョウ</t>
    </rPh>
    <rPh sb="143" eb="145">
      <t>コウチク</t>
    </rPh>
    <rPh sb="153" eb="155">
      <t>リヨウ</t>
    </rPh>
    <rPh sb="162" eb="166">
      <t>ゲンメイタイショウ</t>
    </rPh>
    <rPh sb="166" eb="168">
      <t>ハンイ</t>
    </rPh>
    <rPh sb="168" eb="169">
      <t>ナイ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</si>
</sst>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9" x14ac:knownFonts="1">
    <font>
      <sz val="11"/>
      <name val="ＭＳ Ｐゴシック"/>
      <family val="3"/>
      <charset val="128"/>
    </font>
    <font>
      <sz val="6"/>
      <name val="ＭＳ Ｐゴシック"/>
      <family val="3"/>
      <charset val="128"/>
    </font>
    <font>
      <sz val="11"/>
      <name val="ＭＳ ゴシック"/>
      <family val="3"/>
      <charset val="128"/>
    </font>
    <font>
      <sz val="11"/>
      <color theme="1"/>
      <name val="ＭＳ ゴシック"/>
      <family val="3"/>
      <charset val="128"/>
    </font>
    <font>
      <sz val="6"/>
      <name val="游ゴシック"/>
      <family val="3"/>
      <charset val="128"/>
      <scheme val="minor"/>
    </font>
    <font>
      <b/>
      <sz val="11"/>
      <color rgb="FF0000FF"/>
      <name val="ＭＳ Ｐゴシック"/>
      <family val="3"/>
      <charset val="128"/>
    </font>
    <font>
      <sz val="11"/>
      <color rgb="FFFF0000"/>
      <name val="ＭＳ Ｐゴシック"/>
      <family val="3"/>
      <charset val="128"/>
    </font>
    <font>
      <sz val="6"/>
      <name val="游ゴシック"/>
      <family val="2"/>
      <charset val="128"/>
      <scheme val="minor"/>
    </font>
    <font>
      <sz val="14"/>
      <name val="ＭＳ Ｐゴシック"/>
      <family val="3"/>
      <charset val="128"/>
    </font>
  </fonts>
  <fills count="8">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165">
    <xf numFmtId="0" fontId="0" fillId="0" borderId="0" xfId="0">
      <alignment vertical="center"/>
    </xf>
    <xf numFmtId="0" fontId="2" fillId="3" borderId="4" xfId="0" applyFont="1" applyFill="1" applyBorder="1">
      <alignment vertical="center"/>
    </xf>
    <xf numFmtId="0" fontId="2" fillId="3" borderId="5" xfId="0" applyFont="1" applyFill="1" applyBorder="1">
      <alignment vertical="center"/>
    </xf>
    <xf numFmtId="0" fontId="2" fillId="3" borderId="5" xfId="0" applyFont="1" applyFill="1" applyBorder="1" applyAlignment="1">
      <alignment vertical="top"/>
    </xf>
    <xf numFmtId="0" fontId="2" fillId="3" borderId="6" xfId="0" applyFont="1" applyFill="1" applyBorder="1">
      <alignment vertical="center"/>
    </xf>
    <xf numFmtId="0" fontId="2" fillId="0" borderId="0" xfId="0" applyFont="1">
      <alignment vertical="center"/>
    </xf>
    <xf numFmtId="0" fontId="2" fillId="3" borderId="9" xfId="0" applyFont="1" applyFill="1" applyBorder="1">
      <alignment vertical="center"/>
    </xf>
    <xf numFmtId="0" fontId="2" fillId="3" borderId="10" xfId="0" applyFont="1" applyFill="1" applyBorder="1" applyAlignment="1">
      <alignment vertical="top"/>
    </xf>
    <xf numFmtId="0" fontId="2" fillId="3" borderId="10" xfId="0" applyFont="1" applyFill="1" applyBorder="1">
      <alignment vertical="center"/>
    </xf>
    <xf numFmtId="0" fontId="2" fillId="3" borderId="10" xfId="0" applyFont="1" applyFill="1" applyBorder="1" applyAlignment="1">
      <alignment horizontal="right" vertical="center"/>
    </xf>
    <xf numFmtId="0" fontId="2" fillId="3" borderId="11" xfId="0" applyFont="1" applyFill="1" applyBorder="1">
      <alignment vertical="center"/>
    </xf>
    <xf numFmtId="0" fontId="2" fillId="3" borderId="8" xfId="0" applyFont="1" applyFill="1" applyBorder="1">
      <alignment vertical="center"/>
    </xf>
    <xf numFmtId="0" fontId="2" fillId="3" borderId="0" xfId="0" applyFont="1" applyFill="1">
      <alignment vertical="center"/>
    </xf>
    <xf numFmtId="0" fontId="2" fillId="3" borderId="0" xfId="0" applyFont="1" applyFill="1" applyAlignment="1">
      <alignment horizontal="right" vertical="center"/>
    </xf>
    <xf numFmtId="0" fontId="2" fillId="0" borderId="0" xfId="0" applyFont="1" applyAlignment="1" applyProtection="1">
      <alignment horizontal="center" vertical="center"/>
      <protection locked="0"/>
    </xf>
    <xf numFmtId="0" fontId="2" fillId="3" borderId="0" xfId="0" applyFont="1" applyFill="1" applyAlignment="1">
      <alignment horizontal="center" vertical="center"/>
    </xf>
    <xf numFmtId="0" fontId="2" fillId="3" borderId="0" xfId="0" applyFont="1" applyFill="1" applyAlignment="1" applyProtection="1">
      <alignment horizontal="center" vertical="center"/>
      <protection locked="0"/>
    </xf>
    <xf numFmtId="0" fontId="2" fillId="3" borderId="12" xfId="0" applyFont="1" applyFill="1" applyBorder="1">
      <alignment vertical="center"/>
    </xf>
    <xf numFmtId="0" fontId="3" fillId="3" borderId="8" xfId="0" applyFont="1" applyFill="1" applyBorder="1" applyAlignment="1">
      <alignment horizontal="left" vertical="center"/>
    </xf>
    <xf numFmtId="0" fontId="2" fillId="3" borderId="0" xfId="0" applyFont="1" applyFill="1" applyAlignment="1">
      <alignment vertical="top"/>
    </xf>
    <xf numFmtId="0" fontId="2" fillId="3" borderId="0" xfId="0" applyFont="1" applyFill="1" applyAlignment="1">
      <alignment horizontal="center" vertical="center" wrapText="1"/>
    </xf>
    <xf numFmtId="0" fontId="2" fillId="3" borderId="0" xfId="0" applyFont="1" applyFill="1" applyAlignment="1">
      <alignment vertical="center" wrapText="1"/>
    </xf>
    <xf numFmtId="0" fontId="2" fillId="3" borderId="0" xfId="0" applyFont="1" applyFill="1" applyAlignment="1">
      <alignment vertical="top" wrapText="1"/>
    </xf>
    <xf numFmtId="0" fontId="2" fillId="3" borderId="8" xfId="0" applyFont="1" applyFill="1" applyBorder="1" applyAlignment="1">
      <alignment horizontal="left" vertical="center"/>
    </xf>
    <xf numFmtId="0" fontId="3" fillId="3" borderId="8" xfId="0" applyFont="1" applyFill="1" applyBorder="1">
      <alignment vertical="center"/>
    </xf>
    <xf numFmtId="0" fontId="3" fillId="3" borderId="0" xfId="0" applyFont="1" applyFill="1" applyAlignment="1">
      <alignment vertical="center" wrapText="1"/>
    </xf>
    <xf numFmtId="0" fontId="2" fillId="3" borderId="12" xfId="0" applyFont="1" applyFill="1" applyBorder="1" applyAlignment="1">
      <alignment vertical="center" wrapText="1"/>
    </xf>
    <xf numFmtId="0" fontId="2" fillId="3" borderId="13" xfId="0" applyFont="1" applyFill="1" applyBorder="1">
      <alignment vertical="center"/>
    </xf>
    <xf numFmtId="0" fontId="2" fillId="3" borderId="14" xfId="0" applyFont="1" applyFill="1" applyBorder="1">
      <alignment vertical="center"/>
    </xf>
    <xf numFmtId="0" fontId="2" fillId="3" borderId="0" xfId="0" applyFont="1" applyFill="1" applyProtection="1">
      <alignment vertical="center"/>
      <protection locked="0"/>
    </xf>
    <xf numFmtId="0" fontId="3" fillId="3" borderId="0" xfId="0" applyFont="1" applyFill="1" applyAlignment="1">
      <alignment horizontal="left" vertical="center"/>
    </xf>
    <xf numFmtId="0" fontId="3" fillId="3" borderId="14" xfId="0" applyFont="1" applyFill="1" applyBorder="1" applyAlignment="1">
      <alignment horizontal="left" vertical="center"/>
    </xf>
    <xf numFmtId="0" fontId="0" fillId="0" borderId="3" xfId="0" applyBorder="1" applyAlignment="1">
      <alignment vertical="center" wrapText="1"/>
    </xf>
    <xf numFmtId="0" fontId="0" fillId="2" borderId="3" xfId="0" applyFill="1" applyBorder="1" applyAlignment="1">
      <alignment horizontal="center" vertical="center" wrapText="1"/>
    </xf>
    <xf numFmtId="0" fontId="0" fillId="0" borderId="8" xfId="0" applyBorder="1">
      <alignment vertical="center"/>
    </xf>
    <xf numFmtId="0" fontId="0" fillId="0" borderId="3" xfId="0" applyBorder="1" applyAlignment="1">
      <alignment horizontal="left" vertical="center"/>
    </xf>
    <xf numFmtId="0" fontId="0" fillId="3" borderId="3" xfId="0" applyFill="1" applyBorder="1" applyAlignment="1">
      <alignment horizontal="center" vertical="center" wrapText="1"/>
    </xf>
    <xf numFmtId="0" fontId="0" fillId="3" borderId="3" xfId="0" applyFill="1" applyBorder="1" applyAlignment="1" applyProtection="1">
      <alignment horizontal="center" vertical="center" wrapText="1"/>
      <protection locked="0"/>
    </xf>
    <xf numFmtId="0" fontId="0" fillId="0" borderId="1" xfId="0" applyBorder="1" applyAlignment="1">
      <alignment vertical="top"/>
    </xf>
    <xf numFmtId="0" fontId="0" fillId="0" borderId="2" xfId="0" applyBorder="1" applyAlignment="1">
      <alignment vertical="top"/>
    </xf>
    <xf numFmtId="0" fontId="0" fillId="0" borderId="3" xfId="0" applyBorder="1" applyAlignment="1" applyProtection="1">
      <alignment horizontal="center" vertical="center" wrapText="1"/>
      <protection locked="0"/>
    </xf>
    <xf numFmtId="0" fontId="0" fillId="0" borderId="1" xfId="0" applyBorder="1">
      <alignment vertical="center"/>
    </xf>
    <xf numFmtId="0" fontId="0" fillId="0" borderId="3" xfId="0" applyBorder="1" applyAlignment="1">
      <alignment vertical="top"/>
    </xf>
    <xf numFmtId="0" fontId="0" fillId="0" borderId="3" xfId="0" applyBorder="1" applyAlignment="1">
      <alignment vertical="top" wrapText="1"/>
    </xf>
    <xf numFmtId="0" fontId="0" fillId="3" borderId="3" xfId="0" applyFill="1" applyBorder="1" applyAlignment="1">
      <alignment horizontal="left" vertical="center"/>
    </xf>
    <xf numFmtId="0" fontId="0" fillId="3" borderId="7" xfId="0" applyFill="1" applyBorder="1" applyAlignment="1">
      <alignment vertical="top" wrapText="1"/>
    </xf>
    <xf numFmtId="0" fontId="0" fillId="3" borderId="3" xfId="0" applyFill="1" applyBorder="1" applyAlignment="1">
      <alignment vertical="center" wrapText="1"/>
    </xf>
    <xf numFmtId="0" fontId="0" fillId="0" borderId="7" xfId="0" applyBorder="1" applyAlignment="1">
      <alignment vertical="top" wrapText="1"/>
    </xf>
    <xf numFmtId="0" fontId="0" fillId="0" borderId="3" xfId="0" applyBorder="1" applyAlignment="1">
      <alignment horizontal="center" vertical="center" wrapText="1"/>
    </xf>
    <xf numFmtId="0" fontId="0" fillId="3" borderId="1" xfId="0" applyFill="1" applyBorder="1" applyAlignment="1">
      <alignment vertical="top" wrapText="1"/>
    </xf>
    <xf numFmtId="0" fontId="0" fillId="3" borderId="1" xfId="0" applyFill="1" applyBorder="1" applyAlignment="1">
      <alignment vertical="top"/>
    </xf>
    <xf numFmtId="0" fontId="0" fillId="0" borderId="3" xfId="0" applyBorder="1" applyAlignment="1">
      <alignment horizontal="left" vertical="top" wrapText="1"/>
    </xf>
    <xf numFmtId="0" fontId="0" fillId="0" borderId="2" xfId="0" applyBorder="1">
      <alignment vertical="center"/>
    </xf>
    <xf numFmtId="0" fontId="0" fillId="0" borderId="0" xfId="0" applyAlignment="1">
      <alignment vertical="center" wrapText="1"/>
    </xf>
    <xf numFmtId="0" fontId="0" fillId="0" borderId="0" xfId="0" applyAlignment="1">
      <alignment horizontal="center" vertical="center" wrapText="1"/>
    </xf>
    <xf numFmtId="0" fontId="0" fillId="0" borderId="6" xfId="0" applyBorder="1">
      <alignment vertical="center"/>
    </xf>
    <xf numFmtId="0" fontId="0" fillId="0" borderId="3" xfId="0" applyBorder="1" applyProtection="1">
      <alignment vertical="center"/>
      <protection locked="0"/>
    </xf>
    <xf numFmtId="0" fontId="0" fillId="0" borderId="3" xfId="0" applyBorder="1" applyAlignment="1" applyProtection="1">
      <alignment vertical="top"/>
      <protection locked="0"/>
    </xf>
    <xf numFmtId="0" fontId="0" fillId="2" borderId="5" xfId="0" applyFill="1" applyBorder="1" applyAlignment="1" applyProtection="1">
      <alignment horizontal="center" vertical="center" wrapText="1"/>
      <protection locked="0"/>
    </xf>
    <xf numFmtId="0" fontId="0" fillId="2" borderId="6" xfId="0" applyFill="1" applyBorder="1">
      <alignment vertical="center"/>
    </xf>
    <xf numFmtId="0" fontId="0" fillId="0" borderId="3" xfId="0" applyBorder="1" applyAlignment="1" applyProtection="1">
      <alignment vertical="center" wrapText="1"/>
      <protection locked="0"/>
    </xf>
    <xf numFmtId="0" fontId="2" fillId="3" borderId="15" xfId="0" applyFont="1" applyFill="1" applyBorder="1" applyAlignment="1">
      <alignment horizontal="right" vertical="center"/>
    </xf>
    <xf numFmtId="0" fontId="0" fillId="0" borderId="10" xfId="0" applyBorder="1">
      <alignment vertical="center"/>
    </xf>
    <xf numFmtId="0" fontId="0" fillId="0" borderId="10" xfId="0" applyBorder="1" applyAlignment="1">
      <alignment vertical="center" wrapText="1"/>
    </xf>
    <xf numFmtId="0" fontId="0" fillId="0" borderId="5" xfId="0" applyBorder="1" applyAlignment="1">
      <alignment horizontal="center" vertical="center" wrapText="1"/>
    </xf>
    <xf numFmtId="0" fontId="0" fillId="0" borderId="7" xfId="0" applyBorder="1" applyAlignment="1">
      <alignment vertical="top"/>
    </xf>
    <xf numFmtId="0" fontId="0" fillId="2" borderId="4" xfId="0" applyFill="1" applyBorder="1" applyAlignment="1">
      <alignment vertical="center" wrapText="1"/>
    </xf>
    <xf numFmtId="0" fontId="0" fillId="2" borderId="5" xfId="0" applyFill="1" applyBorder="1" applyAlignment="1">
      <alignment horizontal="center" vertical="center" wrapText="1"/>
    </xf>
    <xf numFmtId="0" fontId="0" fillId="0" borderId="3" xfId="0" applyBorder="1">
      <alignment vertical="center"/>
    </xf>
    <xf numFmtId="0" fontId="0" fillId="0" borderId="4" xfId="0" applyBorder="1" applyAlignment="1">
      <alignment horizontal="left" vertical="center"/>
    </xf>
    <xf numFmtId="0" fontId="0" fillId="2" borderId="5" xfId="0" applyFill="1" applyBorder="1" applyAlignment="1" applyProtection="1">
      <alignment vertical="center" wrapText="1"/>
      <protection locked="0"/>
    </xf>
    <xf numFmtId="0" fontId="5" fillId="0" borderId="0" xfId="0" applyFont="1" applyAlignment="1">
      <alignment vertical="center" wrapText="1"/>
    </xf>
    <xf numFmtId="14" fontId="0" fillId="0" borderId="0" xfId="0" applyNumberFormat="1" applyAlignment="1" applyProtection="1">
      <alignment horizontal="center" vertical="center" shrinkToFit="1"/>
      <protection locked="0"/>
    </xf>
    <xf numFmtId="14" fontId="0" fillId="0" borderId="0" xfId="0" applyNumberFormat="1" applyAlignment="1" applyProtection="1">
      <alignment horizontal="left" vertical="center" shrinkToFit="1"/>
      <protection locked="0"/>
    </xf>
    <xf numFmtId="0" fontId="0" fillId="0" borderId="4" xfId="0" applyBorder="1" applyAlignment="1">
      <alignment horizontal="center" vertical="center"/>
    </xf>
    <xf numFmtId="0" fontId="0" fillId="0" borderId="6" xfId="0" applyBorder="1" applyAlignment="1">
      <alignment horizontal="center" vertical="center"/>
    </xf>
    <xf numFmtId="11" fontId="0" fillId="0" borderId="0" xfId="0" applyNumberFormat="1">
      <alignment vertical="center"/>
    </xf>
    <xf numFmtId="11" fontId="5" fillId="0" borderId="0" xfId="0" applyNumberFormat="1" applyFont="1" applyAlignment="1">
      <alignment vertical="center" wrapText="1"/>
    </xf>
    <xf numFmtId="0" fontId="6" fillId="0" borderId="3" xfId="0" applyFont="1" applyBorder="1" applyAlignment="1">
      <alignment vertical="center" wrapText="1"/>
    </xf>
    <xf numFmtId="0" fontId="6" fillId="4" borderId="3" xfId="0" applyFont="1" applyFill="1" applyBorder="1" applyAlignment="1">
      <alignment horizontal="centerContinuous" vertical="center" wrapText="1"/>
    </xf>
    <xf numFmtId="0" fontId="6" fillId="5" borderId="3" xfId="0" applyFont="1" applyFill="1" applyBorder="1" applyAlignment="1" applyProtection="1">
      <alignment horizontal="center" vertical="center"/>
      <protection locked="0"/>
    </xf>
    <xf numFmtId="0" fontId="6" fillId="2" borderId="6" xfId="0" applyFont="1" applyFill="1" applyBorder="1" applyAlignment="1">
      <alignment horizontal="center" vertical="center"/>
    </xf>
    <xf numFmtId="0" fontId="6" fillId="0" borderId="3" xfId="0" applyFont="1" applyBorder="1" applyAlignment="1" applyProtection="1">
      <alignment horizontal="center" vertical="center"/>
      <protection locked="0"/>
    </xf>
    <xf numFmtId="0" fontId="0" fillId="6" borderId="7" xfId="0" applyFill="1" applyBorder="1" applyAlignment="1">
      <alignment horizontal="center" vertical="center"/>
    </xf>
    <xf numFmtId="0" fontId="0" fillId="6" borderId="2" xfId="0" applyFill="1" applyBorder="1" applyAlignment="1">
      <alignment horizontal="center" vertical="center"/>
    </xf>
    <xf numFmtId="0" fontId="0" fillId="0" borderId="3" xfId="0" applyBorder="1" applyAlignment="1" applyProtection="1">
      <alignment horizontal="left" vertical="top" wrapText="1"/>
      <protection locked="0"/>
    </xf>
    <xf numFmtId="0" fontId="0" fillId="2" borderId="4" xfId="0" applyFill="1" applyBorder="1" applyAlignment="1">
      <alignment horizontal="left" vertical="top" wrapText="1"/>
    </xf>
    <xf numFmtId="0" fontId="0" fillId="5" borderId="3" xfId="0" applyFill="1" applyBorder="1" applyAlignment="1" applyProtection="1">
      <alignment horizontal="left" vertical="top" wrapText="1"/>
      <protection locked="0"/>
    </xf>
    <xf numFmtId="0" fontId="0" fillId="2" borderId="5" xfId="0" applyFill="1" applyBorder="1" applyAlignment="1">
      <alignment horizontal="left" vertical="top" wrapText="1"/>
    </xf>
    <xf numFmtId="0" fontId="8" fillId="0" borderId="0" xfId="0" applyFont="1">
      <alignment vertical="center"/>
    </xf>
    <xf numFmtId="0" fontId="0" fillId="2" borderId="4" xfId="0" applyFill="1" applyBorder="1" applyAlignment="1">
      <alignment horizontal="left" vertical="top" wrapText="1"/>
    </xf>
    <xf numFmtId="0" fontId="0" fillId="0" borderId="1" xfId="0" applyBorder="1" applyAlignment="1">
      <alignment vertical="top" wrapText="1"/>
    </xf>
    <xf numFmtId="0" fontId="0" fillId="3" borderId="3" xfId="0" applyFont="1" applyFill="1" applyBorder="1" applyAlignment="1">
      <alignment vertical="top" wrapText="1"/>
    </xf>
    <xf numFmtId="0" fontId="0" fillId="0" borderId="8" xfId="0" applyFont="1" applyBorder="1" applyProtection="1">
      <alignment vertical="center"/>
    </xf>
    <xf numFmtId="0" fontId="0" fillId="0" borderId="1" xfId="0" applyFont="1" applyBorder="1" applyAlignment="1" applyProtection="1">
      <alignment vertical="top"/>
    </xf>
    <xf numFmtId="0" fontId="0" fillId="2" borderId="4" xfId="0" applyFont="1" applyFill="1" applyBorder="1" applyAlignment="1" applyProtection="1">
      <alignment vertical="center" wrapText="1"/>
    </xf>
    <xf numFmtId="0" fontId="0" fillId="2" borderId="5" xfId="0" applyFont="1" applyFill="1" applyBorder="1" applyAlignment="1" applyProtection="1">
      <alignment horizontal="center" vertical="center" wrapText="1"/>
    </xf>
    <xf numFmtId="0" fontId="0" fillId="2" borderId="5" xfId="0" applyFont="1" applyFill="1" applyBorder="1" applyAlignment="1" applyProtection="1">
      <alignment horizontal="center" vertical="center" wrapText="1"/>
      <protection locked="0"/>
    </xf>
    <xf numFmtId="0" fontId="0" fillId="2" borderId="5" xfId="0" applyFont="1" applyFill="1" applyBorder="1" applyAlignment="1" applyProtection="1">
      <alignment vertical="center" wrapText="1"/>
      <protection locked="0"/>
    </xf>
    <xf numFmtId="0" fontId="0" fillId="2" borderId="6" xfId="0" applyFont="1" applyFill="1" applyBorder="1">
      <alignment vertical="center"/>
    </xf>
    <xf numFmtId="0" fontId="0" fillId="0" borderId="0" xfId="0" applyFont="1">
      <alignment vertical="center"/>
    </xf>
    <xf numFmtId="0" fontId="0" fillId="0" borderId="3" xfId="0" applyFont="1" applyBorder="1" applyAlignment="1">
      <alignment horizontal="left" vertical="center"/>
    </xf>
    <xf numFmtId="11" fontId="0" fillId="7" borderId="0" xfId="0" applyNumberFormat="1" applyFill="1">
      <alignment vertical="center"/>
    </xf>
    <xf numFmtId="11" fontId="0" fillId="0" borderId="0" xfId="0" applyNumberFormat="1" applyFill="1" applyAlignment="1">
      <alignment vertical="center" wrapText="1"/>
    </xf>
    <xf numFmtId="11" fontId="0" fillId="0" borderId="0" xfId="0" applyNumberFormat="1" applyFill="1">
      <alignment vertical="center"/>
    </xf>
    <xf numFmtId="0" fontId="0" fillId="0" borderId="3" xfId="0" applyFont="1" applyBorder="1" applyAlignment="1">
      <alignment vertical="center" wrapText="1"/>
    </xf>
    <xf numFmtId="0" fontId="0" fillId="2" borderId="0" xfId="0" applyFont="1" applyFill="1">
      <alignment vertical="center"/>
    </xf>
    <xf numFmtId="11" fontId="0" fillId="0" borderId="0" xfId="0" applyNumberFormat="1" applyAlignment="1">
      <alignment vertical="center" wrapText="1"/>
    </xf>
    <xf numFmtId="0" fontId="0" fillId="0" borderId="3" xfId="0" applyFont="1" applyBorder="1" applyAlignment="1" applyProtection="1">
      <alignment horizontal="left" vertical="top" wrapText="1"/>
      <protection locked="0"/>
    </xf>
    <xf numFmtId="0" fontId="0" fillId="0" borderId="9" xfId="0" applyFont="1" applyBorder="1">
      <alignment vertical="center"/>
    </xf>
    <xf numFmtId="0" fontId="0" fillId="0" borderId="4" xfId="0" applyFont="1" applyBorder="1" applyAlignment="1">
      <alignment vertical="center" wrapText="1"/>
    </xf>
    <xf numFmtId="0" fontId="0" fillId="0" borderId="3" xfId="0" applyFont="1" applyBorder="1" applyAlignment="1">
      <alignment vertical="top" wrapText="1"/>
    </xf>
    <xf numFmtId="0" fontId="0" fillId="3" borderId="3" xfId="0" applyFont="1" applyFill="1" applyBorder="1" applyAlignment="1">
      <alignment vertical="center" wrapText="1"/>
    </xf>
    <xf numFmtId="0" fontId="0" fillId="4" borderId="3" xfId="0" applyFont="1" applyFill="1" applyBorder="1" applyAlignment="1">
      <alignment horizontal="center" vertical="center" wrapText="1"/>
    </xf>
    <xf numFmtId="0" fontId="0" fillId="4" borderId="3" xfId="0" applyFont="1" applyFill="1" applyBorder="1" applyAlignment="1">
      <alignment horizontal="centerContinuous" vertical="center" wrapText="1"/>
    </xf>
    <xf numFmtId="0" fontId="0" fillId="2" borderId="3" xfId="0" applyFont="1" applyFill="1" applyBorder="1" applyAlignment="1">
      <alignment horizontal="center" vertical="center" wrapText="1"/>
    </xf>
    <xf numFmtId="0" fontId="2" fillId="0" borderId="0" xfId="0" applyFont="1" applyAlignment="1" applyProtection="1">
      <alignment horizontal="left" vertical="top" wrapText="1"/>
      <protection locked="0"/>
    </xf>
    <xf numFmtId="0" fontId="2" fillId="0" borderId="12" xfId="0" applyFont="1" applyBorder="1" applyAlignment="1" applyProtection="1">
      <alignment horizontal="left" vertical="top" wrapText="1"/>
      <protection locked="0"/>
    </xf>
    <xf numFmtId="0" fontId="2" fillId="3" borderId="10" xfId="0" applyFont="1" applyFill="1" applyBorder="1" applyAlignment="1" applyProtection="1">
      <alignment horizontal="right" vertical="center"/>
      <protection locked="0"/>
    </xf>
    <xf numFmtId="0" fontId="2" fillId="3" borderId="10" xfId="0" applyFont="1" applyFill="1" applyBorder="1" applyAlignment="1" applyProtection="1">
      <alignment horizontal="center" vertical="center"/>
      <protection locked="0"/>
    </xf>
    <xf numFmtId="0" fontId="2" fillId="3" borderId="0" xfId="0" applyFont="1" applyFill="1" applyAlignment="1">
      <alignment horizontal="center" vertical="center"/>
    </xf>
    <xf numFmtId="0" fontId="2" fillId="3" borderId="0" xfId="0" applyFont="1" applyFill="1" applyAlignment="1" applyProtection="1">
      <alignment horizontal="left" vertical="center" wrapText="1"/>
      <protection locked="0"/>
    </xf>
    <xf numFmtId="0" fontId="2" fillId="3" borderId="0" xfId="0" applyFont="1" applyFill="1" applyAlignment="1" applyProtection="1">
      <alignment horizontal="left" vertical="center"/>
      <protection locked="0"/>
    </xf>
    <xf numFmtId="0" fontId="2" fillId="3" borderId="12" xfId="0" applyFont="1" applyFill="1" applyBorder="1" applyAlignment="1" applyProtection="1">
      <alignment horizontal="left" vertical="center"/>
      <protection locked="0"/>
    </xf>
    <xf numFmtId="0" fontId="2" fillId="3" borderId="0" xfId="0" applyFont="1" applyFill="1" applyAlignment="1">
      <alignment horizontal="center" vertical="center" wrapText="1"/>
    </xf>
    <xf numFmtId="0" fontId="2" fillId="3" borderId="8" xfId="0" applyFont="1" applyFill="1" applyBorder="1" applyAlignment="1">
      <alignment horizontal="center" vertical="center"/>
    </xf>
    <xf numFmtId="0" fontId="2" fillId="3" borderId="12" xfId="0" applyFont="1" applyFill="1" applyBorder="1" applyAlignment="1">
      <alignment horizontal="center" vertical="center"/>
    </xf>
    <xf numFmtId="0" fontId="2" fillId="3" borderId="0" xfId="0" applyFont="1" applyFill="1" applyAlignment="1">
      <alignment horizontal="left" vertical="center" wrapText="1"/>
    </xf>
    <xf numFmtId="0" fontId="2" fillId="3" borderId="12" xfId="0" applyFont="1" applyFill="1" applyBorder="1" applyAlignment="1" applyProtection="1">
      <alignment horizontal="left" vertical="center" wrapText="1"/>
      <protection locked="0"/>
    </xf>
    <xf numFmtId="0" fontId="2" fillId="3" borderId="14" xfId="0" applyFont="1" applyFill="1" applyBorder="1" applyAlignment="1" applyProtection="1">
      <alignment horizontal="left" vertical="center"/>
      <protection locked="0"/>
    </xf>
    <xf numFmtId="0" fontId="2" fillId="3" borderId="15" xfId="0" applyFont="1" applyFill="1" applyBorder="1" applyAlignment="1" applyProtection="1">
      <alignment horizontal="left" vertical="center"/>
      <protection locked="0"/>
    </xf>
    <xf numFmtId="0" fontId="2" fillId="3" borderId="10" xfId="0" applyFont="1" applyFill="1" applyBorder="1" applyProtection="1">
      <alignment vertical="center"/>
      <protection locked="0"/>
    </xf>
    <xf numFmtId="0" fontId="3" fillId="3" borderId="0" xfId="0" applyFont="1" applyFill="1" applyAlignment="1" applyProtection="1">
      <alignment horizontal="left" vertical="top" wrapText="1"/>
      <protection locked="0"/>
    </xf>
    <xf numFmtId="0" fontId="3" fillId="3" borderId="12" xfId="0" applyFont="1" applyFill="1" applyBorder="1" applyAlignment="1" applyProtection="1">
      <alignment horizontal="left" vertical="top" wrapText="1"/>
      <protection locked="0"/>
    </xf>
    <xf numFmtId="176" fontId="2" fillId="3" borderId="0" xfId="0" applyNumberFormat="1" applyFont="1" applyFill="1" applyAlignment="1" applyProtection="1">
      <alignment horizontal="center" vertical="center" wrapText="1"/>
      <protection locked="0"/>
    </xf>
    <xf numFmtId="0" fontId="0" fillId="6" borderId="7" xfId="0" applyFill="1" applyBorder="1" applyAlignment="1">
      <alignment horizontal="center" vertical="center"/>
    </xf>
    <xf numFmtId="0" fontId="0" fillId="6" borderId="2" xfId="0" applyFill="1" applyBorder="1" applyAlignment="1">
      <alignment horizontal="center" vertical="center"/>
    </xf>
    <xf numFmtId="0" fontId="0" fillId="0" borderId="7" xfId="0" applyBorder="1" applyAlignment="1">
      <alignment horizontal="left" vertical="center"/>
    </xf>
    <xf numFmtId="0" fontId="0" fillId="0" borderId="1" xfId="0" applyBorder="1" applyAlignment="1">
      <alignment horizontal="left" vertical="center"/>
    </xf>
    <xf numFmtId="0" fontId="0" fillId="0" borderId="2" xfId="0" applyBorder="1" applyAlignment="1">
      <alignment horizontal="left" vertical="center"/>
    </xf>
    <xf numFmtId="0" fontId="0" fillId="0" borderId="7" xfId="0" applyBorder="1" applyAlignment="1">
      <alignment horizontal="left"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6" borderId="3" xfId="0" applyFill="1" applyBorder="1" applyAlignment="1">
      <alignment horizontal="center" vertical="center"/>
    </xf>
    <xf numFmtId="0" fontId="0" fillId="0" borderId="7" xfId="0" applyBorder="1" applyAlignment="1">
      <alignment vertical="center"/>
    </xf>
    <xf numFmtId="0" fontId="0" fillId="0" borderId="1" xfId="0" applyBorder="1" applyAlignment="1">
      <alignment vertical="center"/>
    </xf>
    <xf numFmtId="0" fontId="0" fillId="0" borderId="7" xfId="0" applyBorder="1" applyAlignment="1">
      <alignment vertical="center" wrapText="1"/>
    </xf>
    <xf numFmtId="0" fontId="0" fillId="0" borderId="1" xfId="0" applyBorder="1" applyAlignment="1">
      <alignment vertical="center" wrapText="1"/>
    </xf>
    <xf numFmtId="0" fontId="0" fillId="0" borderId="2" xfId="0" applyBorder="1" applyAlignment="1">
      <alignment vertical="center" wrapText="1"/>
    </xf>
    <xf numFmtId="0" fontId="0" fillId="2" borderId="4" xfId="0" applyFont="1" applyFill="1" applyBorder="1" applyAlignment="1">
      <alignment horizontal="left" vertical="center" wrapText="1"/>
    </xf>
    <xf numFmtId="0" fontId="0" fillId="2" borderId="5" xfId="0" applyFont="1" applyFill="1" applyBorder="1" applyAlignment="1">
      <alignment horizontal="left" vertical="center"/>
    </xf>
    <xf numFmtId="0" fontId="0" fillId="2" borderId="6" xfId="0" applyFont="1" applyFill="1" applyBorder="1" applyAlignment="1">
      <alignment horizontal="left" vertical="center"/>
    </xf>
    <xf numFmtId="56" fontId="0" fillId="2" borderId="3" xfId="0" applyNumberFormat="1" applyFont="1" applyFill="1" applyBorder="1" applyAlignment="1">
      <alignment horizontal="left" vertical="center"/>
    </xf>
    <xf numFmtId="14" fontId="0" fillId="0" borderId="3" xfId="0" applyNumberFormat="1" applyBorder="1" applyAlignment="1" applyProtection="1">
      <alignment horizontal="center" vertical="center" shrinkToFit="1"/>
      <protection locked="0"/>
    </xf>
    <xf numFmtId="14" fontId="0" fillId="0" borderId="3" xfId="0" applyNumberFormat="1" applyBorder="1" applyAlignment="1" applyProtection="1">
      <alignment horizontal="left" vertical="center" shrinkToFit="1"/>
      <protection locked="0"/>
    </xf>
    <xf numFmtId="56" fontId="0" fillId="2" borderId="3" xfId="0" applyNumberFormat="1" applyFill="1" applyBorder="1" applyAlignment="1">
      <alignment horizontal="center" vertical="center"/>
    </xf>
    <xf numFmtId="0" fontId="0" fillId="2" borderId="3" xfId="0" applyFill="1" applyBorder="1" applyAlignment="1">
      <alignment horizontal="center" vertical="center" wrapText="1"/>
    </xf>
    <xf numFmtId="0" fontId="0" fillId="2" borderId="3" xfId="0" applyFont="1" applyFill="1" applyBorder="1" applyAlignment="1">
      <alignment horizontal="center" vertical="center" wrapText="1"/>
    </xf>
    <xf numFmtId="0" fontId="0" fillId="2" borderId="4" xfId="0"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2" borderId="4" xfId="0" applyFill="1" applyBorder="1" applyAlignment="1">
      <alignment horizontal="left" vertical="top" wrapText="1"/>
    </xf>
    <xf numFmtId="0" fontId="0" fillId="2" borderId="5" xfId="0" applyFill="1" applyBorder="1" applyAlignment="1">
      <alignment horizontal="left" vertical="top"/>
    </xf>
    <xf numFmtId="0" fontId="0" fillId="2" borderId="6" xfId="0" applyFill="1" applyBorder="1" applyAlignment="1">
      <alignment horizontal="left" vertical="top"/>
    </xf>
    <xf numFmtId="0" fontId="0" fillId="3" borderId="7" xfId="0" applyFill="1" applyBorder="1" applyAlignment="1">
      <alignment vertical="center"/>
    </xf>
    <xf numFmtId="0" fontId="0" fillId="3" borderId="2" xfId="0" applyFill="1" applyBorder="1" applyAlignment="1">
      <alignment vertical="center"/>
    </xf>
  </cellXfs>
  <cellStyles count="1">
    <cellStyle name="標準" xfId="0" builtinId="0"/>
  </cellStyles>
  <dxfs count="2">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400051</xdr:colOff>
      <xdr:row>12</xdr:row>
      <xdr:rowOff>276224</xdr:rowOff>
    </xdr:from>
    <xdr:to>
      <xdr:col>2</xdr:col>
      <xdr:colOff>6602717</xdr:colOff>
      <xdr:row>12</xdr:row>
      <xdr:rowOff>1447977</xdr:rowOff>
    </xdr:to>
    <xdr:pic>
      <xdr:nvPicPr>
        <xdr:cNvPr id="19" name="図 18">
          <a:extLst>
            <a:ext uri="{FF2B5EF4-FFF2-40B4-BE49-F238E27FC236}">
              <a16:creationId xmlns:a16="http://schemas.microsoft.com/office/drawing/2014/main" id="{B2818BCE-3174-9040-9C2F-FD0908E682A2}"/>
            </a:ext>
          </a:extLst>
        </xdr:cNvPr>
        <xdr:cNvPicPr>
          <a:picLocks noChangeAspect="1"/>
        </xdr:cNvPicPr>
      </xdr:nvPicPr>
      <xdr:blipFill>
        <a:blip xmlns:r="http://schemas.openxmlformats.org/officeDocument/2006/relationships" r:embed="rId1"/>
        <a:stretch>
          <a:fillRect/>
        </a:stretch>
      </xdr:blipFill>
      <xdr:spPr>
        <a:xfrm>
          <a:off x="1209676" y="12782549"/>
          <a:ext cx="6202666" cy="1171753"/>
        </a:xfrm>
        <a:prstGeom prst="rect">
          <a:avLst/>
        </a:prstGeom>
      </xdr:spPr>
    </xdr:pic>
    <xdr:clientData/>
  </xdr:twoCellAnchor>
  <xdr:twoCellAnchor editAs="oneCell">
    <xdr:from>
      <xdr:col>2</xdr:col>
      <xdr:colOff>514350</xdr:colOff>
      <xdr:row>11</xdr:row>
      <xdr:rowOff>266700</xdr:rowOff>
    </xdr:from>
    <xdr:to>
      <xdr:col>2</xdr:col>
      <xdr:colOff>6272071</xdr:colOff>
      <xdr:row>11</xdr:row>
      <xdr:rowOff>1628965</xdr:rowOff>
    </xdr:to>
    <xdr:pic>
      <xdr:nvPicPr>
        <xdr:cNvPr id="21" name="図 20">
          <a:extLst>
            <a:ext uri="{FF2B5EF4-FFF2-40B4-BE49-F238E27FC236}">
              <a16:creationId xmlns:a16="http://schemas.microsoft.com/office/drawing/2014/main" id="{40A3A24C-FA11-E8C7-2433-6980B688AB86}"/>
            </a:ext>
          </a:extLst>
        </xdr:cNvPr>
        <xdr:cNvPicPr>
          <a:picLocks noChangeAspect="1"/>
        </xdr:cNvPicPr>
      </xdr:nvPicPr>
      <xdr:blipFill>
        <a:blip xmlns:r="http://schemas.openxmlformats.org/officeDocument/2006/relationships" r:embed="rId2"/>
        <a:stretch>
          <a:fillRect/>
        </a:stretch>
      </xdr:blipFill>
      <xdr:spPr>
        <a:xfrm>
          <a:off x="2695575" y="10648950"/>
          <a:ext cx="5811061" cy="1362265"/>
        </a:xfrm>
        <a:prstGeom prst="rect">
          <a:avLst/>
        </a:prstGeom>
      </xdr:spPr>
    </xdr:pic>
    <xdr:clientData/>
  </xdr:twoCellAnchor>
  <xdr:twoCellAnchor editAs="oneCell">
    <xdr:from>
      <xdr:col>2</xdr:col>
      <xdr:colOff>371475</xdr:colOff>
      <xdr:row>10</xdr:row>
      <xdr:rowOff>247650</xdr:rowOff>
    </xdr:from>
    <xdr:to>
      <xdr:col>2</xdr:col>
      <xdr:colOff>6272096</xdr:colOff>
      <xdr:row>10</xdr:row>
      <xdr:rowOff>1495599</xdr:rowOff>
    </xdr:to>
    <xdr:pic>
      <xdr:nvPicPr>
        <xdr:cNvPr id="26" name="図 25">
          <a:extLst>
            <a:ext uri="{FF2B5EF4-FFF2-40B4-BE49-F238E27FC236}">
              <a16:creationId xmlns:a16="http://schemas.microsoft.com/office/drawing/2014/main" id="{ECA0DA41-4195-1346-EF6B-BC00BD7D17B0}"/>
            </a:ext>
          </a:extLst>
        </xdr:cNvPr>
        <xdr:cNvPicPr>
          <a:picLocks noChangeAspect="1"/>
        </xdr:cNvPicPr>
      </xdr:nvPicPr>
      <xdr:blipFill>
        <a:blip xmlns:r="http://schemas.openxmlformats.org/officeDocument/2006/relationships" r:embed="rId3"/>
        <a:stretch>
          <a:fillRect/>
        </a:stretch>
      </xdr:blipFill>
      <xdr:spPr>
        <a:xfrm>
          <a:off x="2552700" y="8724900"/>
          <a:ext cx="5992061" cy="1247949"/>
        </a:xfrm>
        <a:prstGeom prst="rect">
          <a:avLst/>
        </a:prstGeom>
      </xdr:spPr>
    </xdr:pic>
    <xdr:clientData/>
  </xdr:twoCellAnchor>
  <xdr:twoCellAnchor editAs="oneCell">
    <xdr:from>
      <xdr:col>2</xdr:col>
      <xdr:colOff>304800</xdr:colOff>
      <xdr:row>6</xdr:row>
      <xdr:rowOff>314325</xdr:rowOff>
    </xdr:from>
    <xdr:to>
      <xdr:col>2</xdr:col>
      <xdr:colOff>4305858</xdr:colOff>
      <xdr:row>6</xdr:row>
      <xdr:rowOff>1619432</xdr:rowOff>
    </xdr:to>
    <xdr:pic>
      <xdr:nvPicPr>
        <xdr:cNvPr id="27" name="図 26">
          <a:extLst>
            <a:ext uri="{FF2B5EF4-FFF2-40B4-BE49-F238E27FC236}">
              <a16:creationId xmlns:a16="http://schemas.microsoft.com/office/drawing/2014/main" id="{E44E7EB7-75DF-A5B9-F64A-518AF27767D6}"/>
            </a:ext>
          </a:extLst>
        </xdr:cNvPr>
        <xdr:cNvPicPr>
          <a:picLocks noChangeAspect="1"/>
        </xdr:cNvPicPr>
      </xdr:nvPicPr>
      <xdr:blipFill>
        <a:blip xmlns:r="http://schemas.openxmlformats.org/officeDocument/2006/relationships" r:embed="rId4"/>
        <a:stretch>
          <a:fillRect/>
        </a:stretch>
      </xdr:blipFill>
      <xdr:spPr>
        <a:xfrm>
          <a:off x="2486025" y="1171575"/>
          <a:ext cx="4001058" cy="1305107"/>
        </a:xfrm>
        <a:prstGeom prst="rect">
          <a:avLst/>
        </a:prstGeom>
      </xdr:spPr>
    </xdr:pic>
    <xdr:clientData/>
  </xdr:twoCellAnchor>
  <xdr:twoCellAnchor editAs="oneCell">
    <xdr:from>
      <xdr:col>2</xdr:col>
      <xdr:colOff>381000</xdr:colOff>
      <xdr:row>7</xdr:row>
      <xdr:rowOff>247650</xdr:rowOff>
    </xdr:from>
    <xdr:to>
      <xdr:col>2</xdr:col>
      <xdr:colOff>6011061</xdr:colOff>
      <xdr:row>7</xdr:row>
      <xdr:rowOff>1476546</xdr:rowOff>
    </xdr:to>
    <xdr:pic>
      <xdr:nvPicPr>
        <xdr:cNvPr id="28" name="図 27">
          <a:extLst>
            <a:ext uri="{FF2B5EF4-FFF2-40B4-BE49-F238E27FC236}">
              <a16:creationId xmlns:a16="http://schemas.microsoft.com/office/drawing/2014/main" id="{5A737463-D99C-71B6-7883-9AC15A9CE11E}"/>
            </a:ext>
          </a:extLst>
        </xdr:cNvPr>
        <xdr:cNvPicPr>
          <a:picLocks noChangeAspect="1"/>
        </xdr:cNvPicPr>
      </xdr:nvPicPr>
      <xdr:blipFill>
        <a:blip xmlns:r="http://schemas.openxmlformats.org/officeDocument/2006/relationships" r:embed="rId5"/>
        <a:stretch>
          <a:fillRect/>
        </a:stretch>
      </xdr:blipFill>
      <xdr:spPr>
        <a:xfrm>
          <a:off x="2562225" y="3009900"/>
          <a:ext cx="5630061" cy="1228896"/>
        </a:xfrm>
        <a:prstGeom prst="rect">
          <a:avLst/>
        </a:prstGeom>
      </xdr:spPr>
    </xdr:pic>
    <xdr:clientData/>
  </xdr:twoCellAnchor>
  <xdr:twoCellAnchor editAs="oneCell">
    <xdr:from>
      <xdr:col>2</xdr:col>
      <xdr:colOff>561975</xdr:colOff>
      <xdr:row>8</xdr:row>
      <xdr:rowOff>200025</xdr:rowOff>
    </xdr:from>
    <xdr:to>
      <xdr:col>2</xdr:col>
      <xdr:colOff>6268262</xdr:colOff>
      <xdr:row>8</xdr:row>
      <xdr:rowOff>1667080</xdr:rowOff>
    </xdr:to>
    <xdr:pic>
      <xdr:nvPicPr>
        <xdr:cNvPr id="29" name="図 28">
          <a:extLst>
            <a:ext uri="{FF2B5EF4-FFF2-40B4-BE49-F238E27FC236}">
              <a16:creationId xmlns:a16="http://schemas.microsoft.com/office/drawing/2014/main" id="{23756271-8BCD-EB19-4ADB-1E79418BA2F8}"/>
            </a:ext>
          </a:extLst>
        </xdr:cNvPr>
        <xdr:cNvPicPr>
          <a:picLocks noChangeAspect="1"/>
        </xdr:cNvPicPr>
      </xdr:nvPicPr>
      <xdr:blipFill>
        <a:blip xmlns:r="http://schemas.openxmlformats.org/officeDocument/2006/relationships" r:embed="rId6"/>
        <a:stretch>
          <a:fillRect/>
        </a:stretch>
      </xdr:blipFill>
      <xdr:spPr>
        <a:xfrm>
          <a:off x="2743200" y="4867275"/>
          <a:ext cx="5820587" cy="1467055"/>
        </a:xfrm>
        <a:prstGeom prst="rect">
          <a:avLst/>
        </a:prstGeom>
      </xdr:spPr>
    </xdr:pic>
    <xdr:clientData/>
  </xdr:twoCellAnchor>
  <xdr:twoCellAnchor editAs="oneCell">
    <xdr:from>
      <xdr:col>2</xdr:col>
      <xdr:colOff>438150</xdr:colOff>
      <xdr:row>9</xdr:row>
      <xdr:rowOff>246679</xdr:rowOff>
    </xdr:from>
    <xdr:to>
      <xdr:col>2</xdr:col>
      <xdr:colOff>6610350</xdr:colOff>
      <xdr:row>9</xdr:row>
      <xdr:rowOff>1600405</xdr:rowOff>
    </xdr:to>
    <xdr:pic>
      <xdr:nvPicPr>
        <xdr:cNvPr id="30" name="図 29">
          <a:extLst>
            <a:ext uri="{FF2B5EF4-FFF2-40B4-BE49-F238E27FC236}">
              <a16:creationId xmlns:a16="http://schemas.microsoft.com/office/drawing/2014/main" id="{3B0C1088-1E63-3694-4954-3CB44E06ABDE}"/>
            </a:ext>
          </a:extLst>
        </xdr:cNvPr>
        <xdr:cNvPicPr>
          <a:picLocks noChangeAspect="1"/>
        </xdr:cNvPicPr>
      </xdr:nvPicPr>
      <xdr:blipFill>
        <a:blip xmlns:r="http://schemas.openxmlformats.org/officeDocument/2006/relationships" r:embed="rId7"/>
        <a:stretch>
          <a:fillRect/>
        </a:stretch>
      </xdr:blipFill>
      <xdr:spPr>
        <a:xfrm>
          <a:off x="1247775" y="7038004"/>
          <a:ext cx="6438900" cy="13537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89648</xdr:colOff>
      <xdr:row>1</xdr:row>
      <xdr:rowOff>59764</xdr:rowOff>
    </xdr:from>
    <xdr:to>
      <xdr:col>10</xdr:col>
      <xdr:colOff>410882</xdr:colOff>
      <xdr:row>4</xdr:row>
      <xdr:rowOff>97117</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10660530" y="224117"/>
          <a:ext cx="3936999" cy="53041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必須要件に「いいえ」がある場合、利用できません。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89648</xdr:colOff>
      <xdr:row>1</xdr:row>
      <xdr:rowOff>59764</xdr:rowOff>
    </xdr:from>
    <xdr:to>
      <xdr:col>13</xdr:col>
      <xdr:colOff>410882</xdr:colOff>
      <xdr:row>4</xdr:row>
      <xdr:rowOff>97117</xdr:rowOff>
    </xdr:to>
    <xdr:sp macro="" textlink="">
      <xdr:nvSpPr>
        <xdr:cNvPr id="2" name="正方形/長方形 1">
          <a:extLst>
            <a:ext uri="{FF2B5EF4-FFF2-40B4-BE49-F238E27FC236}">
              <a16:creationId xmlns:a16="http://schemas.microsoft.com/office/drawing/2014/main" id="{9CA13683-E306-4964-BCEB-D160E99B6FF8}"/>
            </a:ext>
          </a:extLst>
        </xdr:cNvPr>
        <xdr:cNvSpPr/>
      </xdr:nvSpPr>
      <xdr:spPr>
        <a:xfrm>
          <a:off x="13872323" y="231214"/>
          <a:ext cx="4264584" cy="55170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必須要件に「いいえ」がある場合、利用できません。</a:t>
          </a:r>
        </a:p>
      </xdr:txBody>
    </xdr:sp>
    <xdr:clientData/>
  </xdr:twoCellAnchor>
</xdr:wsDr>
</file>

<file path=xl/persons/person.xml><?xml version="1.0" encoding="utf-8"?>
<personList xmlns="http://schemas.microsoft.com/office/spreadsheetml/2018/threadedcomments" xmlns:x="http://schemas.openxmlformats.org/spreadsheetml/2006/main">
  <person displayName="林 優来" id="{BAF30C85-1A54-48E8-A870-319495FD4196}" userId="S::y.hayashi@itbook.co.jp::6fc0271e-8d37-4318-aead-f72b3fde54a7"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 dT="2024-12-03T08:58:19.51" personId="{BAF30C85-1A54-48E8-A870-319495FD4196}" id="{C0B85AE3-A6E3-497D-9BE5-818885BB5FF3}">
    <text>クラウドサービス→外部サービス(クラウドサービス)</text>
  </threadedComment>
  <threadedComment ref="C10" dT="2024-12-03T08:58:27.28" personId="{BAF30C85-1A54-48E8-A870-319495FD4196}" id="{0DD50A49-3E40-4296-AD0A-673C54307415}">
    <text>クラウドサービス→外部サービス(クラウドサービス)</text>
  </threadedComment>
  <threadedComment ref="C13" dT="2024-12-03T08:58:35.39" personId="{BAF30C85-1A54-48E8-A870-319495FD4196}" id="{BDDAC524-6DAC-4619-BC4A-84E7EE1ECFC7}">
    <text>クラウドサービス→外部サービス(クラウドサービス)</text>
  </threadedComment>
</ThreadedComments>
</file>

<file path=xl/threadedComments/threadedComment2.xml><?xml version="1.0" encoding="utf-8"?>
<ThreadedComments xmlns="http://schemas.microsoft.com/office/spreadsheetml/2018/threadedcomments" xmlns:x="http://schemas.openxmlformats.org/spreadsheetml/2006/main">
  <threadedComment ref="B1" dT="2024-12-03T08:57:52.69" personId="{BAF30C85-1A54-48E8-A870-319495FD4196}" id="{81D5511B-00AB-4B9E-A5A7-80E81CEDD0E0}">
    <text>クラウドサービス→外部サービス(クラウドサービス)</text>
  </threadedComment>
  <threadedComment ref="B2" dT="2024-12-03T08:57:59.12" personId="{BAF30C85-1A54-48E8-A870-319495FD4196}" id="{0EBC4440-B2AC-43B9-827B-194D5A3FFA16}">
    <text>クラウドサービス→外部サービス(クラウドサービス)</text>
  </threadedComment>
  <threadedComment ref="F3" dT="2024-12-03T08:56:44.55" personId="{BAF30C85-1A54-48E8-A870-319495FD4196}" id="{5FB93D62-6FFD-46E8-AC21-98FD13892148}">
    <text>機密性→自治体機密性</text>
  </threadedComment>
  <threadedComment ref="B5" dT="2024-12-03T08:57:30.63" personId="{BAF30C85-1A54-48E8-A870-319495FD4196}" id="{F5EFFA46-A2B3-440C-A7C8-BE423D1CB98C}">
    <text>機密性→自治体機密性
クラウドサービス→外部サービス(クラウドサービス)</text>
  </threadedComment>
</ThreadedComments>
</file>

<file path=xl/threadedComments/threadedComment3.xml><?xml version="1.0" encoding="utf-8"?>
<ThreadedComments xmlns="http://schemas.microsoft.com/office/spreadsheetml/2018/threadedcomments" xmlns:x="http://schemas.openxmlformats.org/spreadsheetml/2006/main">
  <threadedComment ref="B1" dT="2024-12-03T08:57:52.69" personId="{BAF30C85-1A54-48E8-A870-319495FD4196}" id="{53821176-40F0-486D-A499-3D54CE289913}">
    <text>クラウドサービス→外部サービス(クラウドサービス)</text>
  </threadedComment>
  <threadedComment ref="B2" dT="2024-12-03T08:57:59.12" personId="{BAF30C85-1A54-48E8-A870-319495FD4196}" id="{972D0809-4F40-4D67-9052-194A96395A01}">
    <text>クラウドサービス→外部サービス(クラウドサービス)</text>
  </threadedComment>
  <threadedComment ref="F3" dT="2024-12-03T08:56:44.55" personId="{BAF30C85-1A54-48E8-A870-319495FD4196}" id="{5DBD7345-0B69-4CF1-AE70-13FD6A5CEE2F}">
    <text>機密性→自治体機密性</text>
  </threadedComment>
  <threadedComment ref="B5" dT="2024-12-03T08:57:30.63" personId="{BAF30C85-1A54-48E8-A870-319495FD4196}" id="{6697B1B3-7933-4399-A5F9-A791A177653F}">
    <text>機密性→自治体機密性
クラウドサービス→外部サービス(クラウドサービス)</text>
  </threadedComment>
</ThreadedComments>
</file>

<file path=xl/threadedComments/threadedComment4.xml><?xml version="1.0" encoding="utf-8"?>
<ThreadedComments xmlns="http://schemas.microsoft.com/office/spreadsheetml/2018/threadedcomments" xmlns:x="http://schemas.openxmlformats.org/spreadsheetml/2006/main">
  <threadedComment ref="B1" dT="2024-12-03T08:57:52.69" personId="{BAF30C85-1A54-48E8-A870-319495FD4196}" id="{A7C79092-3CA8-40FF-8CE7-2A0CB4760506}">
    <text>クラウドサービス→外部サービス(クラウドサービス)</text>
  </threadedComment>
  <threadedComment ref="B2" dT="2024-12-03T08:57:59.12" personId="{BAF30C85-1A54-48E8-A870-319495FD4196}" id="{BC3BE3EC-02FC-46FE-AB2B-3CB06DC0A7BE}">
    <text>クラウドサービス→外部サービス(クラウドサービス)</text>
  </threadedComment>
  <threadedComment ref="F3" dT="2024-12-03T08:56:44.55" personId="{BAF30C85-1A54-48E8-A870-319495FD4196}" id="{2E2F744A-BEB2-4895-B39F-B0355A2F3C13}">
    <text>機密性→自治体機密性</text>
  </threadedComment>
  <threadedComment ref="B5" dT="2024-12-03T08:57:30.63" personId="{BAF30C85-1A54-48E8-A870-319495FD4196}" id="{632DB107-C628-410D-A3B1-1C3248062A5A}">
    <text>機密性→自治体機密性
クラウドサービス→外部サービス(クラウドサービス)</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microsoft.com/office/2017/10/relationships/threadedComment" Target="../threadedComments/threadedComment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 Id="rId4" Type="http://schemas.microsoft.com/office/2017/10/relationships/threadedComment" Target="../threadedComments/threadedComment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38"/>
  <sheetViews>
    <sheetView tabSelected="1" view="pageBreakPreview" zoomScaleNormal="130" zoomScaleSheetLayoutView="100" workbookViewId="0"/>
  </sheetViews>
  <sheetFormatPr defaultColWidth="8.7265625" defaultRowHeight="13" x14ac:dyDescent="0.2"/>
  <cols>
    <col min="1" max="1" width="1.26953125" style="5" customWidth="1"/>
    <col min="2" max="2" width="3.90625" style="5" customWidth="1"/>
    <col min="3" max="3" width="10.90625" style="5" customWidth="1"/>
    <col min="4" max="4" width="13.90625" style="5" customWidth="1"/>
    <col min="5" max="5" width="9.08984375" style="5" customWidth="1"/>
    <col min="6" max="6" width="10.26953125" style="5" customWidth="1"/>
    <col min="7" max="7" width="5.26953125" style="5" customWidth="1"/>
    <col min="8" max="8" width="7.90625" style="5" customWidth="1"/>
    <col min="9" max="9" width="3.36328125" style="5" customWidth="1"/>
    <col min="10" max="10" width="3.26953125" style="5" customWidth="1"/>
    <col min="11" max="11" width="4.26953125" style="5" customWidth="1"/>
    <col min="12" max="12" width="3.36328125" style="5" customWidth="1"/>
    <col min="13" max="13" width="4.26953125" style="5" customWidth="1"/>
    <col min="14" max="14" width="3.08984375" style="5" customWidth="1"/>
    <col min="15" max="15" width="4.90625" style="5" customWidth="1"/>
    <col min="16" max="16" width="1.26953125" style="5" customWidth="1"/>
    <col min="17" max="16384" width="8.7265625" style="5"/>
  </cols>
  <sheetData>
    <row r="1" spans="2:15" ht="20.5" customHeight="1" x14ac:dyDescent="0.2">
      <c r="B1" s="1"/>
      <c r="C1" s="2" t="s">
        <v>170</v>
      </c>
      <c r="D1" s="2"/>
      <c r="E1" s="3"/>
      <c r="F1" s="3"/>
      <c r="G1" s="3"/>
      <c r="H1" s="2"/>
      <c r="I1" s="2"/>
      <c r="J1" s="2"/>
      <c r="K1" s="2"/>
      <c r="L1" s="2"/>
      <c r="M1" s="2"/>
      <c r="N1" s="2"/>
      <c r="O1" s="4"/>
    </row>
    <row r="2" spans="2:15" ht="20.5" customHeight="1" x14ac:dyDescent="0.2">
      <c r="B2" s="6"/>
      <c r="C2" s="7"/>
      <c r="D2" s="7"/>
      <c r="E2" s="7"/>
      <c r="F2" s="7"/>
      <c r="G2" s="7"/>
      <c r="H2" s="8"/>
      <c r="I2" s="118"/>
      <c r="J2" s="118"/>
      <c r="K2" s="118"/>
      <c r="L2" s="9" t="s">
        <v>38</v>
      </c>
      <c r="M2" s="119"/>
      <c r="N2" s="119"/>
      <c r="O2" s="10" t="s">
        <v>57</v>
      </c>
    </row>
    <row r="3" spans="2:15" ht="20.5" customHeight="1" x14ac:dyDescent="0.2">
      <c r="B3" s="11"/>
      <c r="C3" s="12"/>
      <c r="D3" s="12"/>
      <c r="E3" s="12"/>
      <c r="F3" s="12"/>
      <c r="G3" s="12"/>
      <c r="H3" s="12"/>
      <c r="I3" s="13" t="s">
        <v>39</v>
      </c>
      <c r="J3" s="14"/>
      <c r="K3" s="15" t="s">
        <v>40</v>
      </c>
      <c r="L3" s="14"/>
      <c r="M3" s="15" t="s">
        <v>41</v>
      </c>
      <c r="N3" s="16"/>
      <c r="O3" s="17" t="s">
        <v>42</v>
      </c>
    </row>
    <row r="4" spans="2:15" ht="20.5" customHeight="1" x14ac:dyDescent="0.2">
      <c r="B4" s="18" t="s">
        <v>43</v>
      </c>
      <c r="C4" s="12"/>
      <c r="D4" s="12"/>
      <c r="E4" s="12"/>
      <c r="F4" s="12"/>
      <c r="G4" s="12"/>
      <c r="H4" s="12"/>
      <c r="I4" s="12"/>
      <c r="J4" s="12"/>
      <c r="K4" s="12"/>
      <c r="L4" s="12"/>
      <c r="M4" s="12"/>
      <c r="N4" s="12"/>
      <c r="O4" s="17"/>
    </row>
    <row r="5" spans="2:15" ht="20.5" customHeight="1" x14ac:dyDescent="0.2">
      <c r="B5" s="18" t="s">
        <v>88</v>
      </c>
      <c r="C5" s="12"/>
      <c r="D5" s="12"/>
      <c r="E5" s="12"/>
      <c r="F5" s="12"/>
      <c r="G5" s="12"/>
      <c r="H5" s="12"/>
      <c r="I5" s="12"/>
      <c r="J5" s="12"/>
      <c r="K5" s="12"/>
      <c r="L5" s="12"/>
      <c r="M5" s="12"/>
      <c r="N5" s="12"/>
      <c r="O5" s="17"/>
    </row>
    <row r="6" spans="2:15" ht="28.5" customHeight="1" x14ac:dyDescent="0.2">
      <c r="B6" s="18"/>
      <c r="C6" s="12"/>
      <c r="D6" s="12"/>
      <c r="E6" s="12"/>
      <c r="F6" s="120" t="s">
        <v>44</v>
      </c>
      <c r="G6" s="120"/>
      <c r="H6" s="121"/>
      <c r="I6" s="122"/>
      <c r="J6" s="122"/>
      <c r="K6" s="122"/>
      <c r="L6" s="122"/>
      <c r="M6" s="122"/>
      <c r="N6" s="122"/>
      <c r="O6" s="123"/>
    </row>
    <row r="7" spans="2:15" ht="13" customHeight="1" x14ac:dyDescent="0.2">
      <c r="B7" s="11"/>
      <c r="C7" s="19"/>
      <c r="D7" s="12"/>
      <c r="E7" s="12"/>
      <c r="F7" s="124" t="s">
        <v>45</v>
      </c>
      <c r="G7" s="124"/>
      <c r="H7" s="122"/>
      <c r="I7" s="122"/>
      <c r="J7" s="122"/>
      <c r="K7" s="122"/>
      <c r="L7" s="122"/>
      <c r="M7" s="122"/>
      <c r="N7" s="122"/>
      <c r="O7" s="123"/>
    </row>
    <row r="8" spans="2:15" x14ac:dyDescent="0.2">
      <c r="B8" s="11"/>
      <c r="C8" s="19"/>
      <c r="D8" s="12"/>
      <c r="E8" s="12"/>
      <c r="F8" s="120" t="s">
        <v>46</v>
      </c>
      <c r="G8" s="120"/>
      <c r="H8" s="122"/>
      <c r="I8" s="122"/>
      <c r="J8" s="122"/>
      <c r="K8" s="122"/>
      <c r="L8" s="122"/>
      <c r="M8" s="122"/>
      <c r="N8" s="122"/>
      <c r="O8" s="123"/>
    </row>
    <row r="9" spans="2:15" ht="20.5" customHeight="1" x14ac:dyDescent="0.2">
      <c r="B9" s="11"/>
      <c r="C9" s="19"/>
      <c r="D9" s="19"/>
      <c r="E9" s="19"/>
      <c r="F9" s="19"/>
      <c r="G9" s="19"/>
      <c r="H9" s="15"/>
      <c r="I9" s="12"/>
      <c r="J9" s="12"/>
      <c r="K9" s="12"/>
      <c r="L9" s="12"/>
      <c r="M9" s="12"/>
      <c r="N9" s="13"/>
      <c r="O9" s="17"/>
    </row>
    <row r="10" spans="2:15" ht="20.5" customHeight="1" x14ac:dyDescent="0.2">
      <c r="B10" s="11"/>
      <c r="C10" s="12" t="s">
        <v>171</v>
      </c>
      <c r="D10" s="12"/>
      <c r="E10" s="19"/>
      <c r="F10" s="19"/>
      <c r="G10" s="19"/>
      <c r="H10" s="12"/>
      <c r="I10" s="12"/>
      <c r="J10" s="12"/>
      <c r="K10" s="12"/>
      <c r="L10" s="12"/>
      <c r="M10" s="12"/>
      <c r="N10" s="13"/>
      <c r="O10" s="17"/>
    </row>
    <row r="11" spans="2:15" ht="20.5" customHeight="1" x14ac:dyDescent="0.2">
      <c r="B11" s="11"/>
      <c r="C11" s="12" t="s">
        <v>172</v>
      </c>
      <c r="D11" s="12"/>
      <c r="E11" s="19"/>
      <c r="F11" s="19"/>
      <c r="G11" s="19"/>
      <c r="H11" s="12"/>
      <c r="I11" s="12"/>
      <c r="J11" s="12"/>
      <c r="K11" s="12"/>
      <c r="L11" s="12"/>
      <c r="M11" s="12"/>
      <c r="N11" s="13"/>
      <c r="O11" s="17"/>
    </row>
    <row r="12" spans="2:15" ht="20.5" customHeight="1" x14ac:dyDescent="0.2">
      <c r="B12" s="125" t="s">
        <v>47</v>
      </c>
      <c r="C12" s="120"/>
      <c r="D12" s="120"/>
      <c r="E12" s="120"/>
      <c r="F12" s="120"/>
      <c r="G12" s="120"/>
      <c r="H12" s="120"/>
      <c r="I12" s="120"/>
      <c r="J12" s="120"/>
      <c r="K12" s="120"/>
      <c r="L12" s="120"/>
      <c r="M12" s="120"/>
      <c r="N12" s="120"/>
      <c r="O12" s="126"/>
    </row>
    <row r="13" spans="2:15" ht="20.5" customHeight="1" x14ac:dyDescent="0.2">
      <c r="B13" s="11" t="s">
        <v>173</v>
      </c>
      <c r="C13" s="12"/>
      <c r="D13" s="12"/>
      <c r="E13" s="21"/>
      <c r="F13" s="21"/>
      <c r="G13" s="21"/>
      <c r="H13" s="12"/>
      <c r="I13" s="12"/>
      <c r="J13" s="12"/>
      <c r="K13" s="12"/>
      <c r="L13" s="12"/>
      <c r="M13" s="12"/>
      <c r="N13" s="12"/>
      <c r="O13" s="17"/>
    </row>
    <row r="14" spans="2:15" ht="20.5" customHeight="1" x14ac:dyDescent="0.2">
      <c r="B14" s="11"/>
      <c r="C14" s="127" t="s">
        <v>174</v>
      </c>
      <c r="D14" s="127"/>
      <c r="E14" s="121"/>
      <c r="F14" s="121"/>
      <c r="G14" s="121"/>
      <c r="H14" s="121"/>
      <c r="I14" s="121"/>
      <c r="J14" s="121"/>
      <c r="K14" s="121"/>
      <c r="L14" s="121"/>
      <c r="M14" s="121"/>
      <c r="N14" s="121"/>
      <c r="O14" s="128"/>
    </row>
    <row r="15" spans="2:15" ht="20.5" customHeight="1" x14ac:dyDescent="0.2">
      <c r="B15" s="11"/>
      <c r="C15" s="127" t="s">
        <v>175</v>
      </c>
      <c r="D15" s="127"/>
      <c r="E15" s="121"/>
      <c r="F15" s="121"/>
      <c r="G15" s="121"/>
      <c r="H15" s="121"/>
      <c r="I15" s="121"/>
      <c r="J15" s="121"/>
      <c r="K15" s="121"/>
      <c r="L15" s="121"/>
      <c r="M15" s="121"/>
      <c r="N15" s="121"/>
      <c r="O15" s="128"/>
    </row>
    <row r="16" spans="2:15" ht="20.5" customHeight="1" x14ac:dyDescent="0.2">
      <c r="B16" s="11" t="s">
        <v>48</v>
      </c>
      <c r="C16" s="21"/>
      <c r="D16" s="21"/>
      <c r="E16" s="22"/>
      <c r="F16" s="22"/>
      <c r="G16" s="22"/>
      <c r="H16" s="12"/>
      <c r="I16" s="12"/>
      <c r="J16" s="12"/>
      <c r="K16" s="12"/>
      <c r="L16" s="12"/>
      <c r="M16" s="12"/>
      <c r="N16" s="12"/>
      <c r="O16" s="17"/>
    </row>
    <row r="17" spans="2:15" ht="20.5" customHeight="1" x14ac:dyDescent="0.2">
      <c r="B17" s="23"/>
      <c r="C17" s="116"/>
      <c r="D17" s="116"/>
      <c r="E17" s="116"/>
      <c r="F17" s="116"/>
      <c r="G17" s="116"/>
      <c r="H17" s="116"/>
      <c r="I17" s="116"/>
      <c r="J17" s="116"/>
      <c r="K17" s="116"/>
      <c r="L17" s="116"/>
      <c r="M17" s="116"/>
      <c r="N17" s="116"/>
      <c r="O17" s="117"/>
    </row>
    <row r="18" spans="2:15" ht="20.5" customHeight="1" x14ac:dyDescent="0.2">
      <c r="B18" s="23"/>
      <c r="C18" s="116"/>
      <c r="D18" s="116"/>
      <c r="E18" s="116"/>
      <c r="F18" s="116"/>
      <c r="G18" s="116"/>
      <c r="H18" s="116"/>
      <c r="I18" s="116"/>
      <c r="J18" s="116"/>
      <c r="K18" s="116"/>
      <c r="L18" s="116"/>
      <c r="M18" s="116"/>
      <c r="N18" s="116"/>
      <c r="O18" s="117"/>
    </row>
    <row r="19" spans="2:15" ht="20.5" customHeight="1" x14ac:dyDescent="0.2">
      <c r="B19" s="23"/>
      <c r="C19" s="116"/>
      <c r="D19" s="116"/>
      <c r="E19" s="116"/>
      <c r="F19" s="116"/>
      <c r="G19" s="116"/>
      <c r="H19" s="116"/>
      <c r="I19" s="116"/>
      <c r="J19" s="116"/>
      <c r="K19" s="116"/>
      <c r="L19" s="116"/>
      <c r="M19" s="116"/>
      <c r="N19" s="116"/>
      <c r="O19" s="117"/>
    </row>
    <row r="20" spans="2:15" ht="20.5" customHeight="1" x14ac:dyDescent="0.2">
      <c r="B20" s="11" t="s">
        <v>49</v>
      </c>
      <c r="C20" s="21"/>
      <c r="D20" s="21"/>
      <c r="E20" s="21"/>
      <c r="F20" s="21"/>
      <c r="G20" s="21"/>
      <c r="H20" s="12"/>
      <c r="I20" s="12"/>
      <c r="J20" s="12"/>
      <c r="K20" s="12"/>
      <c r="L20" s="12"/>
      <c r="M20" s="12"/>
      <c r="N20" s="12"/>
      <c r="O20" s="17"/>
    </row>
    <row r="21" spans="2:15" ht="20.5" customHeight="1" x14ac:dyDescent="0.2">
      <c r="B21" s="23"/>
      <c r="C21" s="121"/>
      <c r="D21" s="121"/>
      <c r="E21" s="121"/>
      <c r="F21" s="121"/>
      <c r="G21" s="121"/>
      <c r="H21" s="121"/>
      <c r="I21" s="121"/>
      <c r="J21" s="121"/>
      <c r="K21" s="121"/>
      <c r="L21" s="121"/>
      <c r="M21" s="121"/>
      <c r="N21" s="121"/>
      <c r="O21" s="128"/>
    </row>
    <row r="22" spans="2:15" ht="20.5" customHeight="1" x14ac:dyDescent="0.2">
      <c r="B22" s="24" t="s">
        <v>50</v>
      </c>
      <c r="C22" s="25"/>
      <c r="D22" s="25"/>
      <c r="E22" s="21"/>
      <c r="F22" s="21"/>
      <c r="G22" s="21"/>
      <c r="H22" s="12"/>
      <c r="I22" s="12"/>
      <c r="J22" s="12"/>
      <c r="K22" s="12"/>
      <c r="L22" s="12"/>
      <c r="M22" s="12"/>
      <c r="N22" s="12"/>
      <c r="O22" s="17"/>
    </row>
    <row r="23" spans="2:15" ht="20.5" customHeight="1" x14ac:dyDescent="0.2">
      <c r="B23" s="24"/>
      <c r="C23" s="132"/>
      <c r="D23" s="132"/>
      <c r="E23" s="132"/>
      <c r="F23" s="132"/>
      <c r="G23" s="132"/>
      <c r="H23" s="132"/>
      <c r="I23" s="132"/>
      <c r="J23" s="132"/>
      <c r="K23" s="132"/>
      <c r="L23" s="132"/>
      <c r="M23" s="132"/>
      <c r="N23" s="132"/>
      <c r="O23" s="133"/>
    </row>
    <row r="24" spans="2:15" ht="20.5" customHeight="1" x14ac:dyDescent="0.2">
      <c r="B24" s="18"/>
      <c r="C24" s="132"/>
      <c r="D24" s="132"/>
      <c r="E24" s="132"/>
      <c r="F24" s="132"/>
      <c r="G24" s="132"/>
      <c r="H24" s="132"/>
      <c r="I24" s="132"/>
      <c r="J24" s="132"/>
      <c r="K24" s="132"/>
      <c r="L24" s="132"/>
      <c r="M24" s="132"/>
      <c r="N24" s="132"/>
      <c r="O24" s="133"/>
    </row>
    <row r="25" spans="2:15" ht="20.5" customHeight="1" x14ac:dyDescent="0.2">
      <c r="B25" s="11" t="s">
        <v>51</v>
      </c>
      <c r="C25" s="21"/>
      <c r="D25" s="21"/>
      <c r="E25" s="21"/>
      <c r="F25" s="21"/>
      <c r="G25" s="21"/>
      <c r="H25" s="12"/>
      <c r="I25" s="12"/>
      <c r="J25" s="12"/>
      <c r="K25" s="12"/>
      <c r="L25" s="12"/>
      <c r="M25" s="12"/>
      <c r="N25" s="12"/>
      <c r="O25" s="17"/>
    </row>
    <row r="26" spans="2:15" ht="20.5" customHeight="1" x14ac:dyDescent="0.2">
      <c r="B26" s="23"/>
      <c r="C26" s="134"/>
      <c r="D26" s="134"/>
      <c r="E26" s="20" t="s">
        <v>52</v>
      </c>
      <c r="F26" s="134"/>
      <c r="G26" s="134"/>
      <c r="H26" s="134"/>
      <c r="I26" s="134"/>
      <c r="J26" s="21"/>
      <c r="K26" s="21"/>
      <c r="L26" s="21"/>
      <c r="M26" s="21"/>
      <c r="N26" s="21"/>
      <c r="O26" s="26"/>
    </row>
    <row r="27" spans="2:15" ht="20.5" customHeight="1" x14ac:dyDescent="0.2">
      <c r="B27" s="11" t="s">
        <v>53</v>
      </c>
      <c r="C27" s="21"/>
      <c r="D27" s="21"/>
      <c r="E27" s="21"/>
      <c r="F27" s="21"/>
      <c r="G27" s="21"/>
      <c r="H27" s="12"/>
      <c r="I27" s="12"/>
      <c r="J27" s="12"/>
      <c r="K27" s="12"/>
      <c r="L27" s="12"/>
      <c r="M27" s="12"/>
      <c r="N27" s="12"/>
      <c r="O27" s="17"/>
    </row>
    <row r="28" spans="2:15" ht="20.5" customHeight="1" x14ac:dyDescent="0.2">
      <c r="B28" s="23"/>
      <c r="C28" s="122"/>
      <c r="D28" s="122"/>
      <c r="E28" s="122"/>
      <c r="F28" s="122"/>
      <c r="G28" s="122"/>
      <c r="H28" s="122"/>
      <c r="I28" s="122"/>
      <c r="J28" s="122"/>
      <c r="K28" s="122"/>
      <c r="L28" s="122"/>
      <c r="M28" s="122"/>
      <c r="N28" s="122"/>
      <c r="O28" s="123"/>
    </row>
    <row r="29" spans="2:15" ht="20.5" customHeight="1" x14ac:dyDescent="0.2">
      <c r="B29" s="11" t="s">
        <v>54</v>
      </c>
      <c r="C29" s="21"/>
      <c r="D29" s="21"/>
      <c r="E29" s="21"/>
      <c r="F29" s="21"/>
      <c r="G29" s="21"/>
      <c r="H29" s="12"/>
      <c r="I29" s="12"/>
      <c r="J29" s="12"/>
      <c r="K29" s="12"/>
      <c r="L29" s="12"/>
      <c r="M29" s="12"/>
      <c r="N29" s="12"/>
      <c r="O29" s="17"/>
    </row>
    <row r="30" spans="2:15" ht="20.5" customHeight="1" x14ac:dyDescent="0.2">
      <c r="B30" s="11"/>
      <c r="C30" s="12" t="s">
        <v>55</v>
      </c>
      <c r="D30" s="122"/>
      <c r="E30" s="122"/>
      <c r="F30" s="122"/>
      <c r="G30" s="122"/>
      <c r="H30" s="122"/>
      <c r="I30" s="122"/>
      <c r="J30" s="122"/>
      <c r="K30" s="122"/>
      <c r="L30" s="122"/>
      <c r="M30" s="122"/>
      <c r="N30" s="122"/>
      <c r="O30" s="123"/>
    </row>
    <row r="31" spans="2:15" ht="20.5" customHeight="1" x14ac:dyDescent="0.2">
      <c r="B31" s="27"/>
      <c r="C31" s="28" t="s">
        <v>56</v>
      </c>
      <c r="D31" s="129"/>
      <c r="E31" s="129"/>
      <c r="F31" s="129"/>
      <c r="G31" s="129"/>
      <c r="H31" s="129"/>
      <c r="I31" s="129"/>
      <c r="J31" s="129"/>
      <c r="K31" s="129"/>
      <c r="L31" s="129"/>
      <c r="M31" s="129"/>
      <c r="N31" s="129"/>
      <c r="O31" s="130"/>
    </row>
    <row r="32" spans="2:15" ht="20.5" customHeight="1" x14ac:dyDescent="0.2">
      <c r="B32" s="6"/>
      <c r="C32" s="8"/>
      <c r="D32" s="8"/>
      <c r="E32" s="8"/>
      <c r="F32" s="8"/>
      <c r="G32" s="8"/>
      <c r="H32" s="8"/>
      <c r="I32" s="118" t="s">
        <v>159</v>
      </c>
      <c r="J32" s="118"/>
      <c r="K32" s="118"/>
      <c r="L32" s="9" t="s">
        <v>38</v>
      </c>
      <c r="M32" s="131"/>
      <c r="N32" s="131"/>
      <c r="O32" s="10" t="s">
        <v>57</v>
      </c>
    </row>
    <row r="33" spans="2:15" ht="20.5" customHeight="1" x14ac:dyDescent="0.2">
      <c r="B33" s="11"/>
      <c r="C33" s="12"/>
      <c r="D33" s="12"/>
      <c r="E33" s="12"/>
      <c r="F33" s="12"/>
      <c r="G33" s="12"/>
      <c r="H33" s="12"/>
      <c r="I33" s="13" t="s">
        <v>39</v>
      </c>
      <c r="J33" s="16"/>
      <c r="K33" s="12" t="s">
        <v>40</v>
      </c>
      <c r="L33" s="16"/>
      <c r="M33" s="12" t="s">
        <v>41</v>
      </c>
      <c r="N33" s="16"/>
      <c r="O33" s="17" t="s">
        <v>42</v>
      </c>
    </row>
    <row r="34" spans="2:15" ht="20.5" customHeight="1" x14ac:dyDescent="0.2">
      <c r="B34" s="11"/>
      <c r="C34" s="12" t="s">
        <v>58</v>
      </c>
      <c r="D34" s="12"/>
      <c r="E34" s="12"/>
      <c r="F34" s="12"/>
      <c r="G34" s="12"/>
      <c r="H34" s="12"/>
      <c r="I34" s="12"/>
      <c r="J34" s="12"/>
      <c r="K34" s="12"/>
      <c r="L34" s="12"/>
      <c r="M34" s="12"/>
      <c r="N34" s="12"/>
      <c r="O34" s="17"/>
    </row>
    <row r="35" spans="2:15" ht="20.5" customHeight="1" x14ac:dyDescent="0.2">
      <c r="B35" s="11"/>
      <c r="C35" s="12" t="str">
        <f>IF(H6="","",H6&amp;"長")</f>
        <v/>
      </c>
      <c r="D35" s="29"/>
      <c r="E35" s="29"/>
      <c r="F35" s="29"/>
      <c r="G35" s="29"/>
      <c r="H35" s="12"/>
      <c r="I35" s="12"/>
      <c r="J35" s="12"/>
      <c r="K35" s="12"/>
      <c r="L35" s="12"/>
      <c r="M35" s="12"/>
      <c r="N35" s="12"/>
      <c r="O35" s="17"/>
    </row>
    <row r="36" spans="2:15" ht="20.5" customHeight="1" x14ac:dyDescent="0.2">
      <c r="B36" s="11"/>
      <c r="C36" s="12"/>
      <c r="D36" s="122"/>
      <c r="E36" s="122"/>
      <c r="F36" s="122"/>
      <c r="G36" s="122"/>
      <c r="H36" s="12"/>
      <c r="I36" s="12"/>
      <c r="J36" s="12"/>
      <c r="K36" s="12"/>
      <c r="L36" s="12"/>
      <c r="M36" s="12"/>
      <c r="N36" s="12"/>
      <c r="O36" s="17"/>
    </row>
    <row r="37" spans="2:15" ht="20.5" customHeight="1" x14ac:dyDescent="0.2">
      <c r="B37" s="11"/>
      <c r="C37" s="12"/>
      <c r="D37" s="12"/>
      <c r="E37" s="12"/>
      <c r="F37" s="12"/>
      <c r="G37" s="12"/>
      <c r="H37" s="30" t="s">
        <v>59</v>
      </c>
      <c r="I37" s="12"/>
      <c r="J37" s="12"/>
      <c r="K37" s="12"/>
      <c r="L37" s="12"/>
      <c r="M37" s="12"/>
      <c r="N37" s="12"/>
      <c r="O37" s="17"/>
    </row>
    <row r="38" spans="2:15" ht="20.5" customHeight="1" x14ac:dyDescent="0.2">
      <c r="B38" s="27"/>
      <c r="C38" s="28"/>
      <c r="D38" s="28"/>
      <c r="E38" s="28"/>
      <c r="F38" s="28"/>
      <c r="G38" s="28"/>
      <c r="H38" s="31"/>
      <c r="I38" s="28"/>
      <c r="J38" s="28"/>
      <c r="K38" s="28"/>
      <c r="L38" s="28"/>
      <c r="M38" s="28"/>
      <c r="N38" s="28"/>
      <c r="O38" s="61" t="s">
        <v>62</v>
      </c>
    </row>
  </sheetData>
  <sheetProtection sheet="1" objects="1" scenarios="1"/>
  <mergeCells count="23">
    <mergeCell ref="D31:O31"/>
    <mergeCell ref="I32:K32"/>
    <mergeCell ref="M32:N32"/>
    <mergeCell ref="D36:G36"/>
    <mergeCell ref="C21:O21"/>
    <mergeCell ref="C23:O24"/>
    <mergeCell ref="C26:D26"/>
    <mergeCell ref="F26:I26"/>
    <mergeCell ref="C28:O28"/>
    <mergeCell ref="D30:O30"/>
    <mergeCell ref="C17:O19"/>
    <mergeCell ref="I2:K2"/>
    <mergeCell ref="M2:N2"/>
    <mergeCell ref="F6:G6"/>
    <mergeCell ref="H6:O6"/>
    <mergeCell ref="F7:G7"/>
    <mergeCell ref="H7:O8"/>
    <mergeCell ref="F8:G8"/>
    <mergeCell ref="B12:O12"/>
    <mergeCell ref="C14:D14"/>
    <mergeCell ref="E14:O14"/>
    <mergeCell ref="C15:D15"/>
    <mergeCell ref="E15:O15"/>
  </mergeCells>
  <phoneticPr fontId="1"/>
  <conditionalFormatting sqref="H6:O8">
    <cfRule type="containsBlanks" dxfId="1" priority="2">
      <formula>LEN(TRIM(H6))=0</formula>
    </cfRule>
  </conditionalFormatting>
  <conditionalFormatting sqref="I2:K2 M2:N2 J3 L3 N3 E14:O15 C17:O19 C21:O21 C23 C26 E26:F26 C28:O28 D30:O31">
    <cfRule type="containsBlanks" dxfId="0" priority="1">
      <formula>LEN(TRIM(C2))=0</formula>
    </cfRule>
  </conditionalFormatting>
  <dataValidations disablePrompts="1" count="2">
    <dataValidation type="list" allowBlank="1" showInputMessage="1" showErrorMessage="1" sqref="C21:O21">
      <formula1>"機密性２以上（個人情報を含む）,機密性２以上（個人情報を含まない）,機密性１,"</formula1>
    </dataValidation>
    <dataValidation type="list" allowBlank="1" showInputMessage="1" showErrorMessage="1" sqref="C28:O28">
      <formula1>"職員のみ,市民のみ,職員及び市民"</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B1:E13"/>
  <sheetViews>
    <sheetView showGridLines="0" view="pageBreakPreview" zoomScale="85" zoomScaleNormal="55" zoomScaleSheetLayoutView="85" workbookViewId="0">
      <pane ySplit="6" topLeftCell="A7" activePane="bottomLeft" state="frozen"/>
      <selection pane="bottomLeft" activeCell="A7" sqref="A7"/>
    </sheetView>
  </sheetViews>
  <sheetFormatPr defaultRowHeight="13" x14ac:dyDescent="0.2"/>
  <cols>
    <col min="1" max="1" width="3.90625" customWidth="1"/>
    <col min="2" max="2" width="6.7265625" bestFit="1" customWidth="1"/>
    <col min="3" max="3" width="94.6328125" customWidth="1"/>
    <col min="4" max="4" width="55.453125" bestFit="1" customWidth="1"/>
    <col min="5" max="5" width="36.453125" customWidth="1"/>
  </cols>
  <sheetData>
    <row r="1" spans="2:5" ht="16.5" x14ac:dyDescent="0.2">
      <c r="B1" s="89" t="s">
        <v>160</v>
      </c>
    </row>
    <row r="2" spans="2:5" x14ac:dyDescent="0.2">
      <c r="B2" t="s">
        <v>168</v>
      </c>
    </row>
    <row r="3" spans="2:5" x14ac:dyDescent="0.2">
      <c r="B3" t="s">
        <v>163</v>
      </c>
    </row>
    <row r="5" spans="2:5" x14ac:dyDescent="0.2">
      <c r="B5" s="83" t="s">
        <v>94</v>
      </c>
      <c r="C5" s="143" t="s">
        <v>99</v>
      </c>
      <c r="D5" s="135" t="s">
        <v>161</v>
      </c>
      <c r="E5" s="135" t="s">
        <v>162</v>
      </c>
    </row>
    <row r="6" spans="2:5" x14ac:dyDescent="0.2">
      <c r="B6" s="84"/>
      <c r="C6" s="143"/>
      <c r="D6" s="136"/>
      <c r="E6" s="136"/>
    </row>
    <row r="7" spans="2:5" ht="150" customHeight="1" x14ac:dyDescent="0.2">
      <c r="B7" s="68">
        <v>1</v>
      </c>
      <c r="C7" s="68"/>
      <c r="D7" s="144" t="s">
        <v>95</v>
      </c>
      <c r="E7" s="137" t="s">
        <v>167</v>
      </c>
    </row>
    <row r="8" spans="2:5" ht="150" customHeight="1" x14ac:dyDescent="0.2">
      <c r="B8" s="68">
        <v>2</v>
      </c>
      <c r="C8" s="68"/>
      <c r="D8" s="145"/>
      <c r="E8" s="138"/>
    </row>
    <row r="9" spans="2:5" ht="150" customHeight="1" x14ac:dyDescent="0.2">
      <c r="B9" s="68">
        <v>3</v>
      </c>
      <c r="C9" s="68"/>
      <c r="D9" s="145"/>
      <c r="E9" s="138"/>
    </row>
    <row r="10" spans="2:5" ht="150" customHeight="1" x14ac:dyDescent="0.2">
      <c r="B10" s="68">
        <v>4</v>
      </c>
      <c r="C10" s="68"/>
      <c r="D10" s="145"/>
      <c r="E10" s="139"/>
    </row>
    <row r="11" spans="2:5" ht="150" customHeight="1" x14ac:dyDescent="0.2">
      <c r="B11" s="68">
        <v>5</v>
      </c>
      <c r="C11" s="68"/>
      <c r="D11" s="146" t="s">
        <v>164</v>
      </c>
      <c r="E11" s="140" t="s">
        <v>169</v>
      </c>
    </row>
    <row r="12" spans="2:5" ht="150" customHeight="1" x14ac:dyDescent="0.2">
      <c r="B12" s="68">
        <v>6</v>
      </c>
      <c r="C12" s="68"/>
      <c r="D12" s="147"/>
      <c r="E12" s="141"/>
    </row>
    <row r="13" spans="2:5" ht="150" customHeight="1" x14ac:dyDescent="0.2">
      <c r="B13" s="68">
        <v>7</v>
      </c>
      <c r="C13" s="68"/>
      <c r="D13" s="148"/>
      <c r="E13" s="142"/>
    </row>
  </sheetData>
  <sheetProtection sheet="1" objects="1" scenarios="1"/>
  <mergeCells count="7">
    <mergeCell ref="E5:E6"/>
    <mergeCell ref="E7:E10"/>
    <mergeCell ref="E11:E13"/>
    <mergeCell ref="D5:D6"/>
    <mergeCell ref="C5:C6"/>
    <mergeCell ref="D7:D10"/>
    <mergeCell ref="D11:D13"/>
  </mergeCells>
  <phoneticPr fontId="1"/>
  <pageMargins left="0.70866141732283472" right="0.70866141732283472" top="0.74803149606299213" bottom="0.74803149606299213" header="0.31496062992125984" footer="0.31496062992125984"/>
  <pageSetup paperSize="9" scale="45"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37"/>
  <sheetViews>
    <sheetView showGridLines="0" view="pageBreakPreview" zoomScale="85" zoomScaleNormal="100" zoomScaleSheetLayoutView="85" zoomScalePageLayoutView="85" workbookViewId="0">
      <pane ySplit="4" topLeftCell="A5" activePane="bottomLeft" state="frozen"/>
      <selection activeCell="I18" sqref="I18"/>
      <selection pane="bottomLeft" activeCell="A5" sqref="A5"/>
    </sheetView>
  </sheetViews>
  <sheetFormatPr defaultColWidth="9" defaultRowHeight="13" x14ac:dyDescent="0.2"/>
  <cols>
    <col min="1" max="1" width="0.90625" customWidth="1"/>
    <col min="2" max="2" width="2.90625" customWidth="1"/>
    <col min="3" max="3" width="5.6328125" customWidth="1"/>
    <col min="4" max="4" width="30.08984375" customWidth="1"/>
    <col min="5" max="5" width="60.6328125" style="53" customWidth="1"/>
    <col min="6" max="7" width="10.08984375" style="54" customWidth="1"/>
    <col min="8" max="8" width="19.7265625" style="54" customWidth="1"/>
    <col min="9" max="9" width="20.6328125" customWidth="1"/>
    <col min="10" max="10" width="51.7265625" customWidth="1"/>
  </cols>
  <sheetData>
    <row r="1" spans="2:10" x14ac:dyDescent="0.2">
      <c r="B1" s="152" t="s">
        <v>176</v>
      </c>
      <c r="C1" s="152"/>
      <c r="D1" s="152"/>
      <c r="E1" s="60">
        <f>利用申請書兼承認書!E14</f>
        <v>0</v>
      </c>
      <c r="F1" s="33" t="s">
        <v>27</v>
      </c>
      <c r="G1" s="153"/>
      <c r="H1" s="153"/>
      <c r="I1" s="153"/>
    </row>
    <row r="2" spans="2:10" x14ac:dyDescent="0.2">
      <c r="B2" s="152" t="s">
        <v>177</v>
      </c>
      <c r="C2" s="152"/>
      <c r="D2" s="152"/>
      <c r="E2" s="60">
        <f>利用申請書兼承認書!E15</f>
        <v>0</v>
      </c>
      <c r="F2" s="33" t="s">
        <v>28</v>
      </c>
      <c r="G2" s="154"/>
      <c r="H2" s="154"/>
      <c r="I2" s="154"/>
    </row>
    <row r="3" spans="2:10" x14ac:dyDescent="0.2">
      <c r="B3" s="155" t="s">
        <v>0</v>
      </c>
      <c r="C3" s="155"/>
      <c r="D3" s="155"/>
      <c r="E3" s="156" t="s">
        <v>1</v>
      </c>
      <c r="F3" s="157" t="s">
        <v>188</v>
      </c>
      <c r="G3" s="157"/>
      <c r="H3" s="157"/>
      <c r="I3" s="157"/>
    </row>
    <row r="4" spans="2:10" x14ac:dyDescent="0.2">
      <c r="B4" s="155"/>
      <c r="C4" s="155"/>
      <c r="D4" s="155"/>
      <c r="E4" s="156"/>
      <c r="F4" s="33" t="s">
        <v>23</v>
      </c>
      <c r="G4" s="33" t="s">
        <v>26</v>
      </c>
      <c r="H4" s="158" t="s">
        <v>189</v>
      </c>
      <c r="I4" s="159"/>
    </row>
    <row r="5" spans="2:10" x14ac:dyDescent="0.2">
      <c r="B5" s="109" t="s">
        <v>178</v>
      </c>
      <c r="C5" s="62"/>
      <c r="D5" s="62"/>
      <c r="E5" s="63"/>
      <c r="F5" s="64"/>
      <c r="G5" s="64"/>
      <c r="H5" s="64"/>
      <c r="I5" s="55"/>
    </row>
    <row r="6" spans="2:10" ht="65" x14ac:dyDescent="0.2">
      <c r="B6" s="34"/>
      <c r="C6" s="35" t="s">
        <v>2</v>
      </c>
      <c r="D6" s="65" t="s">
        <v>3</v>
      </c>
      <c r="E6" s="105" t="s">
        <v>179</v>
      </c>
      <c r="F6" s="36" t="s">
        <v>4</v>
      </c>
      <c r="G6" s="37"/>
      <c r="H6" s="32" t="str">
        <f>IF(G6="はい","「はい」の場合は登録番号を記入ください　⇒","")</f>
        <v/>
      </c>
      <c r="I6" s="56"/>
      <c r="J6" s="71" t="s">
        <v>87</v>
      </c>
    </row>
    <row r="7" spans="2:10" x14ac:dyDescent="0.2">
      <c r="B7" s="34"/>
      <c r="C7" s="137" t="s">
        <v>6</v>
      </c>
      <c r="D7" s="38"/>
      <c r="E7" s="66" t="s">
        <v>60</v>
      </c>
      <c r="F7" s="67"/>
      <c r="G7" s="58"/>
      <c r="H7" s="70"/>
      <c r="I7" s="59"/>
    </row>
    <row r="8" spans="2:10" ht="52" x14ac:dyDescent="0.2">
      <c r="B8" s="34"/>
      <c r="C8" s="139"/>
      <c r="D8" s="39"/>
      <c r="E8" s="110" t="s">
        <v>180</v>
      </c>
      <c r="F8" s="36" t="s">
        <v>4</v>
      </c>
      <c r="G8" s="40"/>
      <c r="H8" s="32" t="str">
        <f>IF(G8="はい","「はい」の場合は「登録番号」と「対象業務」を記入ください　⇒","")</f>
        <v/>
      </c>
      <c r="I8" s="56"/>
    </row>
    <row r="9" spans="2:10" ht="143" x14ac:dyDescent="0.2">
      <c r="B9" s="41"/>
      <c r="C9" s="35" t="s">
        <v>33</v>
      </c>
      <c r="D9" s="42" t="s">
        <v>29</v>
      </c>
      <c r="E9" s="111" t="s">
        <v>181</v>
      </c>
      <c r="F9" s="36" t="s">
        <v>4</v>
      </c>
      <c r="G9" s="40"/>
      <c r="H9" s="68"/>
      <c r="I9" s="56"/>
    </row>
    <row r="10" spans="2:10" ht="52" x14ac:dyDescent="0.2">
      <c r="B10" s="34"/>
      <c r="C10" s="35" t="s">
        <v>36</v>
      </c>
      <c r="D10" s="43" t="s">
        <v>34</v>
      </c>
      <c r="E10" s="105" t="s">
        <v>182</v>
      </c>
      <c r="F10" s="36" t="s">
        <v>4</v>
      </c>
      <c r="G10" s="40"/>
      <c r="H10" s="32" t="str">
        <f>IF(G10="はい","「はい」の場合は登録番号を記入ください　⇒","")</f>
        <v/>
      </c>
      <c r="I10" s="56"/>
    </row>
    <row r="11" spans="2:10" ht="65" x14ac:dyDescent="0.2">
      <c r="B11" s="34"/>
      <c r="C11" s="69" t="s">
        <v>63</v>
      </c>
      <c r="D11" s="43" t="s">
        <v>65</v>
      </c>
      <c r="E11" s="105" t="s">
        <v>183</v>
      </c>
      <c r="F11" s="36" t="s">
        <v>64</v>
      </c>
      <c r="G11" s="40"/>
      <c r="H11" s="32"/>
      <c r="I11" s="56"/>
    </row>
    <row r="12" spans="2:10" ht="13.15" customHeight="1" x14ac:dyDescent="0.2">
      <c r="B12" s="34"/>
      <c r="C12" s="160" t="s">
        <v>61</v>
      </c>
      <c r="D12" s="161"/>
      <c r="E12" s="161"/>
      <c r="F12" s="161"/>
      <c r="G12" s="161"/>
      <c r="H12" s="161"/>
      <c r="I12" s="162"/>
    </row>
    <row r="13" spans="2:10" ht="39" x14ac:dyDescent="0.2">
      <c r="B13" s="34"/>
      <c r="C13" s="44" t="s">
        <v>66</v>
      </c>
      <c r="D13" s="45" t="s">
        <v>128</v>
      </c>
      <c r="E13" s="112" t="s">
        <v>184</v>
      </c>
      <c r="F13" s="36" t="s">
        <v>4</v>
      </c>
      <c r="G13" s="37"/>
      <c r="H13" s="32" t="str">
        <f>IF(G13="はい","「はい」の場合は認証番号を記入ください　⇒","")</f>
        <v/>
      </c>
      <c r="I13" s="56"/>
    </row>
    <row r="14" spans="2:10" ht="78" x14ac:dyDescent="0.2">
      <c r="B14" s="34"/>
      <c r="C14" s="44" t="s">
        <v>67</v>
      </c>
      <c r="D14" s="47" t="s">
        <v>129</v>
      </c>
      <c r="E14" s="92" t="s">
        <v>197</v>
      </c>
      <c r="F14" s="36" t="s">
        <v>4</v>
      </c>
      <c r="G14" s="37"/>
      <c r="H14" s="32" t="str">
        <f>IF(G14="はい","「はい」の場合は認証番号を記入ください　⇒","")</f>
        <v/>
      </c>
      <c r="I14" s="57"/>
    </row>
    <row r="15" spans="2:10" s="100" customFormat="1" x14ac:dyDescent="0.2">
      <c r="B15" s="93"/>
      <c r="C15" s="163" t="s">
        <v>131</v>
      </c>
      <c r="D15" s="94"/>
      <c r="E15" s="95" t="s">
        <v>130</v>
      </c>
      <c r="F15" s="96"/>
      <c r="G15" s="97"/>
      <c r="H15" s="98"/>
      <c r="I15" s="99"/>
    </row>
    <row r="16" spans="2:10" ht="41.25" customHeight="1" x14ac:dyDescent="0.2">
      <c r="B16" s="34"/>
      <c r="C16" s="164"/>
      <c r="D16" s="91"/>
      <c r="E16" s="112" t="s">
        <v>185</v>
      </c>
      <c r="F16" s="36" t="s">
        <v>157</v>
      </c>
      <c r="G16" s="37"/>
      <c r="H16" s="105" t="str">
        <f>IF(G16="はい","「はい」の場合は認証番号を記入ください　⇒","")</f>
        <v/>
      </c>
      <c r="I16" s="57"/>
    </row>
    <row r="17" spans="2:9" ht="41.25" customHeight="1" x14ac:dyDescent="0.2">
      <c r="B17" s="34"/>
      <c r="C17" s="44" t="s">
        <v>68</v>
      </c>
      <c r="D17" s="38"/>
      <c r="E17" s="112" t="s">
        <v>186</v>
      </c>
      <c r="F17" s="36" t="s">
        <v>5</v>
      </c>
      <c r="G17" s="37"/>
      <c r="H17" s="32" t="str">
        <f>IF(G17="はい","「はい」の場合は認証番号を記入ください　⇒","")</f>
        <v/>
      </c>
      <c r="I17" s="56"/>
    </row>
    <row r="18" spans="2:9" ht="41.25" customHeight="1" x14ac:dyDescent="0.2">
      <c r="B18" s="34"/>
      <c r="C18" s="44" t="s">
        <v>69</v>
      </c>
      <c r="D18" s="38"/>
      <c r="E18" s="112" t="s">
        <v>187</v>
      </c>
      <c r="F18" s="36" t="s">
        <v>4</v>
      </c>
      <c r="G18" s="37"/>
      <c r="H18" s="32" t="str">
        <f>IF(G18="はい","「はい」の場合は認証番号を記入ください　⇒","")</f>
        <v/>
      </c>
      <c r="I18" s="56"/>
    </row>
    <row r="19" spans="2:9" ht="39" customHeight="1" x14ac:dyDescent="0.2">
      <c r="B19" s="34"/>
      <c r="C19" s="35" t="s">
        <v>132</v>
      </c>
      <c r="D19" s="42" t="s">
        <v>21</v>
      </c>
      <c r="E19" s="46" t="s">
        <v>22</v>
      </c>
      <c r="F19" s="48" t="s">
        <v>5</v>
      </c>
      <c r="G19" s="37"/>
      <c r="H19" s="32"/>
      <c r="I19" s="56"/>
    </row>
    <row r="20" spans="2:9" ht="39" x14ac:dyDescent="0.2">
      <c r="B20" s="34"/>
      <c r="C20" s="44" t="s">
        <v>133</v>
      </c>
      <c r="D20" s="47" t="s">
        <v>7</v>
      </c>
      <c r="E20" s="32" t="s">
        <v>8</v>
      </c>
      <c r="F20" s="48" t="s">
        <v>5</v>
      </c>
      <c r="G20" s="40"/>
      <c r="H20" s="43"/>
      <c r="I20" s="57"/>
    </row>
    <row r="21" spans="2:9" ht="52" x14ac:dyDescent="0.2">
      <c r="B21" s="34"/>
      <c r="C21" s="44" t="s">
        <v>134</v>
      </c>
      <c r="D21" s="38"/>
      <c r="E21" s="32" t="s">
        <v>25</v>
      </c>
      <c r="F21" s="48" t="s">
        <v>5</v>
      </c>
      <c r="G21" s="40"/>
      <c r="H21" s="32"/>
      <c r="I21" s="56"/>
    </row>
    <row r="22" spans="2:9" ht="26" x14ac:dyDescent="0.2">
      <c r="B22" s="34"/>
      <c r="C22" s="35" t="s">
        <v>135</v>
      </c>
      <c r="D22" s="38"/>
      <c r="E22" s="32" t="s">
        <v>24</v>
      </c>
      <c r="F22" s="48" t="s">
        <v>5</v>
      </c>
      <c r="G22" s="40"/>
      <c r="H22" s="32"/>
      <c r="I22" s="56"/>
    </row>
    <row r="23" spans="2:9" ht="65" x14ac:dyDescent="0.2">
      <c r="B23" s="34"/>
      <c r="C23" s="44" t="s">
        <v>136</v>
      </c>
      <c r="D23" s="39"/>
      <c r="E23" s="32" t="s">
        <v>72</v>
      </c>
      <c r="F23" s="48" t="s">
        <v>4</v>
      </c>
      <c r="G23" s="40"/>
      <c r="H23" s="43"/>
      <c r="I23" s="57"/>
    </row>
    <row r="24" spans="2:9" ht="33.65" customHeight="1" x14ac:dyDescent="0.2">
      <c r="B24" s="34"/>
      <c r="C24" s="149" t="s">
        <v>137</v>
      </c>
      <c r="D24" s="150"/>
      <c r="E24" s="150"/>
      <c r="F24" s="150"/>
      <c r="G24" s="150"/>
      <c r="H24" s="150"/>
      <c r="I24" s="151"/>
    </row>
    <row r="25" spans="2:9" ht="65" x14ac:dyDescent="0.2">
      <c r="B25" s="34"/>
      <c r="C25" s="101" t="s">
        <v>138</v>
      </c>
      <c r="D25" s="45" t="s">
        <v>9</v>
      </c>
      <c r="E25" s="105" t="s">
        <v>190</v>
      </c>
      <c r="F25" s="48" t="s">
        <v>5</v>
      </c>
      <c r="G25" s="40"/>
      <c r="H25" s="32"/>
      <c r="I25" s="56"/>
    </row>
    <row r="26" spans="2:9" ht="51" customHeight="1" x14ac:dyDescent="0.2">
      <c r="B26" s="34"/>
      <c r="C26" s="101" t="s">
        <v>139</v>
      </c>
      <c r="D26" s="49"/>
      <c r="E26" s="43" t="s">
        <v>31</v>
      </c>
      <c r="F26" s="48" t="s">
        <v>5</v>
      </c>
      <c r="G26" s="40"/>
      <c r="H26" s="43"/>
      <c r="I26" s="57"/>
    </row>
    <row r="27" spans="2:9" ht="52.5" customHeight="1" x14ac:dyDescent="0.2">
      <c r="B27" s="34"/>
      <c r="C27" s="101" t="s">
        <v>140</v>
      </c>
      <c r="D27" s="50"/>
      <c r="E27" s="32" t="s">
        <v>10</v>
      </c>
      <c r="F27" s="48" t="s">
        <v>5</v>
      </c>
      <c r="G27" s="40"/>
      <c r="H27" s="32"/>
      <c r="I27" s="56"/>
    </row>
    <row r="28" spans="2:9" ht="52" x14ac:dyDescent="0.2">
      <c r="B28" s="34"/>
      <c r="C28" s="101" t="s">
        <v>141</v>
      </c>
      <c r="D28" s="50"/>
      <c r="E28" s="32" t="s">
        <v>11</v>
      </c>
      <c r="F28" s="48" t="s">
        <v>5</v>
      </c>
      <c r="G28" s="40"/>
      <c r="H28" s="32"/>
      <c r="I28" s="56"/>
    </row>
    <row r="29" spans="2:9" ht="39" x14ac:dyDescent="0.2">
      <c r="B29" s="34"/>
      <c r="C29" s="101" t="s">
        <v>142</v>
      </c>
      <c r="D29" s="42" t="s">
        <v>35</v>
      </c>
      <c r="E29" s="43" t="s">
        <v>89</v>
      </c>
      <c r="F29" s="48" t="s">
        <v>5</v>
      </c>
      <c r="G29" s="37"/>
      <c r="H29" s="43"/>
      <c r="I29" s="57"/>
    </row>
    <row r="30" spans="2:9" ht="52" x14ac:dyDescent="0.2">
      <c r="B30" s="34"/>
      <c r="C30" s="101" t="s">
        <v>143</v>
      </c>
      <c r="D30" s="42" t="s">
        <v>12</v>
      </c>
      <c r="E30" s="111" t="s">
        <v>192</v>
      </c>
      <c r="F30" s="48" t="s">
        <v>5</v>
      </c>
      <c r="G30" s="37"/>
      <c r="H30" s="32"/>
      <c r="I30" s="56"/>
    </row>
    <row r="31" spans="2:9" ht="39" x14ac:dyDescent="0.2">
      <c r="B31" s="34"/>
      <c r="C31" s="101" t="s">
        <v>144</v>
      </c>
      <c r="D31" s="42" t="s">
        <v>13</v>
      </c>
      <c r="E31" s="111" t="s">
        <v>191</v>
      </c>
      <c r="F31" s="48" t="s">
        <v>5</v>
      </c>
      <c r="G31" s="37"/>
      <c r="H31" s="32"/>
      <c r="I31" s="56"/>
    </row>
    <row r="32" spans="2:9" ht="39" x14ac:dyDescent="0.2">
      <c r="B32" s="34"/>
      <c r="C32" s="101" t="s">
        <v>145</v>
      </c>
      <c r="D32" s="43" t="s">
        <v>14</v>
      </c>
      <c r="E32" s="32" t="s">
        <v>15</v>
      </c>
      <c r="F32" s="48" t="s">
        <v>5</v>
      </c>
      <c r="G32" s="37"/>
      <c r="H32" s="43"/>
      <c r="I32" s="57"/>
    </row>
    <row r="33" spans="2:9" ht="40.9" customHeight="1" x14ac:dyDescent="0.2">
      <c r="B33" s="34"/>
      <c r="C33" s="101" t="s">
        <v>146</v>
      </c>
      <c r="D33" s="43" t="s">
        <v>16</v>
      </c>
      <c r="E33" s="32" t="s">
        <v>17</v>
      </c>
      <c r="F33" s="48" t="s">
        <v>5</v>
      </c>
      <c r="G33" s="37"/>
      <c r="H33" s="32"/>
      <c r="I33" s="56"/>
    </row>
    <row r="34" spans="2:9" ht="39" x14ac:dyDescent="0.2">
      <c r="B34" s="34"/>
      <c r="C34" s="101" t="s">
        <v>147</v>
      </c>
      <c r="D34" s="43" t="s">
        <v>18</v>
      </c>
      <c r="E34" s="51" t="s">
        <v>32</v>
      </c>
      <c r="F34" s="48" t="s">
        <v>5</v>
      </c>
      <c r="G34" s="37"/>
      <c r="H34" s="32"/>
      <c r="I34" s="56"/>
    </row>
    <row r="35" spans="2:9" ht="39" x14ac:dyDescent="0.2">
      <c r="B35" s="41"/>
      <c r="C35" s="101" t="s">
        <v>148</v>
      </c>
      <c r="D35" s="43" t="s">
        <v>19</v>
      </c>
      <c r="E35" s="32" t="s">
        <v>83</v>
      </c>
      <c r="F35" s="48" t="s">
        <v>5</v>
      </c>
      <c r="G35" s="40"/>
      <c r="H35" s="43"/>
      <c r="I35" s="57"/>
    </row>
    <row r="36" spans="2:9" ht="78" x14ac:dyDescent="0.2">
      <c r="B36" s="41"/>
      <c r="C36" s="101" t="s">
        <v>149</v>
      </c>
      <c r="D36" s="42" t="s">
        <v>20</v>
      </c>
      <c r="E36" s="43" t="s">
        <v>85</v>
      </c>
      <c r="F36" s="48" t="s">
        <v>5</v>
      </c>
      <c r="G36" s="40"/>
      <c r="H36" s="32"/>
      <c r="I36" s="56"/>
    </row>
    <row r="37" spans="2:9" ht="26" x14ac:dyDescent="0.2">
      <c r="B37" s="52"/>
      <c r="C37" s="101" t="s">
        <v>150</v>
      </c>
      <c r="D37" s="42" t="s">
        <v>30</v>
      </c>
      <c r="E37" s="43" t="s">
        <v>37</v>
      </c>
      <c r="F37" s="36" t="s">
        <v>4</v>
      </c>
      <c r="G37" s="40"/>
      <c r="H37" s="32"/>
      <c r="I37" s="56"/>
    </row>
  </sheetData>
  <sheetProtection sheet="1" objects="1" scenarios="1"/>
  <mergeCells count="12">
    <mergeCell ref="C24:I24"/>
    <mergeCell ref="B1:D1"/>
    <mergeCell ref="G1:I1"/>
    <mergeCell ref="B2:D2"/>
    <mergeCell ref="G2:I2"/>
    <mergeCell ref="B3:D4"/>
    <mergeCell ref="E3:E4"/>
    <mergeCell ref="F3:I3"/>
    <mergeCell ref="H4:I4"/>
    <mergeCell ref="C12:I12"/>
    <mergeCell ref="C7:C8"/>
    <mergeCell ref="C15:C16"/>
  </mergeCells>
  <phoneticPr fontId="1"/>
  <dataValidations count="2">
    <dataValidation type="list" allowBlank="1" showInputMessage="1" showErrorMessage="1" sqref="G25:G37 G6:G10 G13:G23">
      <formula1>"はい,いいえ"</formula1>
    </dataValidation>
    <dataValidation type="list" allowBlank="1" showInputMessage="1" showErrorMessage="1" sqref="G11">
      <formula1>"はい,いいえ,該当なし"</formula1>
    </dataValidation>
  </dataValidations>
  <printOptions horizontalCentered="1"/>
  <pageMargins left="0.39370078740157483" right="0.39370078740157483" top="0.39370078740157483" bottom="0.39370078740157483" header="0.11811023622047245" footer="0.19685039370078741"/>
  <pageSetup paperSize="9" scale="60" fitToHeight="0" orientation="portrait" cellComments="asDisplayed" horizontalDpi="300" verticalDpi="300" r:id="rId1"/>
  <headerFooter alignWithMargins="0">
    <oddHeader>&amp;R（別　紙）</oddHeader>
  </headerFooter>
  <rowBreaks count="1" manualBreakCount="1">
    <brk id="32"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37"/>
  <sheetViews>
    <sheetView showGridLines="0" view="pageBreakPreview" zoomScale="85" zoomScaleNormal="100" zoomScaleSheetLayoutView="85" zoomScalePageLayoutView="85" workbookViewId="0">
      <pane ySplit="4" topLeftCell="A5" activePane="bottomLeft" state="frozen"/>
      <selection pane="bottomLeft" activeCell="A5" sqref="A5"/>
    </sheetView>
  </sheetViews>
  <sheetFormatPr defaultColWidth="9" defaultRowHeight="13" x14ac:dyDescent="0.2"/>
  <cols>
    <col min="1" max="1" width="0.90625" customWidth="1"/>
    <col min="2" max="2" width="2.90625" customWidth="1"/>
    <col min="3" max="3" width="5.6328125" customWidth="1"/>
    <col min="4" max="4" width="30.08984375" customWidth="1"/>
    <col min="5" max="5" width="60.6328125" style="53" customWidth="1"/>
    <col min="6" max="7" width="10.08984375" style="54" customWidth="1"/>
    <col min="8" max="8" width="19.7265625" style="54" customWidth="1"/>
    <col min="9" max="9" width="20.6328125" customWidth="1"/>
    <col min="10" max="10" width="22.36328125" customWidth="1"/>
    <col min="11" max="11" width="22.453125" customWidth="1"/>
    <col min="12" max="12" width="8" customWidth="1"/>
    <col min="13" max="13" width="51.7265625" style="76" customWidth="1"/>
  </cols>
  <sheetData>
    <row r="1" spans="2:13" x14ac:dyDescent="0.2">
      <c r="B1" s="152" t="s">
        <v>176</v>
      </c>
      <c r="C1" s="152"/>
      <c r="D1" s="152"/>
      <c r="E1" s="60">
        <f>利用申請書兼承認書!E14</f>
        <v>0</v>
      </c>
      <c r="F1" s="33" t="s">
        <v>27</v>
      </c>
      <c r="G1" s="153"/>
      <c r="H1" s="153"/>
      <c r="I1" s="153"/>
      <c r="J1" s="72"/>
      <c r="K1" s="72"/>
      <c r="L1" s="72"/>
    </row>
    <row r="2" spans="2:13" x14ac:dyDescent="0.2">
      <c r="B2" s="152" t="s">
        <v>177</v>
      </c>
      <c r="C2" s="152"/>
      <c r="D2" s="152"/>
      <c r="E2" s="60">
        <f>利用申請書兼承認書!E15</f>
        <v>0</v>
      </c>
      <c r="F2" s="33" t="s">
        <v>28</v>
      </c>
      <c r="G2" s="154"/>
      <c r="H2" s="154"/>
      <c r="I2" s="154"/>
      <c r="J2" s="73"/>
      <c r="K2" s="73"/>
      <c r="L2" s="73"/>
    </row>
    <row r="3" spans="2:13" x14ac:dyDescent="0.2">
      <c r="B3" s="155" t="s">
        <v>0</v>
      </c>
      <c r="C3" s="155"/>
      <c r="D3" s="155"/>
      <c r="E3" s="156" t="s">
        <v>1</v>
      </c>
      <c r="F3" s="157" t="s">
        <v>188</v>
      </c>
      <c r="G3" s="157"/>
      <c r="H3" s="157"/>
      <c r="I3" s="157"/>
      <c r="J3" s="114" t="s">
        <v>90</v>
      </c>
      <c r="K3" s="79"/>
      <c r="L3" s="79"/>
    </row>
    <row r="4" spans="2:13" x14ac:dyDescent="0.2">
      <c r="B4" s="155"/>
      <c r="C4" s="155"/>
      <c r="D4" s="155"/>
      <c r="E4" s="156"/>
      <c r="F4" s="33" t="s">
        <v>23</v>
      </c>
      <c r="G4" s="33" t="s">
        <v>26</v>
      </c>
      <c r="H4" s="158" t="s">
        <v>189</v>
      </c>
      <c r="I4" s="159"/>
      <c r="J4" s="113" t="s">
        <v>91</v>
      </c>
      <c r="K4" s="113" t="s">
        <v>92</v>
      </c>
      <c r="L4" s="113" t="s">
        <v>93</v>
      </c>
    </row>
    <row r="5" spans="2:13" x14ac:dyDescent="0.2">
      <c r="B5" s="109" t="s">
        <v>178</v>
      </c>
      <c r="C5" s="62"/>
      <c r="D5" s="62"/>
      <c r="E5" s="63"/>
      <c r="F5" s="64"/>
      <c r="G5" s="64"/>
      <c r="H5" s="64"/>
      <c r="I5" s="55"/>
      <c r="J5" s="74"/>
      <c r="K5" s="75"/>
      <c r="L5" s="75"/>
    </row>
    <row r="6" spans="2:13" ht="65" x14ac:dyDescent="0.2">
      <c r="B6" s="34"/>
      <c r="C6" s="35" t="s">
        <v>2</v>
      </c>
      <c r="D6" s="65" t="s">
        <v>3</v>
      </c>
      <c r="E6" s="105" t="s">
        <v>193</v>
      </c>
      <c r="F6" s="36" t="s">
        <v>4</v>
      </c>
      <c r="G6" s="37"/>
      <c r="H6" s="32" t="str">
        <f>IF(G6="はい","「はい」の場合は登録番号を記入ください　⇒","")</f>
        <v/>
      </c>
      <c r="I6" s="56"/>
      <c r="J6" s="87"/>
      <c r="K6" s="87"/>
      <c r="L6" s="80"/>
      <c r="M6" s="77" t="s">
        <v>87</v>
      </c>
    </row>
    <row r="7" spans="2:13" x14ac:dyDescent="0.2">
      <c r="B7" s="34"/>
      <c r="C7" s="137" t="s">
        <v>6</v>
      </c>
      <c r="D7" s="38"/>
      <c r="E7" s="66" t="s">
        <v>60</v>
      </c>
      <c r="F7" s="67"/>
      <c r="G7" s="58"/>
      <c r="H7" s="70"/>
      <c r="I7" s="59"/>
      <c r="J7" s="86"/>
      <c r="K7" s="88"/>
      <c r="L7" s="81"/>
    </row>
    <row r="8" spans="2:13" ht="52" x14ac:dyDescent="0.2">
      <c r="B8" s="34"/>
      <c r="C8" s="139"/>
      <c r="D8" s="39"/>
      <c r="E8" s="110" t="s">
        <v>180</v>
      </c>
      <c r="F8" s="36" t="s">
        <v>4</v>
      </c>
      <c r="G8" s="40"/>
      <c r="H8" s="32" t="str">
        <f>IF(G8="はい","「はい」の場合は「登録番号」と「対象業務」を記入ください　⇒","")</f>
        <v/>
      </c>
      <c r="I8" s="56"/>
      <c r="J8" s="87"/>
      <c r="K8" s="87"/>
      <c r="L8" s="80"/>
    </row>
    <row r="9" spans="2:13" ht="143" x14ac:dyDescent="0.2">
      <c r="B9" s="41"/>
      <c r="C9" s="35" t="s">
        <v>33</v>
      </c>
      <c r="D9" s="42" t="s">
        <v>29</v>
      </c>
      <c r="E9" s="111" t="s">
        <v>181</v>
      </c>
      <c r="F9" s="36" t="s">
        <v>4</v>
      </c>
      <c r="G9" s="40"/>
      <c r="H9" s="68"/>
      <c r="I9" s="56"/>
      <c r="J9" s="87"/>
      <c r="K9" s="87"/>
      <c r="L9" s="80"/>
    </row>
    <row r="10" spans="2:13" ht="52" x14ac:dyDescent="0.2">
      <c r="B10" s="34"/>
      <c r="C10" s="35" t="s">
        <v>36</v>
      </c>
      <c r="D10" s="43" t="s">
        <v>34</v>
      </c>
      <c r="E10" s="105" t="s">
        <v>182</v>
      </c>
      <c r="F10" s="36" t="s">
        <v>4</v>
      </c>
      <c r="G10" s="40"/>
      <c r="H10" s="32" t="str">
        <f>IF(G10="はい","「はい」の場合は登録番号を記入ください　⇒","")</f>
        <v/>
      </c>
      <c r="I10" s="56"/>
      <c r="J10" s="87"/>
      <c r="K10" s="87"/>
      <c r="L10" s="80"/>
    </row>
    <row r="11" spans="2:13" ht="65" x14ac:dyDescent="0.2">
      <c r="B11" s="34"/>
      <c r="C11" s="69" t="s">
        <v>63</v>
      </c>
      <c r="D11" s="43" t="s">
        <v>65</v>
      </c>
      <c r="E11" s="105" t="s">
        <v>183</v>
      </c>
      <c r="F11" s="36" t="s">
        <v>64</v>
      </c>
      <c r="G11" s="40"/>
      <c r="H11" s="78" t="str">
        <f>IF(G11="いいえ","「いいえ」の場合はリスク分析の欄を記入ください　⇒","")</f>
        <v/>
      </c>
      <c r="I11" s="56"/>
      <c r="J11" s="85"/>
      <c r="K11" s="85"/>
      <c r="L11" s="82"/>
    </row>
    <row r="12" spans="2:13" ht="13.15" customHeight="1" x14ac:dyDescent="0.2">
      <c r="B12" s="34"/>
      <c r="C12" s="160" t="s">
        <v>61</v>
      </c>
      <c r="D12" s="161"/>
      <c r="E12" s="161"/>
      <c r="F12" s="161"/>
      <c r="G12" s="161"/>
      <c r="H12" s="161"/>
      <c r="I12" s="162"/>
      <c r="J12" s="86"/>
      <c r="K12" s="88"/>
      <c r="L12" s="81"/>
    </row>
    <row r="13" spans="2:13" ht="39" x14ac:dyDescent="0.2">
      <c r="B13" s="34"/>
      <c r="C13" s="44" t="s">
        <v>66</v>
      </c>
      <c r="D13" s="45" t="s">
        <v>128</v>
      </c>
      <c r="E13" s="112" t="s">
        <v>184</v>
      </c>
      <c r="F13" s="36" t="s">
        <v>4</v>
      </c>
      <c r="G13" s="37"/>
      <c r="H13" s="32" t="str">
        <f>IF(G13="はい","「はい」の場合は認証番号を記入ください　⇒","")</f>
        <v/>
      </c>
      <c r="I13" s="56"/>
      <c r="J13" s="87"/>
      <c r="K13" s="87"/>
      <c r="L13" s="80"/>
    </row>
    <row r="14" spans="2:13" ht="78" x14ac:dyDescent="0.2">
      <c r="B14" s="34"/>
      <c r="C14" s="44" t="s">
        <v>67</v>
      </c>
      <c r="D14" s="47" t="s">
        <v>129</v>
      </c>
      <c r="E14" s="92" t="s">
        <v>197</v>
      </c>
      <c r="F14" s="36" t="s">
        <v>4</v>
      </c>
      <c r="G14" s="37"/>
      <c r="H14" s="78" t="str">
        <f>IF(G14="いいえ","「いいえ」の場合は許可されません","")</f>
        <v/>
      </c>
      <c r="I14" s="57"/>
      <c r="J14" s="87"/>
      <c r="K14" s="87"/>
      <c r="L14" s="80"/>
    </row>
    <row r="15" spans="2:13" s="100" customFormat="1" x14ac:dyDescent="0.2">
      <c r="B15" s="93"/>
      <c r="C15" s="163" t="s">
        <v>153</v>
      </c>
      <c r="D15" s="94"/>
      <c r="E15" s="95" t="s">
        <v>130</v>
      </c>
      <c r="F15" s="96"/>
      <c r="G15" s="97"/>
      <c r="H15" s="98"/>
      <c r="I15" s="99"/>
      <c r="J15" s="106"/>
      <c r="K15" s="106"/>
      <c r="L15" s="106"/>
    </row>
    <row r="16" spans="2:13" ht="41.25" customHeight="1" x14ac:dyDescent="0.2">
      <c r="B16" s="34"/>
      <c r="C16" s="164"/>
      <c r="D16" s="91"/>
      <c r="E16" s="112" t="s">
        <v>194</v>
      </c>
      <c r="F16" s="36" t="s">
        <v>157</v>
      </c>
      <c r="G16" s="37"/>
      <c r="H16" s="105" t="str">
        <f>IF(G16="はい","「はい」の場合は認証番号を記入ください　⇒","")</f>
        <v/>
      </c>
      <c r="I16" s="57"/>
      <c r="J16" s="87"/>
      <c r="K16" s="87"/>
      <c r="L16" s="80"/>
    </row>
    <row r="17" spans="2:12" ht="41.25" customHeight="1" x14ac:dyDescent="0.2">
      <c r="B17" s="34"/>
      <c r="C17" s="44" t="s">
        <v>151</v>
      </c>
      <c r="D17" s="38"/>
      <c r="E17" s="112" t="s">
        <v>195</v>
      </c>
      <c r="F17" s="36" t="s">
        <v>5</v>
      </c>
      <c r="G17" s="37"/>
      <c r="H17" s="78" t="str">
        <f>IF(G17="いいえ","「いいえ」の場合はリスク分析の欄を記入ください　⇒","")</f>
        <v/>
      </c>
      <c r="I17" s="56"/>
      <c r="J17" s="85"/>
      <c r="K17" s="85"/>
      <c r="L17" s="82"/>
    </row>
    <row r="18" spans="2:12" ht="41.25" customHeight="1" x14ac:dyDescent="0.2">
      <c r="B18" s="34"/>
      <c r="C18" s="44" t="s">
        <v>152</v>
      </c>
      <c r="D18" s="38"/>
      <c r="E18" s="112" t="s">
        <v>196</v>
      </c>
      <c r="F18" s="36" t="s">
        <v>4</v>
      </c>
      <c r="G18" s="37"/>
      <c r="H18" s="32"/>
      <c r="I18" s="56"/>
      <c r="J18" s="87"/>
      <c r="K18" s="87"/>
      <c r="L18" s="80"/>
    </row>
    <row r="19" spans="2:12" ht="39" customHeight="1" x14ac:dyDescent="0.2">
      <c r="B19" s="34"/>
      <c r="C19" s="35" t="s">
        <v>132</v>
      </c>
      <c r="D19" s="42" t="s">
        <v>21</v>
      </c>
      <c r="E19" s="46" t="s">
        <v>22</v>
      </c>
      <c r="F19" s="48" t="s">
        <v>5</v>
      </c>
      <c r="G19" s="37"/>
      <c r="H19" s="78" t="str">
        <f>IF(G19="いいえ","「いいえ」の場合はリスク分析の欄を記入ください　⇒","")</f>
        <v/>
      </c>
      <c r="I19" s="56"/>
      <c r="J19" s="85"/>
      <c r="K19" s="85"/>
      <c r="L19" s="82"/>
    </row>
    <row r="20" spans="2:12" ht="39" x14ac:dyDescent="0.2">
      <c r="B20" s="34"/>
      <c r="C20" s="44" t="s">
        <v>133</v>
      </c>
      <c r="D20" s="47" t="s">
        <v>7</v>
      </c>
      <c r="E20" s="32" t="s">
        <v>8</v>
      </c>
      <c r="F20" s="48" t="s">
        <v>5</v>
      </c>
      <c r="G20" s="40"/>
      <c r="H20" s="78" t="str">
        <f>IF(G20="いいえ","「いいえ」の場合はリスク分析の欄を記入ください　⇒","")</f>
        <v/>
      </c>
      <c r="I20" s="57"/>
      <c r="J20" s="85"/>
      <c r="K20" s="85"/>
      <c r="L20" s="82"/>
    </row>
    <row r="21" spans="2:12" ht="52" x14ac:dyDescent="0.2">
      <c r="B21" s="34"/>
      <c r="C21" s="44" t="s">
        <v>134</v>
      </c>
      <c r="D21" s="38"/>
      <c r="E21" s="32" t="s">
        <v>25</v>
      </c>
      <c r="F21" s="48" t="s">
        <v>5</v>
      </c>
      <c r="G21" s="40"/>
      <c r="H21" s="78" t="str">
        <f t="shared" ref="H21:H36" si="0">IF(G21="いいえ","「いいえ」の場合はリスク分析の欄を記入ください　⇒","")</f>
        <v/>
      </c>
      <c r="I21" s="56"/>
      <c r="J21" s="85"/>
      <c r="K21" s="85"/>
      <c r="L21" s="82"/>
    </row>
    <row r="22" spans="2:12" ht="26" x14ac:dyDescent="0.2">
      <c r="B22" s="34"/>
      <c r="C22" s="35" t="s">
        <v>135</v>
      </c>
      <c r="D22" s="38"/>
      <c r="E22" s="32" t="s">
        <v>24</v>
      </c>
      <c r="F22" s="48" t="s">
        <v>5</v>
      </c>
      <c r="G22" s="40"/>
      <c r="H22" s="78" t="str">
        <f t="shared" si="0"/>
        <v/>
      </c>
      <c r="I22" s="56"/>
      <c r="J22" s="85"/>
      <c r="K22" s="85"/>
      <c r="L22" s="82"/>
    </row>
    <row r="23" spans="2:12" ht="65" x14ac:dyDescent="0.2">
      <c r="B23" s="34"/>
      <c r="C23" s="44" t="s">
        <v>136</v>
      </c>
      <c r="D23" s="39"/>
      <c r="E23" s="32" t="s">
        <v>72</v>
      </c>
      <c r="F23" s="48" t="s">
        <v>4</v>
      </c>
      <c r="G23" s="40"/>
      <c r="H23" s="78"/>
      <c r="I23" s="57"/>
      <c r="J23" s="87"/>
      <c r="K23" s="87"/>
      <c r="L23" s="80"/>
    </row>
    <row r="24" spans="2:12" ht="33.65" customHeight="1" x14ac:dyDescent="0.2">
      <c r="B24" s="34"/>
      <c r="C24" s="149" t="s">
        <v>154</v>
      </c>
      <c r="D24" s="150"/>
      <c r="E24" s="150"/>
      <c r="F24" s="150"/>
      <c r="G24" s="150"/>
      <c r="H24" s="150"/>
      <c r="I24" s="151"/>
      <c r="J24" s="86"/>
      <c r="K24" s="88"/>
      <c r="L24" s="81"/>
    </row>
    <row r="25" spans="2:12" ht="65" x14ac:dyDescent="0.2">
      <c r="B25" s="34"/>
      <c r="C25" s="35" t="s">
        <v>73</v>
      </c>
      <c r="D25" s="45" t="s">
        <v>9</v>
      </c>
      <c r="E25" s="105" t="s">
        <v>190</v>
      </c>
      <c r="F25" s="48" t="s">
        <v>5</v>
      </c>
      <c r="G25" s="40"/>
      <c r="H25" s="78" t="str">
        <f t="shared" si="0"/>
        <v/>
      </c>
      <c r="I25" s="56"/>
      <c r="J25" s="85"/>
      <c r="K25" s="85"/>
      <c r="L25" s="82"/>
    </row>
    <row r="26" spans="2:12" ht="51" customHeight="1" x14ac:dyDescent="0.2">
      <c r="B26" s="34"/>
      <c r="C26" s="35" t="s">
        <v>74</v>
      </c>
      <c r="D26" s="49"/>
      <c r="E26" s="43" t="s">
        <v>31</v>
      </c>
      <c r="F26" s="48" t="s">
        <v>5</v>
      </c>
      <c r="G26" s="40"/>
      <c r="H26" s="78" t="str">
        <f t="shared" si="0"/>
        <v/>
      </c>
      <c r="I26" s="57"/>
      <c r="J26" s="85"/>
      <c r="K26" s="85"/>
      <c r="L26" s="82"/>
    </row>
    <row r="27" spans="2:12" ht="52.5" customHeight="1" x14ac:dyDescent="0.2">
      <c r="B27" s="34"/>
      <c r="C27" s="35" t="s">
        <v>75</v>
      </c>
      <c r="D27" s="50"/>
      <c r="E27" s="32" t="s">
        <v>10</v>
      </c>
      <c r="F27" s="48" t="s">
        <v>5</v>
      </c>
      <c r="G27" s="40"/>
      <c r="H27" s="78" t="str">
        <f t="shared" si="0"/>
        <v/>
      </c>
      <c r="I27" s="56"/>
      <c r="J27" s="85"/>
      <c r="K27" s="85"/>
      <c r="L27" s="82"/>
    </row>
    <row r="28" spans="2:12" ht="52" x14ac:dyDescent="0.2">
      <c r="B28" s="34"/>
      <c r="C28" s="35" t="s">
        <v>76</v>
      </c>
      <c r="D28" s="50"/>
      <c r="E28" s="32" t="s">
        <v>11</v>
      </c>
      <c r="F28" s="48" t="s">
        <v>5</v>
      </c>
      <c r="G28" s="40"/>
      <c r="H28" s="78" t="str">
        <f t="shared" si="0"/>
        <v/>
      </c>
      <c r="I28" s="56"/>
      <c r="J28" s="85"/>
      <c r="K28" s="85"/>
      <c r="L28" s="82"/>
    </row>
    <row r="29" spans="2:12" ht="39" x14ac:dyDescent="0.2">
      <c r="B29" s="34"/>
      <c r="C29" s="35" t="s">
        <v>77</v>
      </c>
      <c r="D29" s="42" t="s">
        <v>35</v>
      </c>
      <c r="E29" s="43" t="s">
        <v>89</v>
      </c>
      <c r="F29" s="48" t="s">
        <v>5</v>
      </c>
      <c r="G29" s="37"/>
      <c r="H29" s="78" t="str">
        <f t="shared" si="0"/>
        <v/>
      </c>
      <c r="I29" s="57"/>
      <c r="J29" s="85"/>
      <c r="K29" s="85"/>
      <c r="L29" s="82"/>
    </row>
    <row r="30" spans="2:12" ht="52" x14ac:dyDescent="0.2">
      <c r="B30" s="34"/>
      <c r="C30" s="35" t="s">
        <v>78</v>
      </c>
      <c r="D30" s="42" t="s">
        <v>12</v>
      </c>
      <c r="E30" s="111" t="s">
        <v>192</v>
      </c>
      <c r="F30" s="48" t="s">
        <v>5</v>
      </c>
      <c r="G30" s="37"/>
      <c r="H30" s="78" t="str">
        <f t="shared" si="0"/>
        <v/>
      </c>
      <c r="I30" s="56"/>
      <c r="J30" s="85"/>
      <c r="K30" s="85"/>
      <c r="L30" s="82"/>
    </row>
    <row r="31" spans="2:12" ht="39" x14ac:dyDescent="0.2">
      <c r="B31" s="34"/>
      <c r="C31" s="35" t="s">
        <v>79</v>
      </c>
      <c r="D31" s="42" t="s">
        <v>13</v>
      </c>
      <c r="E31" s="111" t="s">
        <v>191</v>
      </c>
      <c r="F31" s="48" t="s">
        <v>5</v>
      </c>
      <c r="G31" s="37"/>
      <c r="H31" s="78" t="str">
        <f t="shared" si="0"/>
        <v/>
      </c>
      <c r="I31" s="56"/>
      <c r="J31" s="85"/>
      <c r="K31" s="85"/>
      <c r="L31" s="82"/>
    </row>
    <row r="32" spans="2:12" ht="39" x14ac:dyDescent="0.2">
      <c r="B32" s="34"/>
      <c r="C32" s="35" t="s">
        <v>80</v>
      </c>
      <c r="D32" s="43" t="s">
        <v>14</v>
      </c>
      <c r="E32" s="32" t="s">
        <v>15</v>
      </c>
      <c r="F32" s="48" t="s">
        <v>5</v>
      </c>
      <c r="G32" s="37"/>
      <c r="H32" s="78" t="str">
        <f>IF(G32="いいえ","「いいえ」の場合は許可されません","")</f>
        <v/>
      </c>
      <c r="I32" s="57"/>
      <c r="J32" s="87"/>
      <c r="K32" s="87"/>
      <c r="L32" s="80"/>
    </row>
    <row r="33" spans="2:12" ht="40.9" customHeight="1" x14ac:dyDescent="0.2">
      <c r="B33" s="34"/>
      <c r="C33" s="35" t="s">
        <v>81</v>
      </c>
      <c r="D33" s="43" t="s">
        <v>16</v>
      </c>
      <c r="E33" s="32" t="s">
        <v>17</v>
      </c>
      <c r="F33" s="48" t="s">
        <v>5</v>
      </c>
      <c r="G33" s="37"/>
      <c r="H33" s="78" t="str">
        <f>IF(G33="いいえ","「いいえ」の場合は許可されません","")</f>
        <v/>
      </c>
      <c r="I33" s="56"/>
      <c r="J33" s="87"/>
      <c r="K33" s="87"/>
      <c r="L33" s="80"/>
    </row>
    <row r="34" spans="2:12" ht="39" x14ac:dyDescent="0.2">
      <c r="B34" s="34"/>
      <c r="C34" s="35" t="s">
        <v>82</v>
      </c>
      <c r="D34" s="43" t="s">
        <v>18</v>
      </c>
      <c r="E34" s="51" t="s">
        <v>32</v>
      </c>
      <c r="F34" s="48" t="s">
        <v>5</v>
      </c>
      <c r="G34" s="37"/>
      <c r="H34" s="78" t="str">
        <f>IF(G34="いいえ","「いいえ」の場合は許可されません","")</f>
        <v/>
      </c>
      <c r="I34" s="56"/>
      <c r="J34" s="87"/>
      <c r="K34" s="87"/>
      <c r="L34" s="80"/>
    </row>
    <row r="35" spans="2:12" ht="39" x14ac:dyDescent="0.2">
      <c r="B35" s="41"/>
      <c r="C35" s="35" t="s">
        <v>84</v>
      </c>
      <c r="D35" s="43" t="s">
        <v>19</v>
      </c>
      <c r="E35" s="32" t="s">
        <v>83</v>
      </c>
      <c r="F35" s="48" t="s">
        <v>5</v>
      </c>
      <c r="G35" s="40"/>
      <c r="H35" s="78" t="str">
        <f t="shared" si="0"/>
        <v/>
      </c>
      <c r="I35" s="57"/>
      <c r="J35" s="85"/>
      <c r="K35" s="85"/>
      <c r="L35" s="82"/>
    </row>
    <row r="36" spans="2:12" ht="78" x14ac:dyDescent="0.2">
      <c r="B36" s="41"/>
      <c r="C36" s="35" t="s">
        <v>86</v>
      </c>
      <c r="D36" s="42" t="s">
        <v>20</v>
      </c>
      <c r="E36" s="43" t="s">
        <v>96</v>
      </c>
      <c r="F36" s="48" t="s">
        <v>5</v>
      </c>
      <c r="G36" s="40"/>
      <c r="H36" s="78" t="str">
        <f t="shared" si="0"/>
        <v/>
      </c>
      <c r="I36" s="56"/>
      <c r="J36" s="85"/>
      <c r="K36" s="85"/>
      <c r="L36" s="82"/>
    </row>
    <row r="37" spans="2:12" ht="26" x14ac:dyDescent="0.2">
      <c r="B37" s="52"/>
      <c r="C37" s="35" t="s">
        <v>155</v>
      </c>
      <c r="D37" s="42" t="s">
        <v>30</v>
      </c>
      <c r="E37" s="43" t="s">
        <v>37</v>
      </c>
      <c r="F37" s="36" t="s">
        <v>4</v>
      </c>
      <c r="G37" s="40"/>
      <c r="H37" s="32"/>
      <c r="I37" s="56"/>
      <c r="J37" s="87"/>
      <c r="K37" s="87"/>
      <c r="L37" s="80"/>
    </row>
  </sheetData>
  <sheetProtection sheet="1" objects="1" scenarios="1"/>
  <mergeCells count="12">
    <mergeCell ref="C7:C8"/>
    <mergeCell ref="C12:I12"/>
    <mergeCell ref="C24:I24"/>
    <mergeCell ref="B1:D1"/>
    <mergeCell ref="G1:I1"/>
    <mergeCell ref="B2:D2"/>
    <mergeCell ref="G2:I2"/>
    <mergeCell ref="B3:D4"/>
    <mergeCell ref="E3:E4"/>
    <mergeCell ref="F3:I3"/>
    <mergeCell ref="H4:I4"/>
    <mergeCell ref="C15:C16"/>
  </mergeCells>
  <phoneticPr fontId="1"/>
  <dataValidations count="3">
    <dataValidation type="list" allowBlank="1" showInputMessage="1" showErrorMessage="1" sqref="G11">
      <formula1>"はい,いいえ,該当なし"</formula1>
    </dataValidation>
    <dataValidation type="list" allowBlank="1" showInputMessage="1" showErrorMessage="1" sqref="G25:G37 G6:G10 G13:G23">
      <formula1>"はい,いいえ"</formula1>
    </dataValidation>
    <dataValidation type="list" allowBlank="1" showInputMessage="1" showErrorMessage="1" sqref="L6 L8:L11 L25:L37 L13:L14 L16:L23">
      <formula1>"許可,不許可"</formula1>
    </dataValidation>
  </dataValidations>
  <printOptions horizontalCentered="1"/>
  <pageMargins left="0.39370078740157483" right="0.39370078740157483" top="0.39370078740157483" bottom="0.39370078740157483" header="0.11811023622047245" footer="0.19685039370078741"/>
  <pageSetup paperSize="9" scale="45" fitToHeight="0" orientation="portrait" cellComments="asDisplayed" horizontalDpi="300" verticalDpi="300" r:id="rId1"/>
  <headerFooter alignWithMargins="0">
    <oddHeader>&amp;R（別　紙）</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37"/>
  <sheetViews>
    <sheetView showGridLines="0" view="pageBreakPreview" zoomScale="85" zoomScaleNormal="70" zoomScaleSheetLayoutView="85" zoomScalePageLayoutView="85" workbookViewId="0">
      <pane ySplit="4" topLeftCell="A5" activePane="bottomLeft" state="frozen"/>
      <selection pane="bottomLeft" activeCell="A5" sqref="A5"/>
    </sheetView>
  </sheetViews>
  <sheetFormatPr defaultColWidth="9" defaultRowHeight="13" x14ac:dyDescent="0.2"/>
  <cols>
    <col min="1" max="1" width="0.90625" customWidth="1"/>
    <col min="2" max="2" width="2.90625" customWidth="1"/>
    <col min="3" max="3" width="5.6328125" customWidth="1"/>
    <col min="4" max="4" width="30.08984375" customWidth="1"/>
    <col min="5" max="5" width="60.6328125" style="53" customWidth="1"/>
    <col min="6" max="7" width="10.08984375" style="54" customWidth="1"/>
    <col min="8" max="8" width="19.7265625" style="54" customWidth="1"/>
    <col min="9" max="9" width="20.6328125" customWidth="1"/>
    <col min="10" max="10" width="22.36328125" customWidth="1"/>
    <col min="11" max="11" width="22.453125" customWidth="1"/>
    <col min="12" max="12" width="8" customWidth="1"/>
    <col min="13" max="13" width="51.7265625" style="76" customWidth="1"/>
  </cols>
  <sheetData>
    <row r="1" spans="2:13" x14ac:dyDescent="0.2">
      <c r="B1" s="152" t="s">
        <v>176</v>
      </c>
      <c r="C1" s="152"/>
      <c r="D1" s="152"/>
      <c r="E1" s="60">
        <f>利用申請書兼承認書!E14</f>
        <v>0</v>
      </c>
      <c r="F1" s="33" t="s">
        <v>27</v>
      </c>
      <c r="G1" s="153"/>
      <c r="H1" s="153"/>
      <c r="I1" s="153"/>
      <c r="J1" s="72"/>
      <c r="K1" s="72"/>
      <c r="L1" s="72"/>
    </row>
    <row r="2" spans="2:13" x14ac:dyDescent="0.2">
      <c r="B2" s="152" t="s">
        <v>177</v>
      </c>
      <c r="C2" s="152"/>
      <c r="D2" s="152"/>
      <c r="E2" s="60">
        <f>利用申請書兼承認書!E15</f>
        <v>0</v>
      </c>
      <c r="F2" s="33" t="s">
        <v>28</v>
      </c>
      <c r="G2" s="154"/>
      <c r="H2" s="154"/>
      <c r="I2" s="154"/>
      <c r="J2" s="73"/>
      <c r="K2" s="73"/>
      <c r="L2" s="73"/>
    </row>
    <row r="3" spans="2:13" x14ac:dyDescent="0.2">
      <c r="B3" s="155" t="s">
        <v>0</v>
      </c>
      <c r="C3" s="155"/>
      <c r="D3" s="155"/>
      <c r="E3" s="156" t="s">
        <v>1</v>
      </c>
      <c r="F3" s="157" t="s">
        <v>188</v>
      </c>
      <c r="G3" s="157"/>
      <c r="H3" s="157"/>
      <c r="I3" s="157"/>
      <c r="J3" s="114" t="s">
        <v>90</v>
      </c>
      <c r="K3" s="114"/>
      <c r="L3" s="114"/>
    </row>
    <row r="4" spans="2:13" x14ac:dyDescent="0.2">
      <c r="B4" s="155"/>
      <c r="C4" s="155"/>
      <c r="D4" s="155"/>
      <c r="E4" s="156"/>
      <c r="F4" s="115" t="s">
        <v>23</v>
      </c>
      <c r="G4" s="115" t="s">
        <v>26</v>
      </c>
      <c r="H4" s="158" t="s">
        <v>189</v>
      </c>
      <c r="I4" s="159"/>
      <c r="J4" s="113" t="s">
        <v>91</v>
      </c>
      <c r="K4" s="113" t="s">
        <v>92</v>
      </c>
      <c r="L4" s="113" t="s">
        <v>93</v>
      </c>
      <c r="M4" s="102"/>
    </row>
    <row r="5" spans="2:13" x14ac:dyDescent="0.2">
      <c r="B5" s="109" t="s">
        <v>178</v>
      </c>
      <c r="C5" s="62"/>
      <c r="D5" s="62"/>
      <c r="E5" s="63"/>
      <c r="F5" s="64"/>
      <c r="G5" s="64"/>
      <c r="H5" s="64"/>
      <c r="I5" s="55"/>
      <c r="J5" s="74"/>
      <c r="K5" s="75"/>
      <c r="L5" s="75"/>
    </row>
    <row r="6" spans="2:13" ht="65" x14ac:dyDescent="0.2">
      <c r="B6" s="34"/>
      <c r="C6" s="35" t="s">
        <v>2</v>
      </c>
      <c r="D6" s="65" t="s">
        <v>3</v>
      </c>
      <c r="E6" s="105" t="s">
        <v>193</v>
      </c>
      <c r="F6" s="36" t="s">
        <v>4</v>
      </c>
      <c r="G6" s="37"/>
      <c r="H6" s="32" t="str">
        <f>IF(G6="はい","「はい」の場合は登録番号を記入ください　⇒","")</f>
        <v/>
      </c>
      <c r="I6" s="56"/>
      <c r="J6" s="87"/>
      <c r="K6" s="87"/>
      <c r="L6" s="80"/>
      <c r="M6" s="77" t="s">
        <v>87</v>
      </c>
    </row>
    <row r="7" spans="2:13" x14ac:dyDescent="0.2">
      <c r="B7" s="34"/>
      <c r="C7" s="137" t="s">
        <v>6</v>
      </c>
      <c r="D7" s="38"/>
      <c r="E7" s="66" t="s">
        <v>60</v>
      </c>
      <c r="F7" s="67"/>
      <c r="G7" s="58"/>
      <c r="H7" s="70"/>
      <c r="I7" s="59"/>
      <c r="J7" s="86"/>
      <c r="K7" s="88"/>
      <c r="L7" s="81"/>
    </row>
    <row r="8" spans="2:13" ht="52" x14ac:dyDescent="0.2">
      <c r="B8" s="34"/>
      <c r="C8" s="139"/>
      <c r="D8" s="39"/>
      <c r="E8" s="110" t="s">
        <v>180</v>
      </c>
      <c r="F8" s="36" t="s">
        <v>4</v>
      </c>
      <c r="G8" s="40"/>
      <c r="H8" s="32" t="str">
        <f>IF(G8="はい","「はい」の場合は「登録番号」と「対象業務」を記入ください　⇒","")</f>
        <v/>
      </c>
      <c r="I8" s="56"/>
      <c r="J8" s="87"/>
      <c r="K8" s="87"/>
      <c r="L8" s="80"/>
    </row>
    <row r="9" spans="2:13" ht="143" x14ac:dyDescent="0.2">
      <c r="B9" s="41"/>
      <c r="C9" s="35" t="s">
        <v>33</v>
      </c>
      <c r="D9" s="42" t="s">
        <v>29</v>
      </c>
      <c r="E9" s="111" t="s">
        <v>181</v>
      </c>
      <c r="F9" s="36" t="s">
        <v>4</v>
      </c>
      <c r="G9" s="40"/>
      <c r="H9" s="68"/>
      <c r="I9" s="56"/>
      <c r="J9" s="87"/>
      <c r="K9" s="87"/>
      <c r="L9" s="80"/>
      <c r="M9" s="103"/>
    </row>
    <row r="10" spans="2:13" ht="52" x14ac:dyDescent="0.2">
      <c r="B10" s="34"/>
      <c r="C10" s="35" t="s">
        <v>36</v>
      </c>
      <c r="D10" s="43" t="s">
        <v>34</v>
      </c>
      <c r="E10" s="105" t="s">
        <v>182</v>
      </c>
      <c r="F10" s="36" t="s">
        <v>4</v>
      </c>
      <c r="G10" s="40"/>
      <c r="H10" s="32" t="str">
        <f>IF(G10="はい","「はい」の場合は登録番号を記入ください　⇒","")</f>
        <v/>
      </c>
      <c r="I10" s="56"/>
      <c r="J10" s="87"/>
      <c r="K10" s="87"/>
      <c r="L10" s="80"/>
      <c r="M10" s="107"/>
    </row>
    <row r="11" spans="2:13" ht="65" x14ac:dyDescent="0.2">
      <c r="B11" s="34"/>
      <c r="C11" s="69" t="s">
        <v>63</v>
      </c>
      <c r="D11" s="43" t="s">
        <v>65</v>
      </c>
      <c r="E11" s="105" t="s">
        <v>183</v>
      </c>
      <c r="F11" s="36" t="s">
        <v>64</v>
      </c>
      <c r="G11" s="40" t="s">
        <v>97</v>
      </c>
      <c r="H11" s="78" t="str">
        <f>IF(G11="いいえ","「いいえ」の場合はリスク分析の欄を記入ください　⇒","")</f>
        <v>「いいえ」の場合はリスク分析の欄を記入ください　⇒</v>
      </c>
      <c r="I11" s="56"/>
      <c r="J11" s="85" t="s">
        <v>116</v>
      </c>
      <c r="K11" s="85" t="s">
        <v>100</v>
      </c>
      <c r="L11" s="82"/>
      <c r="M11" s="104"/>
    </row>
    <row r="12" spans="2:13" ht="13.15" customHeight="1" x14ac:dyDescent="0.2">
      <c r="B12" s="34"/>
      <c r="C12" s="160" t="s">
        <v>61</v>
      </c>
      <c r="D12" s="161"/>
      <c r="E12" s="161"/>
      <c r="F12" s="161"/>
      <c r="G12" s="161"/>
      <c r="H12" s="161"/>
      <c r="I12" s="162"/>
      <c r="J12" s="86"/>
      <c r="K12" s="88"/>
      <c r="L12" s="81"/>
    </row>
    <row r="13" spans="2:13" ht="39" x14ac:dyDescent="0.2">
      <c r="B13" s="34"/>
      <c r="C13" s="44" t="s">
        <v>66</v>
      </c>
      <c r="D13" s="45" t="s">
        <v>128</v>
      </c>
      <c r="E13" s="112" t="s">
        <v>184</v>
      </c>
      <c r="F13" s="36" t="s">
        <v>4</v>
      </c>
      <c r="G13" s="37"/>
      <c r="H13" s="32" t="str">
        <f>IF(G13="はい","「はい」の場合は認証番号を記入ください　⇒","")</f>
        <v/>
      </c>
      <c r="I13" s="56"/>
      <c r="J13" s="87"/>
      <c r="K13" s="87"/>
      <c r="L13" s="80"/>
      <c r="M13" s="107"/>
    </row>
    <row r="14" spans="2:13" ht="78" x14ac:dyDescent="0.2">
      <c r="B14" s="34"/>
      <c r="C14" s="44" t="s">
        <v>67</v>
      </c>
      <c r="D14" s="47" t="s">
        <v>129</v>
      </c>
      <c r="E14" s="92" t="s">
        <v>197</v>
      </c>
      <c r="F14" s="36" t="s">
        <v>4</v>
      </c>
      <c r="G14" s="37"/>
      <c r="H14" s="78" t="str">
        <f>IF(G14="いいえ","「いいえ」の場合は許可されません","")</f>
        <v/>
      </c>
      <c r="I14" s="57"/>
      <c r="J14" s="87"/>
      <c r="K14" s="87"/>
      <c r="L14" s="80"/>
      <c r="M14" s="103"/>
    </row>
    <row r="15" spans="2:13" s="100" customFormat="1" x14ac:dyDescent="0.2">
      <c r="B15" s="93"/>
      <c r="C15" s="163" t="s">
        <v>153</v>
      </c>
      <c r="D15" s="94"/>
      <c r="E15" s="95" t="s">
        <v>130</v>
      </c>
      <c r="F15" s="96"/>
      <c r="G15" s="97"/>
      <c r="H15" s="98"/>
      <c r="I15" s="99"/>
      <c r="J15" s="106"/>
      <c r="K15" s="106"/>
      <c r="L15" s="106"/>
    </row>
    <row r="16" spans="2:13" ht="41.25" customHeight="1" x14ac:dyDescent="0.2">
      <c r="B16" s="34"/>
      <c r="C16" s="164"/>
      <c r="D16" s="91"/>
      <c r="E16" s="112" t="s">
        <v>194</v>
      </c>
      <c r="F16" s="36" t="s">
        <v>158</v>
      </c>
      <c r="G16" s="37"/>
      <c r="H16" s="105" t="str">
        <f>IF(G16="はい","「はい」の場合は認証番号を記入ください　⇒","")</f>
        <v/>
      </c>
      <c r="I16" s="57"/>
      <c r="J16" s="87"/>
      <c r="K16" s="87"/>
      <c r="L16" s="80"/>
      <c r="M16" s="103"/>
    </row>
    <row r="17" spans="2:13" ht="52" x14ac:dyDescent="0.2">
      <c r="B17" s="34"/>
      <c r="C17" s="44" t="s">
        <v>151</v>
      </c>
      <c r="D17" s="38"/>
      <c r="E17" s="112" t="s">
        <v>195</v>
      </c>
      <c r="F17" s="36" t="s">
        <v>5</v>
      </c>
      <c r="G17" s="37" t="s">
        <v>97</v>
      </c>
      <c r="H17" s="78" t="str">
        <f>IF(G17="いいえ","「いいえ」の場合はリスク分析の欄を記入ください　⇒","")</f>
        <v>「いいえ」の場合はリスク分析の欄を記入ください　⇒</v>
      </c>
      <c r="I17" s="56"/>
      <c r="J17" s="85" t="s">
        <v>101</v>
      </c>
      <c r="K17" s="85" t="s">
        <v>102</v>
      </c>
      <c r="L17" s="82"/>
    </row>
    <row r="18" spans="2:13" ht="41.25" customHeight="1" x14ac:dyDescent="0.2">
      <c r="B18" s="34"/>
      <c r="C18" s="44" t="s">
        <v>152</v>
      </c>
      <c r="D18" s="38"/>
      <c r="E18" s="112" t="s">
        <v>196</v>
      </c>
      <c r="F18" s="36" t="s">
        <v>4</v>
      </c>
      <c r="G18" s="37"/>
      <c r="H18" s="32"/>
      <c r="I18" s="56"/>
      <c r="J18" s="87"/>
      <c r="K18" s="87"/>
      <c r="L18" s="80"/>
      <c r="M18" s="107"/>
    </row>
    <row r="19" spans="2:13" ht="65" x14ac:dyDescent="0.2">
      <c r="B19" s="34"/>
      <c r="C19" s="35" t="s">
        <v>156</v>
      </c>
      <c r="D19" s="42" t="s">
        <v>21</v>
      </c>
      <c r="E19" s="46" t="s">
        <v>22</v>
      </c>
      <c r="F19" s="48" t="s">
        <v>5</v>
      </c>
      <c r="G19" s="37" t="s">
        <v>97</v>
      </c>
      <c r="H19" s="78" t="str">
        <f>IF(G19="いいえ","「いいえ」の場合はリスク分析の欄を記入ください　⇒","")</f>
        <v>「いいえ」の場合はリスク分析の欄を記入ください　⇒</v>
      </c>
      <c r="I19" s="56"/>
      <c r="J19" s="85" t="s">
        <v>117</v>
      </c>
      <c r="K19" s="85" t="s">
        <v>107</v>
      </c>
      <c r="L19" s="82"/>
      <c r="M19" s="104"/>
    </row>
    <row r="20" spans="2:13" ht="130" x14ac:dyDescent="0.2">
      <c r="B20" s="34"/>
      <c r="C20" s="35" t="s">
        <v>70</v>
      </c>
      <c r="D20" s="47" t="s">
        <v>7</v>
      </c>
      <c r="E20" s="32" t="s">
        <v>8</v>
      </c>
      <c r="F20" s="48" t="s">
        <v>5</v>
      </c>
      <c r="G20" s="40" t="s">
        <v>97</v>
      </c>
      <c r="H20" s="78" t="str">
        <f>IF(G20="いいえ","「いいえ」の場合はリスク分析の欄を記入ください　⇒","")</f>
        <v>「いいえ」の場合はリスク分析の欄を記入ください　⇒</v>
      </c>
      <c r="I20" s="57"/>
      <c r="J20" s="108" t="s">
        <v>165</v>
      </c>
      <c r="K20" s="108" t="s">
        <v>166</v>
      </c>
      <c r="L20" s="82"/>
      <c r="M20" s="104"/>
    </row>
    <row r="21" spans="2:13" ht="52" x14ac:dyDescent="0.2">
      <c r="B21" s="34"/>
      <c r="C21" s="44" t="s">
        <v>71</v>
      </c>
      <c r="D21" s="38"/>
      <c r="E21" s="32" t="s">
        <v>25</v>
      </c>
      <c r="F21" s="48" t="s">
        <v>5</v>
      </c>
      <c r="G21" s="40" t="s">
        <v>97</v>
      </c>
      <c r="H21" s="78" t="str">
        <f t="shared" ref="H21:H36" si="0">IF(G21="いいえ","「いいえ」の場合はリスク分析の欄を記入ください　⇒","")</f>
        <v>「いいえ」の場合はリスク分析の欄を記入ください　⇒</v>
      </c>
      <c r="I21" s="56"/>
      <c r="J21" s="85" t="s">
        <v>103</v>
      </c>
      <c r="K21" s="85" t="s">
        <v>104</v>
      </c>
      <c r="L21" s="82"/>
      <c r="M21" s="104"/>
    </row>
    <row r="22" spans="2:13" ht="77.5" customHeight="1" x14ac:dyDescent="0.2">
      <c r="B22" s="34"/>
      <c r="C22" s="44" t="s">
        <v>135</v>
      </c>
      <c r="D22" s="38"/>
      <c r="E22" s="32" t="s">
        <v>24</v>
      </c>
      <c r="F22" s="48" t="s">
        <v>5</v>
      </c>
      <c r="G22" s="40" t="s">
        <v>97</v>
      </c>
      <c r="H22" s="78" t="str">
        <f t="shared" si="0"/>
        <v>「いいえ」の場合はリスク分析の欄を記入ください　⇒</v>
      </c>
      <c r="I22" s="56"/>
      <c r="J22" s="85" t="s">
        <v>105</v>
      </c>
      <c r="K22" s="85" t="s">
        <v>106</v>
      </c>
      <c r="L22" s="82"/>
      <c r="M22" s="104"/>
    </row>
    <row r="23" spans="2:13" ht="65" x14ac:dyDescent="0.2">
      <c r="B23" s="34"/>
      <c r="C23" s="44" t="s">
        <v>136</v>
      </c>
      <c r="D23" s="39"/>
      <c r="E23" s="32" t="s">
        <v>72</v>
      </c>
      <c r="F23" s="48" t="s">
        <v>4</v>
      </c>
      <c r="G23" s="40"/>
      <c r="H23" s="78"/>
      <c r="I23" s="57"/>
      <c r="J23" s="87"/>
      <c r="K23" s="87"/>
      <c r="L23" s="80"/>
      <c r="M23" s="103"/>
    </row>
    <row r="24" spans="2:13" ht="33.65" customHeight="1" x14ac:dyDescent="0.2">
      <c r="B24" s="34"/>
      <c r="C24" s="149" t="s">
        <v>154</v>
      </c>
      <c r="D24" s="150"/>
      <c r="E24" s="150"/>
      <c r="F24" s="150"/>
      <c r="G24" s="150"/>
      <c r="H24" s="150"/>
      <c r="I24" s="151"/>
      <c r="J24" s="90"/>
      <c r="K24" s="88"/>
      <c r="L24" s="81"/>
    </row>
    <row r="25" spans="2:13" ht="65" x14ac:dyDescent="0.2">
      <c r="B25" s="34"/>
      <c r="C25" s="35" t="s">
        <v>73</v>
      </c>
      <c r="D25" s="45" t="s">
        <v>9</v>
      </c>
      <c r="E25" s="105" t="s">
        <v>190</v>
      </c>
      <c r="F25" s="48" t="s">
        <v>5</v>
      </c>
      <c r="G25" s="40" t="s">
        <v>97</v>
      </c>
      <c r="H25" s="78" t="str">
        <f t="shared" si="0"/>
        <v>「いいえ」の場合はリスク分析の欄を記入ください　⇒</v>
      </c>
      <c r="I25" s="56"/>
      <c r="J25" s="85" t="s">
        <v>108</v>
      </c>
      <c r="K25" s="85" t="s">
        <v>118</v>
      </c>
      <c r="L25" s="82"/>
      <c r="M25" s="104"/>
    </row>
    <row r="26" spans="2:13" ht="52" x14ac:dyDescent="0.2">
      <c r="B26" s="34"/>
      <c r="C26" s="35" t="s">
        <v>74</v>
      </c>
      <c r="D26" s="49"/>
      <c r="E26" s="43" t="s">
        <v>31</v>
      </c>
      <c r="F26" s="48" t="s">
        <v>5</v>
      </c>
      <c r="G26" s="40" t="s">
        <v>97</v>
      </c>
      <c r="H26" s="78" t="str">
        <f t="shared" si="0"/>
        <v>「いいえ」の場合はリスク分析の欄を記入ください　⇒</v>
      </c>
      <c r="I26" s="57"/>
      <c r="J26" s="85" t="s">
        <v>109</v>
      </c>
      <c r="K26" s="85" t="s">
        <v>119</v>
      </c>
      <c r="L26" s="82"/>
      <c r="M26" s="104"/>
    </row>
    <row r="27" spans="2:13" ht="60" customHeight="1" x14ac:dyDescent="0.2">
      <c r="B27" s="34"/>
      <c r="C27" s="35" t="s">
        <v>75</v>
      </c>
      <c r="D27" s="50"/>
      <c r="E27" s="32" t="s">
        <v>10</v>
      </c>
      <c r="F27" s="48" t="s">
        <v>5</v>
      </c>
      <c r="G27" s="40" t="s">
        <v>97</v>
      </c>
      <c r="H27" s="78" t="str">
        <f t="shared" si="0"/>
        <v>「いいえ」の場合はリスク分析の欄を記入ください　⇒</v>
      </c>
      <c r="I27" s="56"/>
      <c r="J27" s="85" t="s">
        <v>110</v>
      </c>
      <c r="K27" s="85" t="s">
        <v>120</v>
      </c>
      <c r="L27" s="82"/>
      <c r="M27" s="104"/>
    </row>
    <row r="28" spans="2:13" ht="84" customHeight="1" x14ac:dyDescent="0.2">
      <c r="B28" s="34"/>
      <c r="C28" s="35" t="s">
        <v>76</v>
      </c>
      <c r="D28" s="50"/>
      <c r="E28" s="32" t="s">
        <v>11</v>
      </c>
      <c r="F28" s="48" t="s">
        <v>5</v>
      </c>
      <c r="G28" s="40" t="s">
        <v>97</v>
      </c>
      <c r="H28" s="78" t="str">
        <f t="shared" si="0"/>
        <v>「いいえ」の場合はリスク分析の欄を記入ください　⇒</v>
      </c>
      <c r="I28" s="56"/>
      <c r="J28" s="85" t="s">
        <v>121</v>
      </c>
      <c r="K28" s="85" t="s">
        <v>122</v>
      </c>
      <c r="L28" s="82"/>
      <c r="M28" s="104"/>
    </row>
    <row r="29" spans="2:13" ht="51" customHeight="1" x14ac:dyDescent="0.2">
      <c r="B29" s="34"/>
      <c r="C29" s="35" t="s">
        <v>77</v>
      </c>
      <c r="D29" s="42" t="s">
        <v>35</v>
      </c>
      <c r="E29" s="43" t="s">
        <v>89</v>
      </c>
      <c r="F29" s="48" t="s">
        <v>5</v>
      </c>
      <c r="G29" s="37" t="s">
        <v>97</v>
      </c>
      <c r="H29" s="78" t="str">
        <f t="shared" si="0"/>
        <v>「いいえ」の場合はリスク分析の欄を記入ください　⇒</v>
      </c>
      <c r="I29" s="57"/>
      <c r="J29" s="85" t="s">
        <v>111</v>
      </c>
      <c r="K29" s="85" t="s">
        <v>123</v>
      </c>
      <c r="L29" s="82"/>
      <c r="M29" s="104"/>
    </row>
    <row r="30" spans="2:13" ht="63" customHeight="1" x14ac:dyDescent="0.2">
      <c r="B30" s="34"/>
      <c r="C30" s="35" t="s">
        <v>78</v>
      </c>
      <c r="D30" s="42" t="s">
        <v>12</v>
      </c>
      <c r="E30" s="111" t="s">
        <v>192</v>
      </c>
      <c r="F30" s="48" t="s">
        <v>5</v>
      </c>
      <c r="G30" s="37" t="s">
        <v>97</v>
      </c>
      <c r="H30" s="78" t="str">
        <f t="shared" si="0"/>
        <v>「いいえ」の場合はリスク分析の欄を記入ください　⇒</v>
      </c>
      <c r="I30" s="56"/>
      <c r="J30" s="85" t="s">
        <v>124</v>
      </c>
      <c r="K30" s="85" t="s">
        <v>125</v>
      </c>
      <c r="L30" s="82"/>
      <c r="M30" s="104"/>
    </row>
    <row r="31" spans="2:13" ht="39" x14ac:dyDescent="0.2">
      <c r="B31" s="34"/>
      <c r="C31" s="35" t="s">
        <v>79</v>
      </c>
      <c r="D31" s="42" t="s">
        <v>13</v>
      </c>
      <c r="E31" s="111" t="s">
        <v>191</v>
      </c>
      <c r="F31" s="48" t="s">
        <v>5</v>
      </c>
      <c r="G31" s="37" t="s">
        <v>97</v>
      </c>
      <c r="H31" s="78" t="str">
        <f t="shared" si="0"/>
        <v>「いいえ」の場合はリスク分析の欄を記入ください　⇒</v>
      </c>
      <c r="I31" s="56"/>
      <c r="J31" s="85" t="s">
        <v>112</v>
      </c>
      <c r="K31" s="85" t="s">
        <v>126</v>
      </c>
      <c r="L31" s="82"/>
      <c r="M31" s="104"/>
    </row>
    <row r="32" spans="2:13" ht="39" x14ac:dyDescent="0.2">
      <c r="B32" s="34"/>
      <c r="C32" s="35" t="s">
        <v>80</v>
      </c>
      <c r="D32" s="43" t="s">
        <v>14</v>
      </c>
      <c r="E32" s="32" t="s">
        <v>15</v>
      </c>
      <c r="F32" s="48" t="s">
        <v>5</v>
      </c>
      <c r="G32" s="37"/>
      <c r="H32" s="78" t="str">
        <f>IF(G32="いいえ","「いいえ」の場合は許可されません","")</f>
        <v/>
      </c>
      <c r="I32" s="57"/>
      <c r="J32" s="87"/>
      <c r="K32" s="87"/>
      <c r="L32" s="80"/>
      <c r="M32" s="103"/>
    </row>
    <row r="33" spans="2:13" ht="40.9" customHeight="1" x14ac:dyDescent="0.2">
      <c r="B33" s="34"/>
      <c r="C33" s="35" t="s">
        <v>81</v>
      </c>
      <c r="D33" s="43" t="s">
        <v>16</v>
      </c>
      <c r="E33" s="32" t="s">
        <v>17</v>
      </c>
      <c r="F33" s="48" t="s">
        <v>5</v>
      </c>
      <c r="G33" s="37"/>
      <c r="H33" s="78" t="str">
        <f>IF(G33="いいえ","「いいえ」の場合は許可されません","")</f>
        <v/>
      </c>
      <c r="I33" s="56"/>
      <c r="J33" s="87"/>
      <c r="K33" s="87"/>
      <c r="L33" s="80"/>
      <c r="M33" s="103"/>
    </row>
    <row r="34" spans="2:13" ht="39" x14ac:dyDescent="0.2">
      <c r="B34" s="34"/>
      <c r="C34" s="35" t="s">
        <v>82</v>
      </c>
      <c r="D34" s="43" t="s">
        <v>18</v>
      </c>
      <c r="E34" s="51" t="s">
        <v>32</v>
      </c>
      <c r="F34" s="48" t="s">
        <v>5</v>
      </c>
      <c r="G34" s="37"/>
      <c r="H34" s="78" t="str">
        <f>IF(G34="いいえ","「いいえ」の場合は許可されません","")</f>
        <v/>
      </c>
      <c r="I34" s="56"/>
      <c r="J34" s="87"/>
      <c r="K34" s="87"/>
      <c r="L34" s="80"/>
      <c r="M34" s="103"/>
    </row>
    <row r="35" spans="2:13" ht="65" x14ac:dyDescent="0.2">
      <c r="B35" s="41"/>
      <c r="C35" s="35" t="s">
        <v>84</v>
      </c>
      <c r="D35" s="43" t="s">
        <v>19</v>
      </c>
      <c r="E35" s="32" t="s">
        <v>98</v>
      </c>
      <c r="F35" s="48" t="s">
        <v>5</v>
      </c>
      <c r="G35" s="40" t="s">
        <v>97</v>
      </c>
      <c r="H35" s="78" t="str">
        <f t="shared" si="0"/>
        <v>「いいえ」の場合はリスク分析の欄を記入ください　⇒</v>
      </c>
      <c r="I35" s="57"/>
      <c r="J35" s="85" t="s">
        <v>113</v>
      </c>
      <c r="K35" s="85" t="s">
        <v>127</v>
      </c>
      <c r="L35" s="82"/>
      <c r="M35" s="104"/>
    </row>
    <row r="36" spans="2:13" ht="78" x14ac:dyDescent="0.2">
      <c r="B36" s="41"/>
      <c r="C36" s="35" t="s">
        <v>86</v>
      </c>
      <c r="D36" s="42" t="s">
        <v>20</v>
      </c>
      <c r="E36" s="43" t="s">
        <v>96</v>
      </c>
      <c r="F36" s="48" t="s">
        <v>5</v>
      </c>
      <c r="G36" s="40" t="s">
        <v>97</v>
      </c>
      <c r="H36" s="78" t="str">
        <f t="shared" si="0"/>
        <v>「いいえ」の場合はリスク分析の欄を記入ください　⇒</v>
      </c>
      <c r="I36" s="56"/>
      <c r="J36" s="85" t="s">
        <v>114</v>
      </c>
      <c r="K36" s="85" t="s">
        <v>115</v>
      </c>
      <c r="L36" s="82"/>
      <c r="M36" s="103"/>
    </row>
    <row r="37" spans="2:13" ht="26" x14ac:dyDescent="0.2">
      <c r="B37" s="52"/>
      <c r="C37" s="35" t="s">
        <v>155</v>
      </c>
      <c r="D37" s="42" t="s">
        <v>30</v>
      </c>
      <c r="E37" s="43" t="s">
        <v>37</v>
      </c>
      <c r="F37" s="36" t="s">
        <v>4</v>
      </c>
      <c r="G37" s="40"/>
      <c r="H37" s="32"/>
      <c r="I37" s="56"/>
      <c r="J37" s="87"/>
      <c r="K37" s="87"/>
      <c r="L37" s="80"/>
      <c r="M37" s="104"/>
    </row>
  </sheetData>
  <sheetProtection sheet="1" objects="1" scenarios="1"/>
  <mergeCells count="12">
    <mergeCell ref="C7:C8"/>
    <mergeCell ref="C12:I12"/>
    <mergeCell ref="C24:I24"/>
    <mergeCell ref="B1:D1"/>
    <mergeCell ref="G1:I1"/>
    <mergeCell ref="B2:D2"/>
    <mergeCell ref="G2:I2"/>
    <mergeCell ref="B3:D4"/>
    <mergeCell ref="E3:E4"/>
    <mergeCell ref="F3:I3"/>
    <mergeCell ref="H4:I4"/>
    <mergeCell ref="C15:C16"/>
  </mergeCells>
  <phoneticPr fontId="1"/>
  <dataValidations count="3">
    <dataValidation type="list" allowBlank="1" showInputMessage="1" showErrorMessage="1" sqref="L6 L8:L11 L25:L37 L13:L14 L16:L23">
      <formula1>"許可,不許可"</formula1>
    </dataValidation>
    <dataValidation type="list" allowBlank="1" showInputMessage="1" showErrorMessage="1" sqref="G25:G37 G6:G10 G13:G23">
      <formula1>"はい,いいえ"</formula1>
    </dataValidation>
    <dataValidation type="list" allowBlank="1" showInputMessage="1" showErrorMessage="1" sqref="G11">
      <formula1>"はい,いいえ,該当なし"</formula1>
    </dataValidation>
  </dataValidations>
  <printOptions horizontalCentered="1"/>
  <pageMargins left="0.39370078740157483" right="0.39370078740157483" top="0.39370078740157483" bottom="0.39370078740157483" header="0.11811023622047245" footer="0.19685039370078741"/>
  <pageSetup paperSize="9" scale="45" fitToHeight="0" orientation="portrait" cellComments="asDisplayed" horizontalDpi="300" verticalDpi="300" r:id="rId1"/>
  <headerFooter alignWithMargins="0">
    <oddHeader>&amp;R（別　紙）</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8</vt:i4>
      </vt:variant>
    </vt:vector>
  </HeadingPairs>
  <TitlesOfParts>
    <vt:vector size="13" baseType="lpstr">
      <vt:lpstr>利用申請書兼承認書</vt:lpstr>
      <vt:lpstr>申請様式の利用方法</vt:lpstr>
      <vt:lpstr>外部サービス(クラウドサービス)要件（自治体機密性２以上）</vt:lpstr>
      <vt:lpstr>外部サービス(クラウドサービス)要件（事業者契約）</vt:lpstr>
      <vt:lpstr>【記入例】外部サービス(クラウドサービス)要件（事業者契約）</vt:lpstr>
      <vt:lpstr>'【記入例】外部サービス(クラウドサービス)要件（事業者契約）'!Print_Area</vt:lpstr>
      <vt:lpstr>'外部サービス(クラウドサービス)要件（事業者契約）'!Print_Area</vt:lpstr>
      <vt:lpstr>'外部サービス(クラウドサービス)要件（自治体機密性２以上）'!Print_Area</vt:lpstr>
      <vt:lpstr>利用申請書兼承認書!Print_Area</vt:lpstr>
      <vt:lpstr>'【記入例】外部サービス(クラウドサービス)要件（事業者契約）'!Print_Titles</vt:lpstr>
      <vt:lpstr>'外部サービス(クラウドサービス)要件（事業者契約）'!Print_Titles</vt:lpstr>
      <vt:lpstr>'外部サービス(クラウドサービス)要件（自治体機密性２以上）'!Print_Titles</vt:lpstr>
      <vt:lpstr>申請様式の利用方法!Print_Titles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筒井 優貴</dc:creator>
  <cp:lastModifiedBy>デジ戦　筒井</cp:lastModifiedBy>
  <cp:lastPrinted>2025-03-12T09:55:55Z</cp:lastPrinted>
  <dcterms:created xsi:type="dcterms:W3CDTF">2021-08-10T08:32:57Z</dcterms:created>
  <dcterms:modified xsi:type="dcterms:W3CDTF">2025-05-08T04:12:12Z</dcterms:modified>
</cp:coreProperties>
</file>