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9_こども家庭局\00_こども家庭局共通\99_幼保振興課・事業課共通\97_こども誰でも通園制度\★R7\07_R7新規事業者（Ⅱ期公募）\01_募集要項\"/>
    </mc:Choice>
  </mc:AlternateContent>
  <bookViews>
    <workbookView xWindow="0" yWindow="0" windowWidth="28800" windowHeight="12370"/>
  </bookViews>
  <sheets>
    <sheet name="（様式２）実施計画書" sheetId="1" r:id="rId1"/>
    <sheet name="記入例（定期利用）" sheetId="2" r:id="rId2"/>
    <sheet name="記入例（スポット利用）" sheetId="3" r:id="rId3"/>
    <sheet name="記入例（併用）" sheetId="4" r:id="rId4"/>
  </sheets>
  <definedNames>
    <definedName name="_xlnm.Print_Area" localSheetId="0">'（様式２）実施計画書'!$A$1:$AG$109</definedName>
    <definedName name="_xlnm.Print_Area" localSheetId="2">'記入例（スポット利用）'!$A$1:$T$35</definedName>
    <definedName name="_xlnm.Print_Area" localSheetId="1">'記入例（定期利用）'!$A$1:$T$37</definedName>
    <definedName name="_xlnm.Print_Area" localSheetId="3">'記入例（併用）'!$A$1:$T$41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3" i="1" l="1"/>
  <c r="AF31" i="1"/>
  <c r="AF30" i="1"/>
  <c r="AF35" i="1"/>
  <c r="AF34" i="1"/>
  <c r="AF32" i="1"/>
  <c r="AF24" i="1"/>
  <c r="AF25" i="1"/>
  <c r="AF23" i="1"/>
  <c r="AF22" i="1"/>
  <c r="AF21" i="1"/>
  <c r="AF20" i="1"/>
  <c r="V20" i="1" l="1"/>
  <c r="AH85" i="1" l="1"/>
  <c r="AH77" i="1"/>
  <c r="T19" i="2" l="1"/>
  <c r="S40" i="4" l="1"/>
  <c r="O40" i="4"/>
  <c r="T40" i="4" s="1"/>
  <c r="S39" i="4"/>
  <c r="O39" i="4"/>
  <c r="T39" i="4" s="1"/>
  <c r="S38" i="4"/>
  <c r="O38" i="4"/>
  <c r="T38" i="4" s="1"/>
  <c r="S37" i="4"/>
  <c r="O37" i="4"/>
  <c r="T37" i="4" s="1"/>
  <c r="S32" i="4"/>
  <c r="O32" i="4"/>
  <c r="T32" i="4" s="1"/>
  <c r="S31" i="4"/>
  <c r="O31" i="4"/>
  <c r="T31" i="4" s="1"/>
  <c r="S30" i="4"/>
  <c r="O30" i="4"/>
  <c r="T30" i="4" s="1"/>
  <c r="S29" i="4"/>
  <c r="O29" i="4"/>
  <c r="T29" i="4" s="1"/>
  <c r="S20" i="4"/>
  <c r="O20" i="4"/>
  <c r="T20" i="4" s="1"/>
  <c r="S19" i="4"/>
  <c r="O19" i="4"/>
  <c r="T19" i="4" s="1"/>
  <c r="S18" i="4"/>
  <c r="O18" i="4"/>
  <c r="T18" i="4" s="1"/>
  <c r="S17" i="4"/>
  <c r="O17" i="4"/>
  <c r="T17" i="4" s="1"/>
  <c r="S12" i="4"/>
  <c r="O12" i="4"/>
  <c r="T12" i="4" s="1"/>
  <c r="S11" i="4"/>
  <c r="O11" i="4"/>
  <c r="T11" i="4" s="1"/>
  <c r="S10" i="4"/>
  <c r="O10" i="4"/>
  <c r="T10" i="4" s="1"/>
  <c r="S9" i="4"/>
  <c r="O9" i="4"/>
  <c r="T9" i="4" s="1"/>
  <c r="S34" i="3"/>
  <c r="O34" i="3"/>
  <c r="T34" i="3" s="1"/>
  <c r="S33" i="3"/>
  <c r="O33" i="3"/>
  <c r="T33" i="3" s="1"/>
  <c r="S32" i="3"/>
  <c r="O32" i="3"/>
  <c r="T32" i="3" s="1"/>
  <c r="S31" i="3"/>
  <c r="O31" i="3"/>
  <c r="T31" i="3" s="1"/>
  <c r="S22" i="3"/>
  <c r="O22" i="3"/>
  <c r="T22" i="3" s="1"/>
  <c r="S21" i="3"/>
  <c r="O21" i="3"/>
  <c r="T21" i="3" s="1"/>
  <c r="S20" i="3"/>
  <c r="O20" i="3"/>
  <c r="T20" i="3" s="1"/>
  <c r="S19" i="3"/>
  <c r="O19" i="3"/>
  <c r="T19" i="3" s="1"/>
  <c r="S11" i="3"/>
  <c r="O11" i="3"/>
  <c r="T11" i="3" s="1"/>
  <c r="S10" i="3"/>
  <c r="O10" i="3"/>
  <c r="T10" i="3" s="1"/>
  <c r="S9" i="3"/>
  <c r="O9" i="3"/>
  <c r="T9" i="3" s="1"/>
  <c r="S8" i="3"/>
  <c r="O8" i="3"/>
  <c r="T8" i="3" s="1"/>
  <c r="S36" i="2"/>
  <c r="O36" i="2"/>
  <c r="T36" i="2" s="1"/>
  <c r="S35" i="2"/>
  <c r="O35" i="2"/>
  <c r="T35" i="2" s="1"/>
  <c r="S34" i="2"/>
  <c r="O34" i="2"/>
  <c r="T34" i="2" s="1"/>
  <c r="S33" i="2"/>
  <c r="O33" i="2"/>
  <c r="T33" i="2" s="1"/>
  <c r="S32" i="2"/>
  <c r="O32" i="2"/>
  <c r="T32" i="2" s="1"/>
  <c r="S31" i="2"/>
  <c r="O31" i="2"/>
  <c r="T31" i="2" s="1"/>
  <c r="S22" i="2"/>
  <c r="O22" i="2"/>
  <c r="T22" i="2" s="1"/>
  <c r="S21" i="2"/>
  <c r="O21" i="2"/>
  <c r="T21" i="2" s="1"/>
  <c r="S20" i="2"/>
  <c r="O20" i="2"/>
  <c r="T20" i="2" s="1"/>
  <c r="S19" i="2"/>
  <c r="O19" i="2"/>
  <c r="S11" i="2"/>
  <c r="O11" i="2"/>
  <c r="T11" i="2" s="1"/>
  <c r="S10" i="2"/>
  <c r="O10" i="2"/>
  <c r="T10" i="2" s="1"/>
  <c r="S9" i="2"/>
  <c r="O9" i="2"/>
  <c r="T9" i="2" s="1"/>
  <c r="S8" i="2"/>
  <c r="O8" i="2"/>
  <c r="T8" i="2" s="1"/>
  <c r="AD35" i="1"/>
  <c r="V35" i="1"/>
  <c r="AD34" i="1"/>
  <c r="V34" i="1"/>
  <c r="AD33" i="1"/>
  <c r="V33" i="1"/>
  <c r="AD32" i="1"/>
  <c r="V32" i="1"/>
  <c r="AD31" i="1"/>
  <c r="V31" i="1"/>
  <c r="AD30" i="1"/>
  <c r="V30" i="1"/>
  <c r="AD21" i="1" l="1"/>
  <c r="AD22" i="1"/>
  <c r="AD23" i="1"/>
  <c r="AD24" i="1"/>
  <c r="AD25" i="1"/>
  <c r="AD20" i="1"/>
  <c r="V21" i="1"/>
  <c r="V22" i="1"/>
  <c r="V23" i="1"/>
  <c r="V24" i="1"/>
  <c r="V25" i="1"/>
</calcChain>
</file>

<file path=xl/sharedStrings.xml><?xml version="1.0" encoding="utf-8"?>
<sst xmlns="http://schemas.openxmlformats.org/spreadsheetml/2006/main" count="586" uniqueCount="105">
  <si>
    <t>【定期利用】</t>
    <rPh sb="1" eb="5">
      <t>テイキリヨウ</t>
    </rPh>
    <phoneticPr fontId="1"/>
  </si>
  <si>
    <t>※年齢の考え方は、クラス年齢です。</t>
    <rPh sb="1" eb="3">
      <t>ネンレイ</t>
    </rPh>
    <rPh sb="4" eb="5">
      <t>カンガ</t>
    </rPh>
    <rPh sb="6" eb="7">
      <t>カタ</t>
    </rPh>
    <rPh sb="12" eb="14">
      <t>ネンレイ</t>
    </rPh>
    <phoneticPr fontId="1"/>
  </si>
  <si>
    <t>開所時間</t>
    <rPh sb="0" eb="4">
      <t>カイショジカン</t>
    </rPh>
    <phoneticPr fontId="1"/>
  </si>
  <si>
    <t>利用単位</t>
    <rPh sb="0" eb="4">
      <t>リヨウタンイ</t>
    </rPh>
    <phoneticPr fontId="1"/>
  </si>
  <si>
    <t>開所日</t>
    <rPh sb="0" eb="3">
      <t>カイショビ</t>
    </rPh>
    <phoneticPr fontId="1"/>
  </si>
  <si>
    <t>開所日数/週</t>
    <rPh sb="0" eb="4">
      <t>カイショニッスウ</t>
    </rPh>
    <rPh sb="5" eb="6">
      <t>シュウ</t>
    </rPh>
    <phoneticPr fontId="1"/>
  </si>
  <si>
    <r>
      <t>利用定員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4">
      <t>リヨウテイイン</t>
    </rPh>
    <phoneticPr fontId="1"/>
  </si>
  <si>
    <t>利用可能時間</t>
    <rPh sb="0" eb="6">
      <t>リヨウカノウジカン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</si>
  <si>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</si>
  <si>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</si>
  <si>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</si>
  <si>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</si>
  <si>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</si>
  <si>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</si>
  <si>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</si>
  <si>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</si>
  <si>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</si>
  <si>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計</t>
    <rPh sb="0" eb="1">
      <t>ケイ</t>
    </rPh>
    <phoneticPr fontId="1"/>
  </si>
  <si>
    <t>～</t>
    <phoneticPr fontId="1"/>
  </si>
  <si>
    <t>時間</t>
    <rPh sb="0" eb="2">
      <t>ジカン</t>
    </rPh>
    <phoneticPr fontId="1"/>
  </si>
  <si>
    <t>×</t>
    <phoneticPr fontId="1"/>
  </si>
  <si>
    <t>回／月</t>
    <rPh sb="0" eb="1">
      <t>カイ</t>
    </rPh>
    <rPh sb="2" eb="3">
      <t>ツキ</t>
    </rPh>
    <phoneticPr fontId="1"/>
  </si>
  <si>
    <t>【スポット利用】</t>
    <rPh sb="5" eb="7">
      <t>リヨウ</t>
    </rPh>
    <phoneticPr fontId="1"/>
  </si>
  <si>
    <t>○</t>
  </si>
  <si>
    <t>利用定員</t>
    <rPh sb="0" eb="4">
      <t>リヨウテイイン</t>
    </rPh>
    <phoneticPr fontId="1"/>
  </si>
  <si>
    <t>施設名称：</t>
    <rPh sb="0" eb="2">
      <t>シセツ</t>
    </rPh>
    <rPh sb="2" eb="4">
      <t>メイショウ</t>
    </rPh>
    <phoneticPr fontId="1"/>
  </si>
  <si>
    <t>所在地：</t>
    <rPh sb="0" eb="3">
      <t>ショザイチ</t>
    </rPh>
    <phoneticPr fontId="1"/>
  </si>
  <si>
    <t>施設種別：</t>
    <rPh sb="0" eb="2">
      <t>シセツ</t>
    </rPh>
    <rPh sb="2" eb="4">
      <t>シュベツ</t>
    </rPh>
    <phoneticPr fontId="1"/>
  </si>
  <si>
    <t xml:space="preserve"> ①　定期利用</t>
    <rPh sb="3" eb="7">
      <t>テイキリヨウ</t>
    </rPh>
    <phoneticPr fontId="1"/>
  </si>
  <si>
    <t xml:space="preserve"> ②　スポット利用</t>
    <rPh sb="7" eb="9">
      <t>リヨウ</t>
    </rPh>
    <phoneticPr fontId="1"/>
  </si>
  <si>
    <t xml:space="preserve"> ③　定期利用とスポット利用の併用</t>
    <rPh sb="3" eb="7">
      <t>テイキリヨウ</t>
    </rPh>
    <rPh sb="12" eb="14">
      <t>リヨウ</t>
    </rPh>
    <rPh sb="15" eb="17">
      <t>ヘイヨウ</t>
    </rPh>
    <phoneticPr fontId="1"/>
  </si>
  <si>
    <t xml:space="preserve"> ①　一般型（専用室独立型（こども誰でも通園児のみの利用））</t>
    <rPh sb="3" eb="5">
      <t>イッパン</t>
    </rPh>
    <rPh sb="5" eb="6">
      <t>ガタ</t>
    </rPh>
    <rPh sb="7" eb="10">
      <t>センヨウシツ</t>
    </rPh>
    <rPh sb="10" eb="12">
      <t>ドクリツ</t>
    </rPh>
    <rPh sb="12" eb="13">
      <t>ガタ</t>
    </rPh>
    <rPh sb="17" eb="18">
      <t>ダレ</t>
    </rPh>
    <rPh sb="20" eb="22">
      <t>ツウエン</t>
    </rPh>
    <rPh sb="22" eb="23">
      <t>ジ</t>
    </rPh>
    <rPh sb="26" eb="28">
      <t>リヨウ</t>
    </rPh>
    <phoneticPr fontId="1"/>
  </si>
  <si>
    <t xml:space="preserve"> ②　一般型（専用室独立型（一時保育児との合同））</t>
    <rPh sb="3" eb="5">
      <t>イッパン</t>
    </rPh>
    <rPh sb="5" eb="6">
      <t>ガタ</t>
    </rPh>
    <rPh sb="7" eb="10">
      <t>センヨウシツ</t>
    </rPh>
    <rPh sb="10" eb="12">
      <t>ドクリツ</t>
    </rPh>
    <rPh sb="12" eb="13">
      <t>ガタ</t>
    </rPh>
    <rPh sb="14" eb="16">
      <t>イチジ</t>
    </rPh>
    <rPh sb="16" eb="18">
      <t>ホイク</t>
    </rPh>
    <rPh sb="18" eb="19">
      <t>ジ</t>
    </rPh>
    <rPh sb="21" eb="23">
      <t>ゴウドウ</t>
    </rPh>
    <phoneticPr fontId="1"/>
  </si>
  <si>
    <t xml:space="preserve"> ③　一般型（在園児合同型）</t>
    <rPh sb="3" eb="5">
      <t>イッパン</t>
    </rPh>
    <rPh sb="5" eb="6">
      <t>ガタ</t>
    </rPh>
    <rPh sb="7" eb="9">
      <t>ザイエン</t>
    </rPh>
    <rPh sb="9" eb="10">
      <t>ジ</t>
    </rPh>
    <rPh sb="10" eb="12">
      <t>ゴウドウ</t>
    </rPh>
    <rPh sb="12" eb="13">
      <t>ガタ</t>
    </rPh>
    <phoneticPr fontId="1"/>
  </si>
  <si>
    <t>給食の提供</t>
    <rPh sb="0" eb="2">
      <t>キュウショク</t>
    </rPh>
    <rPh sb="3" eb="5">
      <t>テイキョウ</t>
    </rPh>
    <phoneticPr fontId="1"/>
  </si>
  <si>
    <t>おやつの提供</t>
    <rPh sb="4" eb="6">
      <t>テイキョウ</t>
    </rPh>
    <phoneticPr fontId="1"/>
  </si>
  <si>
    <t>給食・おやつの提供がある場合</t>
    <rPh sb="0" eb="2">
      <t>キュウショク</t>
    </rPh>
    <rPh sb="7" eb="9">
      <t>テイキョウ</t>
    </rPh>
    <rPh sb="12" eb="14">
      <t>バアイ</t>
    </rPh>
    <phoneticPr fontId="1"/>
  </si>
  <si>
    <t>給食費</t>
    <rPh sb="0" eb="3">
      <t>キュウショクヒ</t>
    </rPh>
    <phoneticPr fontId="1"/>
  </si>
  <si>
    <t>○○○円／食</t>
    <rPh sb="3" eb="4">
      <t>エン</t>
    </rPh>
    <rPh sb="5" eb="6">
      <t>ショク</t>
    </rPh>
    <phoneticPr fontId="1"/>
  </si>
  <si>
    <t>【定期利用の記入例】</t>
    <rPh sb="1" eb="3">
      <t>テイキ</t>
    </rPh>
    <rPh sb="3" eb="5">
      <t>リヨウ</t>
    </rPh>
    <rPh sb="6" eb="9">
      <t>キニュウレイ</t>
    </rPh>
    <phoneticPr fontId="1"/>
  </si>
  <si>
    <t>例１</t>
    <rPh sb="0" eb="1">
      <t>レイ</t>
    </rPh>
    <phoneticPr fontId="1"/>
  </si>
  <si>
    <t>週１回2.5時間を月４回、月～金で実施するパターン</t>
    <rPh sb="0" eb="1">
      <t>シュウ</t>
    </rPh>
    <rPh sb="2" eb="3">
      <t>カイ</t>
    </rPh>
    <rPh sb="6" eb="8">
      <t>ジカン</t>
    </rPh>
    <rPh sb="9" eb="10">
      <t>ツキ</t>
    </rPh>
    <rPh sb="11" eb="12">
      <t>カイ</t>
    </rPh>
    <rPh sb="13" eb="14">
      <t>ゲツ</t>
    </rPh>
    <rPh sb="15" eb="16">
      <t>キン</t>
    </rPh>
    <rPh sb="17" eb="19">
      <t>ジッシ</t>
    </rPh>
    <phoneticPr fontId="1"/>
  </si>
  <si>
    <t>例２</t>
    <rPh sb="0" eb="1">
      <t>レイ</t>
    </rPh>
    <phoneticPr fontId="1"/>
  </si>
  <si>
    <t>２週１回５時間を月２回、月～金で実施するパターン</t>
    <rPh sb="1" eb="2">
      <t>シュウ</t>
    </rPh>
    <rPh sb="2" eb="3">
      <t>カクシュウ</t>
    </rPh>
    <rPh sb="3" eb="4">
      <t>カイ</t>
    </rPh>
    <rPh sb="5" eb="7">
      <t>ジカン</t>
    </rPh>
    <rPh sb="8" eb="9">
      <t>ツキ</t>
    </rPh>
    <rPh sb="10" eb="11">
      <t>カイ</t>
    </rPh>
    <rPh sb="12" eb="13">
      <t>ゲツ</t>
    </rPh>
    <rPh sb="14" eb="15">
      <t>キン</t>
    </rPh>
    <rPh sb="16" eb="18">
      <t>ジッシ</t>
    </rPh>
    <phoneticPr fontId="1"/>
  </si>
  <si>
    <t>例３</t>
    <rPh sb="0" eb="1">
      <t>レイ</t>
    </rPh>
    <phoneticPr fontId="1"/>
  </si>
  <si>
    <t>週１回2.5時間を月４回を曜日によって利用できる年齢を分けるパターン</t>
    <rPh sb="13" eb="15">
      <t>ヨウビ</t>
    </rPh>
    <rPh sb="19" eb="21">
      <t>リヨウ</t>
    </rPh>
    <rPh sb="24" eb="26">
      <t>ネンレイ</t>
    </rPh>
    <rPh sb="27" eb="28">
      <t>ワ</t>
    </rPh>
    <phoneticPr fontId="1"/>
  </si>
  <si>
    <t>０歳児：月　／　１歳児：水　／　２歳児：金</t>
    <rPh sb="1" eb="3">
      <t>サイジ</t>
    </rPh>
    <rPh sb="4" eb="5">
      <t>ゲツ</t>
    </rPh>
    <rPh sb="9" eb="11">
      <t>サイジ</t>
    </rPh>
    <rPh sb="12" eb="13">
      <t>スイ</t>
    </rPh>
    <rPh sb="17" eb="19">
      <t>サイジ</t>
    </rPh>
    <rPh sb="20" eb="21">
      <t>キン</t>
    </rPh>
    <phoneticPr fontId="1"/>
  </si>
  <si>
    <t>【スポット利用の記入例】</t>
    <rPh sb="5" eb="7">
      <t>リヨウ</t>
    </rPh>
    <rPh sb="8" eb="11">
      <t>キニュウレイ</t>
    </rPh>
    <phoneticPr fontId="1"/>
  </si>
  <si>
    <t>開所時間｜９時～17時（８時間）、月～金で実施するパターン</t>
    <rPh sb="0" eb="4">
      <t>カイショジカン</t>
    </rPh>
    <rPh sb="6" eb="7">
      <t>ジ</t>
    </rPh>
    <rPh sb="10" eb="11">
      <t>ジ</t>
    </rPh>
    <rPh sb="13" eb="15">
      <t>ジカン</t>
    </rPh>
    <rPh sb="17" eb="18">
      <t>ゲツ</t>
    </rPh>
    <rPh sb="19" eb="20">
      <t>キン</t>
    </rPh>
    <rPh sb="21" eb="23">
      <t>ジッシ</t>
    </rPh>
    <phoneticPr fontId="1"/>
  </si>
  <si>
    <t>開所時間｜９時～15時（６時間）、月・水・金で実施するパターン</t>
    <rPh sb="0" eb="4">
      <t>カイショジカン</t>
    </rPh>
    <rPh sb="6" eb="7">
      <t>ジ</t>
    </rPh>
    <rPh sb="10" eb="11">
      <t>ジ</t>
    </rPh>
    <rPh sb="13" eb="15">
      <t>ジカン</t>
    </rPh>
    <rPh sb="17" eb="18">
      <t>ゲツ</t>
    </rPh>
    <rPh sb="19" eb="20">
      <t>スイ</t>
    </rPh>
    <rPh sb="21" eb="22">
      <t>キン</t>
    </rPh>
    <rPh sb="23" eb="25">
      <t>ジッシ</t>
    </rPh>
    <phoneticPr fontId="1"/>
  </si>
  <si>
    <t>開所時間｜９時～15時（６時間）を曜日によって利用できる年齢を分けるパターン</t>
    <rPh sb="17" eb="19">
      <t>ヨウビ</t>
    </rPh>
    <rPh sb="23" eb="25">
      <t>リヨウ</t>
    </rPh>
    <rPh sb="28" eb="30">
      <t>ネンレイ</t>
    </rPh>
    <rPh sb="31" eb="32">
      <t>ワ</t>
    </rPh>
    <phoneticPr fontId="1"/>
  </si>
  <si>
    <t>０歳児：月・火　／　１・２歳児：水・木</t>
    <rPh sb="1" eb="3">
      <t>サイジ</t>
    </rPh>
    <rPh sb="4" eb="5">
      <t>ゲツ</t>
    </rPh>
    <rPh sb="6" eb="7">
      <t>ヒ</t>
    </rPh>
    <rPh sb="13" eb="15">
      <t>サイジ</t>
    </rPh>
    <rPh sb="16" eb="17">
      <t>スイ</t>
    </rPh>
    <rPh sb="18" eb="19">
      <t>モク</t>
    </rPh>
    <phoneticPr fontId="1"/>
  </si>
  <si>
    <t>【定期利用とスポット利用の併用の記入例】</t>
    <rPh sb="1" eb="5">
      <t>テイキリヨウ</t>
    </rPh>
    <rPh sb="10" eb="12">
      <t>リヨウ</t>
    </rPh>
    <rPh sb="13" eb="15">
      <t>ヘイヨウ</t>
    </rPh>
    <rPh sb="16" eb="19">
      <t>キニュウレイ</t>
    </rPh>
    <phoneticPr fontId="1"/>
  </si>
  <si>
    <t>【定期利用】週１回2.5時間を月４回、月・水・金で実施するパターン</t>
    <rPh sb="1" eb="5">
      <t>テイキリヨウ</t>
    </rPh>
    <rPh sb="21" eb="22">
      <t>スイ</t>
    </rPh>
    <rPh sb="23" eb="24">
      <t>キン</t>
    </rPh>
    <phoneticPr fontId="1"/>
  </si>
  <si>
    <t>【スポット利用】９時～15時（６時間）、火・木で実施するパターン</t>
    <rPh sb="5" eb="7">
      <t>リヨウ</t>
    </rPh>
    <rPh sb="9" eb="10">
      <t>ジ</t>
    </rPh>
    <rPh sb="13" eb="14">
      <t>ジ</t>
    </rPh>
    <rPh sb="16" eb="18">
      <t>ジカン</t>
    </rPh>
    <rPh sb="20" eb="21">
      <t>ヒ</t>
    </rPh>
    <rPh sb="22" eb="23">
      <t>キ</t>
    </rPh>
    <phoneticPr fontId="1"/>
  </si>
  <si>
    <t>【定期利用】週１回2.5時間を月４回を曜日によって利用できる年齢を分けるパターン</t>
    <rPh sb="1" eb="5">
      <t>テイキリヨウ</t>
    </rPh>
    <phoneticPr fontId="1"/>
  </si>
  <si>
    <t>【スポット利用】開所時間｜９時～15時（６時間）を曜日によって利用できる年齢を分けるパターン</t>
    <rPh sb="5" eb="7">
      <t>リヨウ</t>
    </rPh>
    <phoneticPr fontId="1"/>
  </si>
  <si>
    <t>令和７年度神戸市こども誰でも通園制度　実施計画書</t>
    <rPh sb="0" eb="2">
      <t>レイワ</t>
    </rPh>
    <rPh sb="3" eb="5">
      <t>ネンド</t>
    </rPh>
    <rPh sb="5" eb="8">
      <t>コウベシ</t>
    </rPh>
    <rPh sb="11" eb="12">
      <t>ダレ</t>
    </rPh>
    <rPh sb="14" eb="18">
      <t>ツウエンセイド</t>
    </rPh>
    <rPh sb="19" eb="24">
      <t>ジッシケイカクショ</t>
    </rPh>
    <phoneticPr fontId="1"/>
  </si>
  <si>
    <t>役職</t>
    <rPh sb="0" eb="2">
      <t>ヤクショク</t>
    </rPh>
    <phoneticPr fontId="1"/>
  </si>
  <si>
    <t>保育の経験年数
令和7年4月1日時点</t>
    <rPh sb="0" eb="2">
      <t>ホイク</t>
    </rPh>
    <rPh sb="3" eb="5">
      <t>ケイケン</t>
    </rPh>
    <rPh sb="5" eb="7">
      <t>ネンスウ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ジテン</t>
    </rPh>
    <phoneticPr fontId="1"/>
  </si>
  <si>
    <t>年</t>
    <rPh sb="0" eb="1">
      <t>ネン</t>
    </rPh>
    <phoneticPr fontId="1"/>
  </si>
  <si>
    <t>月</t>
  </si>
  <si>
    <t>月</t>
    <rPh sb="0" eb="1">
      <t>ツキ</t>
    </rPh>
    <phoneticPr fontId="1"/>
  </si>
  <si>
    <t>おやつ代</t>
    <rPh sb="3" eb="4">
      <t>ダイ</t>
    </rPh>
    <phoneticPr fontId="1"/>
  </si>
  <si>
    <t>（１）一時保育の実施状況</t>
    <rPh sb="3" eb="7">
      <t>イチジホイク</t>
    </rPh>
    <rPh sb="8" eb="12">
      <t>ジッシジョウキョウ</t>
    </rPh>
    <phoneticPr fontId="1"/>
  </si>
  <si>
    <t>　実施している</t>
    <rPh sb="1" eb="3">
      <t>ジッシ</t>
    </rPh>
    <phoneticPr fontId="1"/>
  </si>
  <si>
    <t>　実施していない</t>
    <rPh sb="1" eb="3">
      <t>ジッシ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</si>
  <si>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</si>
  <si>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</si>
  <si>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</si>
  <si>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人</t>
    <rPh sb="0" eb="1">
      <t>ニン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</si>
  <si>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</si>
  <si>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</si>
  <si>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</si>
  <si>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所有資格</t>
    <rPh sb="0" eb="2">
      <t>ショユウ</t>
    </rPh>
    <rPh sb="2" eb="4">
      <t>シカク</t>
    </rPh>
    <phoneticPr fontId="1"/>
  </si>
  <si>
    <t>雇用形態</t>
    <rPh sb="0" eb="4">
      <t>コヨウケイタイ</t>
    </rPh>
    <phoneticPr fontId="1"/>
  </si>
  <si>
    <t>専任・兼任</t>
    <rPh sb="0" eb="2">
      <t>センニン</t>
    </rPh>
    <rPh sb="3" eb="5">
      <t>ケンニン</t>
    </rPh>
    <phoneticPr fontId="1"/>
  </si>
  <si>
    <t>注</t>
    <rPh sb="0" eb="1">
      <t>チュウ</t>
    </rPh>
    <phoneticPr fontId="1"/>
  </si>
  <si>
    <t>（１）</t>
    <phoneticPr fontId="1"/>
  </si>
  <si>
    <t>採用予定者についても記載すること。未定の場合はその計画を職名別に記載すること。</t>
    <rPh sb="0" eb="2">
      <t>サイヨウ</t>
    </rPh>
    <rPh sb="2" eb="5">
      <t>ヨテイシャ</t>
    </rPh>
    <rPh sb="10" eb="12">
      <t>キサイ</t>
    </rPh>
    <rPh sb="17" eb="19">
      <t>ミテイ</t>
    </rPh>
    <rPh sb="20" eb="22">
      <t>バアイ</t>
    </rPh>
    <rPh sb="25" eb="27">
      <t>ケイカク</t>
    </rPh>
    <rPh sb="28" eb="30">
      <t>ショクメイ</t>
    </rPh>
    <rPh sb="30" eb="31">
      <t>ベツ</t>
    </rPh>
    <rPh sb="32" eb="34">
      <t>キサイ</t>
    </rPh>
    <phoneticPr fontId="1"/>
  </si>
  <si>
    <t>（２）サポート体制</t>
    <rPh sb="7" eb="9">
      <t>タイセイ</t>
    </rPh>
    <phoneticPr fontId="1"/>
  </si>
  <si>
    <t>常勤</t>
    <rPh sb="0" eb="2">
      <t>ジョウキン</t>
    </rPh>
    <phoneticPr fontId="1"/>
  </si>
  <si>
    <t>○人</t>
    <rPh sb="1" eb="2">
      <t>ニン</t>
    </rPh>
    <phoneticPr fontId="1"/>
  </si>
  <si>
    <t>非常勤</t>
    <rPh sb="0" eb="3">
      <t>ヒジョウキン</t>
    </rPh>
    <phoneticPr fontId="1"/>
  </si>
  <si>
    <t>１．実施内容</t>
    <rPh sb="2" eb="4">
      <t>ジッシ</t>
    </rPh>
    <rPh sb="4" eb="6">
      <t>ナイヨウ</t>
    </rPh>
    <phoneticPr fontId="1"/>
  </si>
  <si>
    <t>（２）利用方法</t>
    <rPh sb="3" eb="7">
      <t>リヨウホウホウ</t>
    </rPh>
    <phoneticPr fontId="1"/>
  </si>
  <si>
    <t>（３）実施方法</t>
    <rPh sb="3" eb="7">
      <t>ジッシホウホウ</t>
    </rPh>
    <phoneticPr fontId="1"/>
  </si>
  <si>
    <t>（４）給食費・おやつ代等</t>
    <rPh sb="3" eb="5">
      <t>キュウショク</t>
    </rPh>
    <rPh sb="5" eb="6">
      <t>ヒ</t>
    </rPh>
    <rPh sb="10" eb="12">
      <t>ダイトウ</t>
    </rPh>
    <phoneticPr fontId="1"/>
  </si>
  <si>
    <t>２．実施体制</t>
    <rPh sb="2" eb="4">
      <t>ジッシ</t>
    </rPh>
    <rPh sb="4" eb="6">
      <t>タイセイ</t>
    </rPh>
    <phoneticPr fontId="1"/>
  </si>
  <si>
    <r>
      <t>（１）こども誰でも通園制度に従事する保育教諭等</t>
    </r>
    <r>
      <rPr>
        <sz val="10"/>
        <color theme="1"/>
        <rFont val="游ゴシック"/>
        <family val="3"/>
        <charset val="128"/>
        <scheme val="minor"/>
      </rPr>
      <t>（※一般型を実施する場合は必須、余裕活用型を実施する場合は可能な限り記載）</t>
    </r>
    <rPh sb="6" eb="7">
      <t>ダレ</t>
    </rPh>
    <rPh sb="9" eb="13">
      <t>ツウエンセイド</t>
    </rPh>
    <rPh sb="14" eb="16">
      <t>ジュウジ</t>
    </rPh>
    <rPh sb="18" eb="23">
      <t>ホイクキョウユトウ</t>
    </rPh>
    <phoneticPr fontId="1"/>
  </si>
  <si>
    <t>（１）以外で、同一施設内で勤務する保育教諭数</t>
    <rPh sb="2" eb="4">
      <t>イガイ</t>
    </rPh>
    <rPh sb="6" eb="8">
      <t>ドウイツ</t>
    </rPh>
    <rPh sb="8" eb="10">
      <t>シセツ</t>
    </rPh>
    <rPh sb="10" eb="11">
      <t>ナイ</t>
    </rPh>
    <rPh sb="12" eb="14">
      <t>キンム</t>
    </rPh>
    <rPh sb="16" eb="21">
      <t>ホイクキョウユスウ</t>
    </rPh>
    <phoneticPr fontId="1"/>
  </si>
  <si>
    <t>３．実施方針</t>
    <rPh sb="2" eb="6">
      <t>ジッシホウシン</t>
    </rPh>
    <phoneticPr fontId="1"/>
  </si>
  <si>
    <t>（2）安全管理や事故防止、アレルギー対応、衛生管理の体制について記入してください。（300字以内）</t>
    <rPh sb="3" eb="7">
      <t>アンゼンカンリ</t>
    </rPh>
    <rPh sb="8" eb="12">
      <t>ジコボウシ</t>
    </rPh>
    <rPh sb="18" eb="20">
      <t>タイオウ</t>
    </rPh>
    <rPh sb="21" eb="25">
      <t>エイセイカンリ</t>
    </rPh>
    <rPh sb="26" eb="28">
      <t>タイセイ</t>
    </rPh>
    <rPh sb="32" eb="34">
      <t>キニュウ</t>
    </rPh>
    <rPh sb="45" eb="46">
      <t>ジ</t>
    </rPh>
    <rPh sb="46" eb="48">
      <t>イナイ</t>
    </rPh>
    <phoneticPr fontId="1"/>
  </si>
  <si>
    <t xml:space="preserve"> ④　余裕活用型</t>
    <rPh sb="3" eb="8">
      <t>ヨユウカツヨウガタ</t>
    </rPh>
    <phoneticPr fontId="1"/>
  </si>
  <si>
    <t>　　　運用面で工夫する点を記入してください。（300字以内）</t>
    <rPh sb="26" eb="29">
      <t>ジイナイ</t>
    </rPh>
    <phoneticPr fontId="1"/>
  </si>
  <si>
    <t>（１）本制度においては、こどもによって利用時間や利用頻度が違うこと、日々利用するこどもが異なること等、</t>
    <rPh sb="3" eb="6">
      <t>ホンセイド</t>
    </rPh>
    <rPh sb="19" eb="23">
      <t>リヨウジカン</t>
    </rPh>
    <rPh sb="24" eb="28">
      <t>リヨウヒンド</t>
    </rPh>
    <rPh sb="29" eb="30">
      <t>チガ</t>
    </rPh>
    <rPh sb="34" eb="36">
      <t>ヒビ</t>
    </rPh>
    <rPh sb="36" eb="38">
      <t>リヨウ</t>
    </rPh>
    <rPh sb="44" eb="45">
      <t>コト</t>
    </rPh>
    <rPh sb="49" eb="50">
      <t>トウ</t>
    </rPh>
    <phoneticPr fontId="1"/>
  </si>
  <si>
    <t>　　　保育所・幼稚園等における保育とは状況が異なります。そうした状況を踏まえ、こどもの成長の促進や保護者支援のために</t>
    <rPh sb="15" eb="17">
      <t>ホイク</t>
    </rPh>
    <rPh sb="19" eb="21">
      <t>ジョウキョウ</t>
    </rPh>
    <rPh sb="22" eb="23">
      <t>コト</t>
    </rPh>
    <rPh sb="32" eb="34">
      <t>ジョウキョウ</t>
    </rPh>
    <rPh sb="35" eb="36">
      <t>フ</t>
    </rPh>
    <rPh sb="43" eb="45">
      <t>セイチョウ</t>
    </rPh>
    <rPh sb="46" eb="48">
      <t>ソクシン</t>
    </rPh>
    <rPh sb="49" eb="54">
      <t>ホゴシャシエン</t>
    </rPh>
    <phoneticPr fontId="1"/>
  </si>
  <si>
    <t>４．類似事業の実績</t>
    <rPh sb="2" eb="4">
      <t>ルイジ</t>
    </rPh>
    <rPh sb="4" eb="6">
      <t>ジギョウ</t>
    </rPh>
    <rPh sb="7" eb="9">
      <t>ジッセキ</t>
    </rPh>
    <phoneticPr fontId="1"/>
  </si>
  <si>
    <t>（２）低年齢の定員</t>
    <rPh sb="3" eb="6">
      <t>テイネンレイ</t>
    </rPh>
    <rPh sb="7" eb="9">
      <t>テイイン</t>
    </rPh>
    <phoneticPr fontId="1"/>
  </si>
  <si>
    <t>（３）障害児受入数</t>
    <rPh sb="3" eb="6">
      <t>ショウガイジ</t>
    </rPh>
    <rPh sb="6" eb="9">
      <t>ウケイレスウ</t>
    </rPh>
    <phoneticPr fontId="1"/>
  </si>
  <si>
    <t>（４）要支援家庭児童受入数</t>
    <rPh sb="3" eb="10">
      <t>ヨウシエンカテイジドウ</t>
    </rPh>
    <rPh sb="10" eb="13">
      <t>ウケイレスウ</t>
    </rPh>
    <phoneticPr fontId="1"/>
  </si>
  <si>
    <t>（５）自主事業を含め、地域子ども・子育て支援にかかる事業の実績があれば、その内容を記入してください。（100字以内）</t>
    <rPh sb="3" eb="7">
      <t>ジシュジギョウ</t>
    </rPh>
    <rPh sb="8" eb="9">
      <t>フク</t>
    </rPh>
    <rPh sb="11" eb="14">
      <t>チイキコ</t>
    </rPh>
    <rPh sb="17" eb="19">
      <t>コソダ</t>
    </rPh>
    <rPh sb="20" eb="22">
      <t>シエン</t>
    </rPh>
    <rPh sb="26" eb="28">
      <t>ジギョウ</t>
    </rPh>
    <rPh sb="29" eb="31">
      <t>ジッセキ</t>
    </rPh>
    <rPh sb="38" eb="40">
      <t>ナイヨウ</t>
    </rPh>
    <rPh sb="41" eb="43">
      <t>キニュウ</t>
    </rPh>
    <rPh sb="54" eb="55">
      <t>ジ</t>
    </rPh>
    <rPh sb="55" eb="57">
      <t>イナイ</t>
    </rPh>
    <phoneticPr fontId="1"/>
  </si>
  <si>
    <t>（１）賃借料補助の利用</t>
    <rPh sb="3" eb="8">
      <t>チンシャクリョウホジョ</t>
    </rPh>
    <rPh sb="9" eb="11">
      <t>リヨウ</t>
    </rPh>
    <phoneticPr fontId="1"/>
  </si>
  <si>
    <t xml:space="preserve"> ①　有り（または検討している）</t>
    <rPh sb="3" eb="4">
      <t>アリ</t>
    </rPh>
    <rPh sb="9" eb="11">
      <t>ケントウ</t>
    </rPh>
    <phoneticPr fontId="1"/>
  </si>
  <si>
    <t xml:space="preserve"> ②　無し</t>
    <rPh sb="3" eb="4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</si>
</sst>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14999847407452621"/>
      </left>
      <right/>
      <top style="thin">
        <color theme="1" tint="0.1499984740745262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2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14" xfId="0" applyFont="1" applyFill="1" applyBorder="1" applyAlignment="1" applyProtection="1">
      <alignment vertical="top" wrapText="1"/>
      <protection locked="0"/>
    </xf>
    <xf numFmtId="0" fontId="10" fillId="2" borderId="7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 applyAlignment="1" applyProtection="1">
      <alignment vertical="top" wrapText="1"/>
      <protection locked="0"/>
    </xf>
    <xf numFmtId="0" fontId="10" fillId="2" borderId="10" xfId="0" applyFont="1" applyFill="1" applyBorder="1" applyAlignment="1" applyProtection="1">
      <alignment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0" fillId="2" borderId="12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20" fontId="0" fillId="2" borderId="7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20" fontId="0" fillId="2" borderId="4" xfId="0" applyNumberForma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9"/>
  <sheetViews>
    <sheetView tabSelected="1" topLeftCell="A91" zoomScaleNormal="100" zoomScaleSheetLayoutView="100" workbookViewId="0">
      <selection activeCell="AC14" sqref="AC14"/>
    </sheetView>
  </sheetViews>
  <sheetFormatPr defaultColWidth="3.33203125" defaultRowHeight="18" x14ac:dyDescent="0.55000000000000004"/>
  <cols>
    <col min="1" max="33" width="3.33203125" style="1"/>
    <col min="34" max="34" width="4.1640625" style="1" bestFit="1" customWidth="1"/>
    <col min="35" max="16384" width="3.33203125" style="1"/>
  </cols>
  <sheetData>
    <row r="1" spans="1:33" ht="20" x14ac:dyDescent="0.55000000000000004">
      <c r="A1" s="74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3" spans="1:33" ht="20" customHeight="1" x14ac:dyDescent="0.55000000000000004">
      <c r="A3" s="78" t="s">
        <v>25</v>
      </c>
      <c r="B3" s="78"/>
      <c r="C3" s="78"/>
      <c r="D3" s="78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33" ht="20" customHeight="1" x14ac:dyDescent="0.55000000000000004">
      <c r="A4" s="78" t="s">
        <v>27</v>
      </c>
      <c r="B4" s="78"/>
      <c r="C4" s="78"/>
      <c r="D4" s="78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33" ht="20" customHeight="1" x14ac:dyDescent="0.55000000000000004">
      <c r="A5" s="78" t="s">
        <v>26</v>
      </c>
      <c r="B5" s="78"/>
      <c r="C5" s="78"/>
      <c r="D5" s="78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</row>
    <row r="7" spans="1:33" ht="20" customHeight="1" x14ac:dyDescent="0.55000000000000004">
      <c r="A7" s="28" t="s">
        <v>84</v>
      </c>
    </row>
    <row r="8" spans="1:33" ht="20" customHeight="1" x14ac:dyDescent="0.55000000000000004">
      <c r="A8" s="32" t="s">
        <v>102</v>
      </c>
    </row>
    <row r="9" spans="1:33" ht="20" customHeight="1" x14ac:dyDescent="0.55000000000000004">
      <c r="A9" s="32"/>
      <c r="B9" s="16"/>
      <c r="C9" s="77" t="s">
        <v>103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33" ht="20" customHeight="1" x14ac:dyDescent="0.55000000000000004">
      <c r="A10" s="32"/>
      <c r="B10" s="17"/>
      <c r="C10" s="77" t="s">
        <v>104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33" ht="20" customHeight="1" x14ac:dyDescent="0.55000000000000004">
      <c r="A11" s="28"/>
    </row>
    <row r="12" spans="1:33" ht="20" customHeight="1" x14ac:dyDescent="0.55000000000000004">
      <c r="A12" s="1" t="s">
        <v>85</v>
      </c>
    </row>
    <row r="13" spans="1:33" ht="20" customHeight="1" x14ac:dyDescent="0.55000000000000004">
      <c r="B13" s="16"/>
      <c r="C13" s="77" t="s">
        <v>28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1:33" ht="20" customHeight="1" x14ac:dyDescent="0.55000000000000004">
      <c r="B14" s="17"/>
      <c r="C14" s="77" t="s">
        <v>29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33" ht="20" customHeight="1" x14ac:dyDescent="0.55000000000000004">
      <c r="B15" s="17"/>
      <c r="C15" s="77" t="s">
        <v>30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7" spans="1:44" ht="20" customHeight="1" x14ac:dyDescent="0.55000000000000004">
      <c r="A17" s="1" t="s">
        <v>0</v>
      </c>
      <c r="X17" s="2" t="s">
        <v>1</v>
      </c>
    </row>
    <row r="18" spans="1:44" ht="20" customHeight="1" x14ac:dyDescent="0.55000000000000004">
      <c r="A18" s="66" t="s">
        <v>2</v>
      </c>
      <c r="B18" s="66"/>
      <c r="C18" s="66"/>
      <c r="D18" s="66"/>
      <c r="E18" s="66"/>
      <c r="F18" s="66"/>
      <c r="G18" s="66"/>
      <c r="H18" s="66" t="s">
        <v>3</v>
      </c>
      <c r="I18" s="66"/>
      <c r="J18" s="66"/>
      <c r="K18" s="66"/>
      <c r="L18" s="66"/>
      <c r="M18" s="66"/>
      <c r="N18" s="66"/>
      <c r="O18" s="66"/>
      <c r="P18" s="66" t="s">
        <v>4</v>
      </c>
      <c r="Q18" s="66"/>
      <c r="R18" s="66"/>
      <c r="S18" s="66"/>
      <c r="T18" s="66"/>
      <c r="U18" s="66"/>
      <c r="V18" s="84" t="s">
        <v>5</v>
      </c>
      <c r="W18" s="84"/>
      <c r="X18" s="66" t="s">
        <v>6</v>
      </c>
      <c r="Y18" s="66"/>
      <c r="Z18" s="66"/>
      <c r="AA18" s="66"/>
      <c r="AB18" s="66"/>
      <c r="AC18" s="66"/>
      <c r="AD18" s="66"/>
      <c r="AE18" s="66"/>
      <c r="AF18" s="85" t="s">
        <v>7</v>
      </c>
      <c r="AG18" s="85"/>
    </row>
    <row r="19" spans="1:44" ht="20" customHeight="1" x14ac:dyDescent="0.55000000000000004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34" t="s">
        <v>8</v>
      </c>
      <c r="Q19" s="34" t="s">
        <v>9</v>
      </c>
      <c r="R19" s="34" t="s">
        <v>10</v>
      </c>
      <c r="S19" s="34" t="s">
        <v>11</v>
      </c>
      <c r="T19" s="34" t="s">
        <v>12</v>
      </c>
      <c r="U19" s="34" t="s">
        <v>13</v>
      </c>
      <c r="V19" s="84"/>
      <c r="W19" s="84"/>
      <c r="X19" s="66" t="s">
        <v>14</v>
      </c>
      <c r="Y19" s="66"/>
      <c r="Z19" s="66" t="s">
        <v>15</v>
      </c>
      <c r="AA19" s="66"/>
      <c r="AB19" s="66" t="s">
        <v>16</v>
      </c>
      <c r="AC19" s="66"/>
      <c r="AD19" s="66" t="s">
        <v>17</v>
      </c>
      <c r="AE19" s="66"/>
      <c r="AF19" s="85"/>
      <c r="AG19" s="85"/>
    </row>
    <row r="20" spans="1:44" ht="20" customHeight="1" x14ac:dyDescent="0.55000000000000004">
      <c r="A20" s="91"/>
      <c r="B20" s="92"/>
      <c r="C20" s="92"/>
      <c r="D20" s="43" t="s">
        <v>18</v>
      </c>
      <c r="E20" s="91"/>
      <c r="F20" s="92"/>
      <c r="G20" s="92"/>
      <c r="H20" s="93"/>
      <c r="I20" s="93"/>
      <c r="J20" s="86" t="s">
        <v>19</v>
      </c>
      <c r="K20" s="82"/>
      <c r="L20" s="43" t="s">
        <v>20</v>
      </c>
      <c r="M20" s="15"/>
      <c r="N20" s="82" t="s">
        <v>21</v>
      </c>
      <c r="O20" s="83"/>
      <c r="P20" s="33"/>
      <c r="Q20" s="33"/>
      <c r="R20" s="33"/>
      <c r="S20" s="33"/>
      <c r="T20" s="33"/>
      <c r="U20" s="33"/>
      <c r="V20" s="79">
        <f>COUNTIF(P20:U20,"○")</f>
        <v>0</v>
      </c>
      <c r="W20" s="79"/>
      <c r="X20" s="67"/>
      <c r="Y20" s="67"/>
      <c r="Z20" s="67"/>
      <c r="AA20" s="67"/>
      <c r="AB20" s="67"/>
      <c r="AC20" s="67"/>
      <c r="AD20" s="79">
        <f>SUM(X20:AC20)</f>
        <v>0</v>
      </c>
      <c r="AE20" s="79"/>
      <c r="AF20" s="79">
        <f>H20*4*V20*AD20</f>
        <v>0</v>
      </c>
      <c r="AG20" s="79"/>
    </row>
    <row r="21" spans="1:44" ht="20" customHeight="1" x14ac:dyDescent="0.55000000000000004">
      <c r="A21" s="87"/>
      <c r="B21" s="88"/>
      <c r="C21" s="88"/>
      <c r="D21" s="44" t="s">
        <v>18</v>
      </c>
      <c r="E21" s="87"/>
      <c r="F21" s="88"/>
      <c r="G21" s="88"/>
      <c r="H21" s="67"/>
      <c r="I21" s="67"/>
      <c r="J21" s="86" t="s">
        <v>19</v>
      </c>
      <c r="K21" s="82"/>
      <c r="L21" s="44" t="s">
        <v>20</v>
      </c>
      <c r="M21" s="9"/>
      <c r="N21" s="82" t="s">
        <v>21</v>
      </c>
      <c r="O21" s="83"/>
      <c r="P21" s="33"/>
      <c r="Q21" s="33"/>
      <c r="R21" s="33"/>
      <c r="S21" s="33"/>
      <c r="T21" s="33"/>
      <c r="U21" s="33"/>
      <c r="V21" s="79">
        <f t="shared" ref="V21:V25" si="0">COUNTIF(P21:U21,"○")</f>
        <v>0</v>
      </c>
      <c r="W21" s="79"/>
      <c r="X21" s="67"/>
      <c r="Y21" s="67"/>
      <c r="Z21" s="67"/>
      <c r="AA21" s="67"/>
      <c r="AB21" s="67"/>
      <c r="AC21" s="67"/>
      <c r="AD21" s="79">
        <f t="shared" ref="AD21:AD25" si="1">SUM(X21:AC21)</f>
        <v>0</v>
      </c>
      <c r="AE21" s="79"/>
      <c r="AF21" s="79">
        <f t="shared" ref="AF21:AF25" si="2">H21*4*V21*AD21</f>
        <v>0</v>
      </c>
      <c r="AG21" s="79"/>
    </row>
    <row r="22" spans="1:44" ht="20" customHeight="1" x14ac:dyDescent="0.55000000000000004">
      <c r="A22" s="87"/>
      <c r="B22" s="88"/>
      <c r="C22" s="88"/>
      <c r="D22" s="44" t="s">
        <v>18</v>
      </c>
      <c r="E22" s="87"/>
      <c r="F22" s="88"/>
      <c r="G22" s="88"/>
      <c r="H22" s="67"/>
      <c r="I22" s="67"/>
      <c r="J22" s="86" t="s">
        <v>19</v>
      </c>
      <c r="K22" s="82"/>
      <c r="L22" s="44" t="s">
        <v>20</v>
      </c>
      <c r="M22" s="9"/>
      <c r="N22" s="82" t="s">
        <v>21</v>
      </c>
      <c r="O22" s="83"/>
      <c r="P22" s="33"/>
      <c r="Q22" s="33"/>
      <c r="R22" s="33"/>
      <c r="S22" s="33"/>
      <c r="T22" s="33"/>
      <c r="U22" s="33"/>
      <c r="V22" s="79">
        <f t="shared" si="0"/>
        <v>0</v>
      </c>
      <c r="W22" s="79"/>
      <c r="X22" s="67"/>
      <c r="Y22" s="67"/>
      <c r="Z22" s="67"/>
      <c r="AA22" s="67"/>
      <c r="AB22" s="67"/>
      <c r="AC22" s="67"/>
      <c r="AD22" s="79">
        <f t="shared" si="1"/>
        <v>0</v>
      </c>
      <c r="AE22" s="79"/>
      <c r="AF22" s="79">
        <f t="shared" si="2"/>
        <v>0</v>
      </c>
      <c r="AG22" s="79"/>
    </row>
    <row r="23" spans="1:44" ht="20" customHeight="1" x14ac:dyDescent="0.55000000000000004">
      <c r="A23" s="87"/>
      <c r="B23" s="88"/>
      <c r="C23" s="88"/>
      <c r="D23" s="44" t="s">
        <v>18</v>
      </c>
      <c r="E23" s="87"/>
      <c r="F23" s="88"/>
      <c r="G23" s="88"/>
      <c r="H23" s="67"/>
      <c r="I23" s="67"/>
      <c r="J23" s="86" t="s">
        <v>19</v>
      </c>
      <c r="K23" s="82"/>
      <c r="L23" s="44" t="s">
        <v>20</v>
      </c>
      <c r="M23" s="9"/>
      <c r="N23" s="82" t="s">
        <v>21</v>
      </c>
      <c r="O23" s="83"/>
      <c r="P23" s="33"/>
      <c r="Q23" s="33"/>
      <c r="R23" s="33"/>
      <c r="S23" s="33"/>
      <c r="T23" s="33"/>
      <c r="U23" s="33"/>
      <c r="V23" s="79">
        <f t="shared" si="0"/>
        <v>0</v>
      </c>
      <c r="W23" s="79"/>
      <c r="X23" s="67"/>
      <c r="Y23" s="67"/>
      <c r="Z23" s="67"/>
      <c r="AA23" s="67"/>
      <c r="AB23" s="67"/>
      <c r="AC23" s="67"/>
      <c r="AD23" s="79">
        <f t="shared" si="1"/>
        <v>0</v>
      </c>
      <c r="AE23" s="79"/>
      <c r="AF23" s="79">
        <f t="shared" si="2"/>
        <v>0</v>
      </c>
      <c r="AG23" s="79"/>
    </row>
    <row r="24" spans="1:44" ht="20" customHeight="1" x14ac:dyDescent="0.55000000000000004">
      <c r="A24" s="87"/>
      <c r="B24" s="88"/>
      <c r="C24" s="88"/>
      <c r="D24" s="44" t="s">
        <v>18</v>
      </c>
      <c r="E24" s="87"/>
      <c r="F24" s="88"/>
      <c r="G24" s="88"/>
      <c r="H24" s="67"/>
      <c r="I24" s="67"/>
      <c r="J24" s="86" t="s">
        <v>19</v>
      </c>
      <c r="K24" s="82"/>
      <c r="L24" s="44" t="s">
        <v>20</v>
      </c>
      <c r="M24" s="9"/>
      <c r="N24" s="82" t="s">
        <v>21</v>
      </c>
      <c r="O24" s="83"/>
      <c r="P24" s="33"/>
      <c r="Q24" s="33"/>
      <c r="R24" s="33"/>
      <c r="S24" s="33"/>
      <c r="T24" s="33"/>
      <c r="U24" s="33"/>
      <c r="V24" s="79">
        <f t="shared" si="0"/>
        <v>0</v>
      </c>
      <c r="W24" s="79"/>
      <c r="X24" s="67"/>
      <c r="Y24" s="67"/>
      <c r="Z24" s="67"/>
      <c r="AA24" s="67"/>
      <c r="AB24" s="67"/>
      <c r="AC24" s="67"/>
      <c r="AD24" s="79">
        <f t="shared" si="1"/>
        <v>0</v>
      </c>
      <c r="AE24" s="79"/>
      <c r="AF24" s="79">
        <f>H24*4*V24*AD24</f>
        <v>0</v>
      </c>
      <c r="AG24" s="79"/>
    </row>
    <row r="25" spans="1:44" ht="20" customHeight="1" x14ac:dyDescent="0.55000000000000004">
      <c r="A25" s="94"/>
      <c r="B25" s="95"/>
      <c r="C25" s="95"/>
      <c r="D25" s="44" t="s">
        <v>18</v>
      </c>
      <c r="E25" s="94"/>
      <c r="F25" s="95"/>
      <c r="G25" s="95"/>
      <c r="H25" s="67"/>
      <c r="I25" s="67"/>
      <c r="J25" s="86" t="s">
        <v>19</v>
      </c>
      <c r="K25" s="82"/>
      <c r="L25" s="44" t="s">
        <v>20</v>
      </c>
      <c r="M25" s="9"/>
      <c r="N25" s="82" t="s">
        <v>21</v>
      </c>
      <c r="O25" s="83"/>
      <c r="P25" s="33"/>
      <c r="Q25" s="33"/>
      <c r="R25" s="33"/>
      <c r="S25" s="33"/>
      <c r="T25" s="33"/>
      <c r="U25" s="33"/>
      <c r="V25" s="79">
        <f t="shared" si="0"/>
        <v>0</v>
      </c>
      <c r="W25" s="79"/>
      <c r="X25" s="67"/>
      <c r="Y25" s="67"/>
      <c r="Z25" s="67"/>
      <c r="AA25" s="67"/>
      <c r="AB25" s="67"/>
      <c r="AC25" s="67"/>
      <c r="AD25" s="79">
        <f t="shared" si="1"/>
        <v>0</v>
      </c>
      <c r="AE25" s="79"/>
      <c r="AF25" s="79">
        <f t="shared" si="2"/>
        <v>0</v>
      </c>
      <c r="AG25" s="79"/>
    </row>
    <row r="27" spans="1:44" ht="20" customHeight="1" x14ac:dyDescent="0.55000000000000004">
      <c r="A27" s="1" t="s">
        <v>22</v>
      </c>
      <c r="X27" s="2" t="s">
        <v>1</v>
      </c>
      <c r="AQ27" s="79"/>
      <c r="AR27" s="79"/>
    </row>
    <row r="28" spans="1:44" ht="20" customHeight="1" x14ac:dyDescent="0.55000000000000004">
      <c r="A28" s="66" t="s">
        <v>2</v>
      </c>
      <c r="B28" s="66"/>
      <c r="C28" s="66"/>
      <c r="D28" s="66"/>
      <c r="E28" s="66"/>
      <c r="F28" s="66"/>
      <c r="G28" s="48"/>
      <c r="H28" s="66" t="s">
        <v>3</v>
      </c>
      <c r="I28" s="66"/>
      <c r="J28" s="66"/>
      <c r="K28" s="66"/>
      <c r="L28" s="66"/>
      <c r="M28" s="66"/>
      <c r="N28" s="66"/>
      <c r="O28" s="66"/>
      <c r="P28" s="66" t="s">
        <v>4</v>
      </c>
      <c r="Q28" s="66"/>
      <c r="R28" s="66"/>
      <c r="S28" s="66"/>
      <c r="T28" s="66"/>
      <c r="U28" s="66"/>
      <c r="V28" s="84" t="s">
        <v>5</v>
      </c>
      <c r="W28" s="84"/>
      <c r="X28" s="66" t="s">
        <v>6</v>
      </c>
      <c r="Y28" s="66"/>
      <c r="Z28" s="66"/>
      <c r="AA28" s="66"/>
      <c r="AB28" s="66"/>
      <c r="AC28" s="66"/>
      <c r="AD28" s="66"/>
      <c r="AE28" s="66"/>
      <c r="AF28" s="85" t="s">
        <v>7</v>
      </c>
      <c r="AG28" s="85"/>
    </row>
    <row r="29" spans="1:44" ht="20" customHeight="1" x14ac:dyDescent="0.55000000000000004">
      <c r="A29" s="66"/>
      <c r="B29" s="66"/>
      <c r="C29" s="66"/>
      <c r="D29" s="66"/>
      <c r="E29" s="66"/>
      <c r="F29" s="66"/>
      <c r="G29" s="48"/>
      <c r="H29" s="66"/>
      <c r="I29" s="66"/>
      <c r="J29" s="66"/>
      <c r="K29" s="66"/>
      <c r="L29" s="66"/>
      <c r="M29" s="66"/>
      <c r="N29" s="66"/>
      <c r="O29" s="66"/>
      <c r="P29" s="34" t="s">
        <v>8</v>
      </c>
      <c r="Q29" s="34" t="s">
        <v>9</v>
      </c>
      <c r="R29" s="34" t="s">
        <v>10</v>
      </c>
      <c r="S29" s="34" t="s">
        <v>11</v>
      </c>
      <c r="T29" s="34" t="s">
        <v>12</v>
      </c>
      <c r="U29" s="34" t="s">
        <v>13</v>
      </c>
      <c r="V29" s="84"/>
      <c r="W29" s="84"/>
      <c r="X29" s="66" t="s">
        <v>14</v>
      </c>
      <c r="Y29" s="66"/>
      <c r="Z29" s="66" t="s">
        <v>15</v>
      </c>
      <c r="AA29" s="66"/>
      <c r="AB29" s="66" t="s">
        <v>16</v>
      </c>
      <c r="AC29" s="66"/>
      <c r="AD29" s="66" t="s">
        <v>17</v>
      </c>
      <c r="AE29" s="66"/>
      <c r="AF29" s="85"/>
      <c r="AG29" s="85"/>
    </row>
    <row r="30" spans="1:44" ht="20" customHeight="1" x14ac:dyDescent="0.55000000000000004">
      <c r="A30" s="91"/>
      <c r="B30" s="92"/>
      <c r="C30" s="92"/>
      <c r="D30" s="43" t="s">
        <v>18</v>
      </c>
      <c r="E30" s="91"/>
      <c r="F30" s="92"/>
      <c r="G30" s="92"/>
      <c r="H30" s="89">
        <v>1</v>
      </c>
      <c r="I30" s="90"/>
      <c r="J30" s="86" t="s">
        <v>19</v>
      </c>
      <c r="K30" s="82"/>
      <c r="L30" s="43" t="s">
        <v>20</v>
      </c>
      <c r="M30" s="15"/>
      <c r="N30" s="82" t="s">
        <v>19</v>
      </c>
      <c r="O30" s="83"/>
      <c r="P30" s="33"/>
      <c r="Q30" s="33"/>
      <c r="R30" s="33"/>
      <c r="S30" s="33"/>
      <c r="T30" s="33"/>
      <c r="U30" s="33"/>
      <c r="V30" s="79">
        <f t="shared" ref="V30:V35" si="3">COUNTIF(P30:U30,"○")</f>
        <v>0</v>
      </c>
      <c r="W30" s="79"/>
      <c r="X30" s="67"/>
      <c r="Y30" s="67"/>
      <c r="Z30" s="67"/>
      <c r="AA30" s="67"/>
      <c r="AB30" s="67"/>
      <c r="AC30" s="67"/>
      <c r="AD30" s="79">
        <f>SUM(X30:AC30)</f>
        <v>0</v>
      </c>
      <c r="AE30" s="79"/>
      <c r="AF30" s="79">
        <f>4*M30*V30*AD30</f>
        <v>0</v>
      </c>
      <c r="AG30" s="79"/>
    </row>
    <row r="31" spans="1:44" ht="20" customHeight="1" x14ac:dyDescent="0.55000000000000004">
      <c r="A31" s="87"/>
      <c r="B31" s="88"/>
      <c r="C31" s="88"/>
      <c r="D31" s="44" t="s">
        <v>18</v>
      </c>
      <c r="E31" s="87"/>
      <c r="F31" s="88"/>
      <c r="G31" s="88"/>
      <c r="H31" s="89">
        <v>1</v>
      </c>
      <c r="I31" s="90"/>
      <c r="J31" s="86" t="s">
        <v>19</v>
      </c>
      <c r="K31" s="82"/>
      <c r="L31" s="44" t="s">
        <v>20</v>
      </c>
      <c r="M31" s="9"/>
      <c r="N31" s="82" t="s">
        <v>19</v>
      </c>
      <c r="O31" s="83"/>
      <c r="P31" s="33"/>
      <c r="Q31" s="33"/>
      <c r="R31" s="33"/>
      <c r="S31" s="33"/>
      <c r="T31" s="33"/>
      <c r="U31" s="33"/>
      <c r="V31" s="79">
        <f t="shared" si="3"/>
        <v>0</v>
      </c>
      <c r="W31" s="79"/>
      <c r="X31" s="67"/>
      <c r="Y31" s="67"/>
      <c r="Z31" s="67"/>
      <c r="AA31" s="67"/>
      <c r="AB31" s="67"/>
      <c r="AC31" s="67"/>
      <c r="AD31" s="79">
        <f t="shared" ref="AD31:AD35" si="4">SUM(X31:AC31)</f>
        <v>0</v>
      </c>
      <c r="AE31" s="79"/>
      <c r="AF31" s="79">
        <f>4*M31*V31*AD31</f>
        <v>0</v>
      </c>
      <c r="AG31" s="79"/>
    </row>
    <row r="32" spans="1:44" ht="20" customHeight="1" x14ac:dyDescent="0.55000000000000004">
      <c r="A32" s="87"/>
      <c r="B32" s="88"/>
      <c r="C32" s="88"/>
      <c r="D32" s="44" t="s">
        <v>18</v>
      </c>
      <c r="E32" s="87"/>
      <c r="F32" s="88"/>
      <c r="G32" s="88"/>
      <c r="H32" s="89">
        <v>1</v>
      </c>
      <c r="I32" s="90"/>
      <c r="J32" s="86" t="s">
        <v>19</v>
      </c>
      <c r="K32" s="82"/>
      <c r="L32" s="44" t="s">
        <v>20</v>
      </c>
      <c r="M32" s="9"/>
      <c r="N32" s="82" t="s">
        <v>19</v>
      </c>
      <c r="O32" s="83"/>
      <c r="P32" s="33"/>
      <c r="Q32" s="33"/>
      <c r="R32" s="33"/>
      <c r="S32" s="33"/>
      <c r="T32" s="33"/>
      <c r="U32" s="33"/>
      <c r="V32" s="79">
        <f t="shared" si="3"/>
        <v>0</v>
      </c>
      <c r="W32" s="79"/>
      <c r="X32" s="67"/>
      <c r="Y32" s="67"/>
      <c r="Z32" s="67"/>
      <c r="AA32" s="67"/>
      <c r="AB32" s="67"/>
      <c r="AC32" s="67"/>
      <c r="AD32" s="79">
        <f t="shared" si="4"/>
        <v>0</v>
      </c>
      <c r="AE32" s="79"/>
      <c r="AF32" s="79">
        <f t="shared" ref="AF31:AF35" si="5">4*M32*V32*AD32</f>
        <v>0</v>
      </c>
      <c r="AG32" s="79"/>
    </row>
    <row r="33" spans="1:33" ht="20" customHeight="1" x14ac:dyDescent="0.55000000000000004">
      <c r="A33" s="87"/>
      <c r="B33" s="88"/>
      <c r="C33" s="88"/>
      <c r="D33" s="44" t="s">
        <v>18</v>
      </c>
      <c r="E33" s="87"/>
      <c r="F33" s="88"/>
      <c r="G33" s="88"/>
      <c r="H33" s="89">
        <v>1</v>
      </c>
      <c r="I33" s="90"/>
      <c r="J33" s="86" t="s">
        <v>19</v>
      </c>
      <c r="K33" s="82"/>
      <c r="L33" s="44" t="s">
        <v>20</v>
      </c>
      <c r="M33" s="9"/>
      <c r="N33" s="82" t="s">
        <v>19</v>
      </c>
      <c r="O33" s="83"/>
      <c r="P33" s="33"/>
      <c r="Q33" s="33"/>
      <c r="R33" s="33"/>
      <c r="S33" s="33"/>
      <c r="T33" s="33"/>
      <c r="U33" s="33"/>
      <c r="V33" s="79">
        <f t="shared" si="3"/>
        <v>0</v>
      </c>
      <c r="W33" s="79"/>
      <c r="X33" s="67"/>
      <c r="Y33" s="67"/>
      <c r="Z33" s="67"/>
      <c r="AA33" s="67"/>
      <c r="AB33" s="67"/>
      <c r="AC33" s="67"/>
      <c r="AD33" s="79">
        <f t="shared" si="4"/>
        <v>0</v>
      </c>
      <c r="AE33" s="79"/>
      <c r="AF33" s="79">
        <f>4*M33*V33*AD33</f>
        <v>0</v>
      </c>
      <c r="AG33" s="79"/>
    </row>
    <row r="34" spans="1:33" ht="20" customHeight="1" x14ac:dyDescent="0.55000000000000004">
      <c r="A34" s="87"/>
      <c r="B34" s="88"/>
      <c r="C34" s="88"/>
      <c r="D34" s="44" t="s">
        <v>18</v>
      </c>
      <c r="E34" s="87"/>
      <c r="F34" s="88"/>
      <c r="G34" s="88"/>
      <c r="H34" s="89">
        <v>1</v>
      </c>
      <c r="I34" s="90"/>
      <c r="J34" s="86" t="s">
        <v>19</v>
      </c>
      <c r="K34" s="82"/>
      <c r="L34" s="44" t="s">
        <v>20</v>
      </c>
      <c r="M34" s="9"/>
      <c r="N34" s="82" t="s">
        <v>19</v>
      </c>
      <c r="O34" s="83"/>
      <c r="P34" s="33"/>
      <c r="Q34" s="33"/>
      <c r="R34" s="33"/>
      <c r="S34" s="33"/>
      <c r="T34" s="33"/>
      <c r="U34" s="33"/>
      <c r="V34" s="79">
        <f t="shared" si="3"/>
        <v>0</v>
      </c>
      <c r="W34" s="79"/>
      <c r="X34" s="67"/>
      <c r="Y34" s="67"/>
      <c r="Z34" s="67"/>
      <c r="AA34" s="67"/>
      <c r="AB34" s="67"/>
      <c r="AC34" s="67"/>
      <c r="AD34" s="79">
        <f t="shared" si="4"/>
        <v>0</v>
      </c>
      <c r="AE34" s="79"/>
      <c r="AF34" s="79">
        <f t="shared" si="5"/>
        <v>0</v>
      </c>
      <c r="AG34" s="79"/>
    </row>
    <row r="35" spans="1:33" ht="20" customHeight="1" x14ac:dyDescent="0.55000000000000004">
      <c r="A35" s="94"/>
      <c r="B35" s="95"/>
      <c r="C35" s="95"/>
      <c r="D35" s="44" t="s">
        <v>18</v>
      </c>
      <c r="E35" s="94"/>
      <c r="F35" s="95"/>
      <c r="G35" s="95"/>
      <c r="H35" s="86">
        <v>1</v>
      </c>
      <c r="I35" s="82"/>
      <c r="J35" s="86" t="s">
        <v>19</v>
      </c>
      <c r="K35" s="82"/>
      <c r="L35" s="44" t="s">
        <v>20</v>
      </c>
      <c r="M35" s="9"/>
      <c r="N35" s="82" t="s">
        <v>19</v>
      </c>
      <c r="O35" s="83"/>
      <c r="P35" s="33"/>
      <c r="Q35" s="33"/>
      <c r="R35" s="33"/>
      <c r="S35" s="33"/>
      <c r="T35" s="33"/>
      <c r="U35" s="33"/>
      <c r="V35" s="79">
        <f t="shared" si="3"/>
        <v>0</v>
      </c>
      <c r="W35" s="79"/>
      <c r="X35" s="67"/>
      <c r="Y35" s="67"/>
      <c r="Z35" s="67"/>
      <c r="AA35" s="67"/>
      <c r="AB35" s="67"/>
      <c r="AC35" s="67"/>
      <c r="AD35" s="79">
        <f t="shared" si="4"/>
        <v>0</v>
      </c>
      <c r="AE35" s="79"/>
      <c r="AF35" s="79">
        <f t="shared" si="5"/>
        <v>0</v>
      </c>
      <c r="AG35" s="79"/>
    </row>
    <row r="36" spans="1:33" ht="20" customHeight="1" x14ac:dyDescent="0.55000000000000004">
      <c r="A36" s="30"/>
      <c r="B36" s="30"/>
      <c r="C36" s="30"/>
      <c r="D36" s="31"/>
      <c r="E36" s="30"/>
      <c r="F36" s="30"/>
      <c r="G36" s="30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 ht="20" customHeight="1" x14ac:dyDescent="0.55000000000000004">
      <c r="A37" s="18" t="s">
        <v>86</v>
      </c>
    </row>
    <row r="38" spans="1:33" ht="20" customHeight="1" x14ac:dyDescent="0.55000000000000004">
      <c r="B38" s="16"/>
      <c r="C38" s="77" t="s">
        <v>31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</row>
    <row r="39" spans="1:33" ht="20" customHeight="1" x14ac:dyDescent="0.55000000000000004">
      <c r="B39" s="19"/>
      <c r="C39" s="77" t="s">
        <v>32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</row>
    <row r="40" spans="1:33" ht="20" customHeight="1" x14ac:dyDescent="0.55000000000000004">
      <c r="B40" s="19"/>
      <c r="C40" s="77" t="s">
        <v>33</v>
      </c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</row>
    <row r="41" spans="1:33" ht="20" customHeight="1" x14ac:dyDescent="0.55000000000000004">
      <c r="B41" s="19"/>
      <c r="C41" s="77" t="s">
        <v>93</v>
      </c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</row>
    <row r="43" spans="1:33" ht="20" customHeight="1" x14ac:dyDescent="0.55000000000000004">
      <c r="A43" s="1" t="s">
        <v>87</v>
      </c>
    </row>
    <row r="44" spans="1:33" ht="20" customHeight="1" x14ac:dyDescent="0.55000000000000004">
      <c r="B44" s="16"/>
      <c r="C44" s="77" t="s">
        <v>34</v>
      </c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</row>
    <row r="45" spans="1:33" ht="20" customHeight="1" x14ac:dyDescent="0.55000000000000004">
      <c r="B45" s="17"/>
      <c r="C45" s="77" t="s">
        <v>35</v>
      </c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</row>
    <row r="46" spans="1:33" ht="10" customHeight="1" x14ac:dyDescent="0.55000000000000004"/>
    <row r="47" spans="1:33" ht="20" customHeight="1" x14ac:dyDescent="0.55000000000000004">
      <c r="B47" s="1" t="s">
        <v>36</v>
      </c>
    </row>
    <row r="48" spans="1:33" ht="20" customHeight="1" x14ac:dyDescent="0.55000000000000004">
      <c r="B48" s="80" t="s">
        <v>37</v>
      </c>
      <c r="C48" s="80"/>
      <c r="D48" s="80"/>
      <c r="E48" s="81" t="s">
        <v>38</v>
      </c>
      <c r="F48" s="81"/>
      <c r="G48" s="81"/>
      <c r="H48" s="81"/>
      <c r="I48" s="81"/>
      <c r="J48" s="80" t="s">
        <v>63</v>
      </c>
      <c r="K48" s="80"/>
      <c r="L48" s="80"/>
      <c r="M48" s="81" t="s">
        <v>38</v>
      </c>
      <c r="N48" s="81"/>
      <c r="O48" s="81"/>
      <c r="P48" s="81"/>
      <c r="Q48" s="81"/>
    </row>
    <row r="49" spans="1:33" ht="20" customHeight="1" x14ac:dyDescent="0.55000000000000004">
      <c r="A49" s="37" t="s">
        <v>88</v>
      </c>
    </row>
    <row r="50" spans="1:33" ht="20" customHeight="1" x14ac:dyDescent="0.55000000000000004">
      <c r="A50" s="1" t="s">
        <v>89</v>
      </c>
    </row>
    <row r="51" spans="1:33" ht="40" customHeight="1" x14ac:dyDescent="0.55000000000000004">
      <c r="A51" s="4"/>
      <c r="B51" s="66" t="s">
        <v>58</v>
      </c>
      <c r="C51" s="66"/>
      <c r="D51" s="66"/>
      <c r="E51" s="66"/>
      <c r="F51" s="66"/>
      <c r="G51" s="48" t="s">
        <v>71</v>
      </c>
      <c r="H51" s="49"/>
      <c r="I51" s="49"/>
      <c r="J51" s="49"/>
      <c r="K51" s="50"/>
      <c r="L51" s="48" t="s">
        <v>72</v>
      </c>
      <c r="M51" s="49"/>
      <c r="N51" s="49"/>
      <c r="O51" s="50"/>
      <c r="P51" s="48" t="s">
        <v>73</v>
      </c>
      <c r="Q51" s="50"/>
      <c r="R51" s="48" t="s">
        <v>74</v>
      </c>
      <c r="S51" s="49"/>
      <c r="T51" s="49"/>
      <c r="U51" s="50"/>
      <c r="V51" s="71" t="s">
        <v>59</v>
      </c>
      <c r="W51" s="72"/>
      <c r="X51" s="72"/>
      <c r="Y51" s="72"/>
      <c r="Z51" s="72"/>
      <c r="AA51" s="73"/>
      <c r="AB51" s="48" t="s">
        <v>75</v>
      </c>
      <c r="AC51" s="49"/>
      <c r="AD51" s="50"/>
      <c r="AE51" s="51" t="s">
        <v>76</v>
      </c>
      <c r="AF51" s="52"/>
      <c r="AG51" s="53"/>
    </row>
    <row r="52" spans="1:33" ht="25" customHeight="1" x14ac:dyDescent="0.55000000000000004">
      <c r="A52" s="34">
        <v>1</v>
      </c>
      <c r="B52" s="67"/>
      <c r="C52" s="67"/>
      <c r="D52" s="67"/>
      <c r="E52" s="67"/>
      <c r="F52" s="67"/>
      <c r="G52" s="45"/>
      <c r="H52" s="46"/>
      <c r="I52" s="46"/>
      <c r="J52" s="46"/>
      <c r="K52" s="47"/>
      <c r="L52" s="45"/>
      <c r="M52" s="46"/>
      <c r="N52" s="46"/>
      <c r="O52" s="47"/>
      <c r="P52" s="45"/>
      <c r="Q52" s="47"/>
      <c r="R52" s="45"/>
      <c r="S52" s="46"/>
      <c r="T52" s="46"/>
      <c r="U52" s="47"/>
      <c r="V52" s="45"/>
      <c r="W52" s="47"/>
      <c r="X52" s="35" t="s">
        <v>60</v>
      </c>
      <c r="Y52" s="45"/>
      <c r="Z52" s="47"/>
      <c r="AA52" s="36" t="s">
        <v>62</v>
      </c>
      <c r="AB52" s="45"/>
      <c r="AC52" s="46"/>
      <c r="AD52" s="47"/>
      <c r="AE52" s="45"/>
      <c r="AF52" s="46"/>
      <c r="AG52" s="47"/>
    </row>
    <row r="53" spans="1:33" ht="25" customHeight="1" x14ac:dyDescent="0.55000000000000004">
      <c r="A53" s="34">
        <v>2</v>
      </c>
      <c r="B53" s="67"/>
      <c r="C53" s="67"/>
      <c r="D53" s="67"/>
      <c r="E53" s="67"/>
      <c r="F53" s="67"/>
      <c r="G53" s="45"/>
      <c r="H53" s="46"/>
      <c r="I53" s="46"/>
      <c r="J53" s="46"/>
      <c r="K53" s="47"/>
      <c r="L53" s="45"/>
      <c r="M53" s="46"/>
      <c r="N53" s="46"/>
      <c r="O53" s="47"/>
      <c r="P53" s="45"/>
      <c r="Q53" s="47"/>
      <c r="R53" s="45"/>
      <c r="S53" s="46"/>
      <c r="T53" s="46"/>
      <c r="U53" s="47"/>
      <c r="V53" s="45"/>
      <c r="W53" s="47"/>
      <c r="X53" s="35" t="s">
        <v>60</v>
      </c>
      <c r="Y53" s="45"/>
      <c r="Z53" s="47"/>
      <c r="AA53" s="36" t="s">
        <v>62</v>
      </c>
      <c r="AB53" s="45"/>
      <c r="AC53" s="46"/>
      <c r="AD53" s="47"/>
      <c r="AE53" s="45"/>
      <c r="AF53" s="46"/>
      <c r="AG53" s="47"/>
    </row>
    <row r="54" spans="1:33" ht="25" customHeight="1" x14ac:dyDescent="0.55000000000000004">
      <c r="A54" s="34">
        <v>3</v>
      </c>
      <c r="B54" s="67"/>
      <c r="C54" s="67"/>
      <c r="D54" s="67"/>
      <c r="E54" s="67"/>
      <c r="F54" s="67"/>
      <c r="G54" s="45"/>
      <c r="H54" s="46"/>
      <c r="I54" s="46"/>
      <c r="J54" s="46"/>
      <c r="K54" s="47"/>
      <c r="L54" s="45"/>
      <c r="M54" s="46"/>
      <c r="N54" s="46"/>
      <c r="O54" s="47"/>
      <c r="P54" s="45"/>
      <c r="Q54" s="47"/>
      <c r="R54" s="45"/>
      <c r="S54" s="46"/>
      <c r="T54" s="46"/>
      <c r="U54" s="47"/>
      <c r="V54" s="45"/>
      <c r="W54" s="47"/>
      <c r="X54" s="35" t="s">
        <v>60</v>
      </c>
      <c r="Y54" s="45"/>
      <c r="Z54" s="47"/>
      <c r="AA54" s="36" t="s">
        <v>61</v>
      </c>
      <c r="AB54" s="45"/>
      <c r="AC54" s="46"/>
      <c r="AD54" s="47"/>
      <c r="AE54" s="45"/>
      <c r="AF54" s="46"/>
      <c r="AG54" s="47"/>
    </row>
    <row r="55" spans="1:33" ht="25" customHeight="1" x14ac:dyDescent="0.55000000000000004">
      <c r="A55" s="34">
        <v>4</v>
      </c>
      <c r="B55" s="67"/>
      <c r="C55" s="67"/>
      <c r="D55" s="67"/>
      <c r="E55" s="67"/>
      <c r="F55" s="67"/>
      <c r="G55" s="45"/>
      <c r="H55" s="46"/>
      <c r="I55" s="46"/>
      <c r="J55" s="46"/>
      <c r="K55" s="47"/>
      <c r="L55" s="45"/>
      <c r="M55" s="46"/>
      <c r="N55" s="46"/>
      <c r="O55" s="47"/>
      <c r="P55" s="45"/>
      <c r="Q55" s="47"/>
      <c r="R55" s="45"/>
      <c r="S55" s="46"/>
      <c r="T55" s="46"/>
      <c r="U55" s="47"/>
      <c r="V55" s="45"/>
      <c r="W55" s="47"/>
      <c r="X55" s="35" t="s">
        <v>60</v>
      </c>
      <c r="Y55" s="45"/>
      <c r="Z55" s="47"/>
      <c r="AA55" s="36" t="s">
        <v>61</v>
      </c>
      <c r="AB55" s="45"/>
      <c r="AC55" s="46"/>
      <c r="AD55" s="47"/>
      <c r="AE55" s="45"/>
      <c r="AF55" s="46"/>
      <c r="AG55" s="47"/>
    </row>
    <row r="56" spans="1:33" ht="25" customHeight="1" x14ac:dyDescent="0.55000000000000004">
      <c r="A56" s="34">
        <v>5</v>
      </c>
      <c r="B56" s="67"/>
      <c r="C56" s="67"/>
      <c r="D56" s="67"/>
      <c r="E56" s="67"/>
      <c r="F56" s="67"/>
      <c r="G56" s="45"/>
      <c r="H56" s="46"/>
      <c r="I56" s="46"/>
      <c r="J56" s="46"/>
      <c r="K56" s="47"/>
      <c r="L56" s="45"/>
      <c r="M56" s="46"/>
      <c r="N56" s="46"/>
      <c r="O56" s="47"/>
      <c r="P56" s="45"/>
      <c r="Q56" s="47"/>
      <c r="R56" s="45"/>
      <c r="S56" s="46"/>
      <c r="T56" s="46"/>
      <c r="U56" s="47"/>
      <c r="V56" s="45"/>
      <c r="W56" s="47"/>
      <c r="X56" s="35" t="s">
        <v>60</v>
      </c>
      <c r="Y56" s="45"/>
      <c r="Z56" s="47"/>
      <c r="AA56" s="36" t="s">
        <v>61</v>
      </c>
      <c r="AB56" s="45"/>
      <c r="AC56" s="46"/>
      <c r="AD56" s="47"/>
      <c r="AE56" s="45"/>
      <c r="AF56" s="46"/>
      <c r="AG56" s="47"/>
    </row>
    <row r="57" spans="1:33" ht="25" customHeight="1" x14ac:dyDescent="0.55000000000000004">
      <c r="A57" s="34">
        <v>6</v>
      </c>
      <c r="B57" s="67"/>
      <c r="C57" s="67"/>
      <c r="D57" s="67"/>
      <c r="E57" s="67"/>
      <c r="F57" s="67"/>
      <c r="G57" s="45"/>
      <c r="H57" s="46"/>
      <c r="I57" s="46"/>
      <c r="J57" s="46"/>
      <c r="K57" s="47"/>
      <c r="L57" s="45"/>
      <c r="M57" s="46"/>
      <c r="N57" s="46"/>
      <c r="O57" s="47"/>
      <c r="P57" s="45"/>
      <c r="Q57" s="47"/>
      <c r="R57" s="45"/>
      <c r="S57" s="46"/>
      <c r="T57" s="46"/>
      <c r="U57" s="47"/>
      <c r="V57" s="45"/>
      <c r="W57" s="47"/>
      <c r="X57" s="35" t="s">
        <v>60</v>
      </c>
      <c r="Y57" s="45"/>
      <c r="Z57" s="47"/>
      <c r="AA57" s="36" t="s">
        <v>61</v>
      </c>
      <c r="AB57" s="45"/>
      <c r="AC57" s="46"/>
      <c r="AD57" s="47"/>
      <c r="AE57" s="45"/>
      <c r="AF57" s="46"/>
      <c r="AG57" s="47"/>
    </row>
    <row r="58" spans="1:33" ht="25" customHeight="1" x14ac:dyDescent="0.55000000000000004">
      <c r="A58" s="34">
        <v>7</v>
      </c>
      <c r="B58" s="67"/>
      <c r="C58" s="67"/>
      <c r="D58" s="67"/>
      <c r="E58" s="67"/>
      <c r="F58" s="67"/>
      <c r="G58" s="45"/>
      <c r="H58" s="46"/>
      <c r="I58" s="46"/>
      <c r="J58" s="46"/>
      <c r="K58" s="47"/>
      <c r="L58" s="45"/>
      <c r="M58" s="46"/>
      <c r="N58" s="46"/>
      <c r="O58" s="47"/>
      <c r="P58" s="45"/>
      <c r="Q58" s="47"/>
      <c r="R58" s="45"/>
      <c r="S58" s="46"/>
      <c r="T58" s="46"/>
      <c r="U58" s="47"/>
      <c r="V58" s="45"/>
      <c r="W58" s="47"/>
      <c r="X58" s="35" t="s">
        <v>60</v>
      </c>
      <c r="Y58" s="45"/>
      <c r="Z58" s="47"/>
      <c r="AA58" s="36" t="s">
        <v>61</v>
      </c>
      <c r="AB58" s="45"/>
      <c r="AC58" s="46"/>
      <c r="AD58" s="47"/>
      <c r="AE58" s="45"/>
      <c r="AF58" s="46"/>
      <c r="AG58" s="47"/>
    </row>
    <row r="59" spans="1:33" ht="25" customHeight="1" x14ac:dyDescent="0.55000000000000004">
      <c r="A59" s="34">
        <v>8</v>
      </c>
      <c r="B59" s="67"/>
      <c r="C59" s="67"/>
      <c r="D59" s="67"/>
      <c r="E59" s="67"/>
      <c r="F59" s="67"/>
      <c r="G59" s="45"/>
      <c r="H59" s="46"/>
      <c r="I59" s="46"/>
      <c r="J59" s="46"/>
      <c r="K59" s="47"/>
      <c r="L59" s="45"/>
      <c r="M59" s="46"/>
      <c r="N59" s="46"/>
      <c r="O59" s="47"/>
      <c r="P59" s="45"/>
      <c r="Q59" s="47"/>
      <c r="R59" s="45"/>
      <c r="S59" s="46"/>
      <c r="T59" s="46"/>
      <c r="U59" s="47"/>
      <c r="V59" s="45"/>
      <c r="W59" s="47"/>
      <c r="X59" s="35" t="s">
        <v>60</v>
      </c>
      <c r="Y59" s="45"/>
      <c r="Z59" s="47"/>
      <c r="AA59" s="36" t="s">
        <v>61</v>
      </c>
      <c r="AB59" s="45"/>
      <c r="AC59" s="46"/>
      <c r="AD59" s="47"/>
      <c r="AE59" s="45"/>
      <c r="AF59" s="46"/>
      <c r="AG59" s="47"/>
    </row>
    <row r="60" spans="1:33" ht="25" customHeight="1" x14ac:dyDescent="0.55000000000000004">
      <c r="A60" s="34">
        <v>9</v>
      </c>
      <c r="B60" s="67"/>
      <c r="C60" s="67"/>
      <c r="D60" s="67"/>
      <c r="E60" s="67"/>
      <c r="F60" s="67"/>
      <c r="G60" s="45"/>
      <c r="H60" s="46"/>
      <c r="I60" s="46"/>
      <c r="J60" s="46"/>
      <c r="K60" s="47"/>
      <c r="L60" s="45"/>
      <c r="M60" s="46"/>
      <c r="N60" s="46"/>
      <c r="O60" s="47"/>
      <c r="P60" s="45"/>
      <c r="Q60" s="47"/>
      <c r="R60" s="45"/>
      <c r="S60" s="46"/>
      <c r="T60" s="46"/>
      <c r="U60" s="47"/>
      <c r="V60" s="45"/>
      <c r="W60" s="47"/>
      <c r="X60" s="35" t="s">
        <v>60</v>
      </c>
      <c r="Y60" s="45"/>
      <c r="Z60" s="47"/>
      <c r="AA60" s="36" t="s">
        <v>61</v>
      </c>
      <c r="AB60" s="45"/>
      <c r="AC60" s="46"/>
      <c r="AD60" s="47"/>
      <c r="AE60" s="45"/>
      <c r="AF60" s="46"/>
      <c r="AG60" s="47"/>
    </row>
    <row r="61" spans="1:33" ht="25" customHeight="1" x14ac:dyDescent="0.55000000000000004">
      <c r="A61" s="34">
        <v>10</v>
      </c>
      <c r="B61" s="67"/>
      <c r="C61" s="67"/>
      <c r="D61" s="67"/>
      <c r="E61" s="67"/>
      <c r="F61" s="67"/>
      <c r="G61" s="45"/>
      <c r="H61" s="46"/>
      <c r="I61" s="46"/>
      <c r="J61" s="46"/>
      <c r="K61" s="47"/>
      <c r="L61" s="45"/>
      <c r="M61" s="46"/>
      <c r="N61" s="46"/>
      <c r="O61" s="47"/>
      <c r="P61" s="45"/>
      <c r="Q61" s="47"/>
      <c r="R61" s="45"/>
      <c r="S61" s="46"/>
      <c r="T61" s="46"/>
      <c r="U61" s="47"/>
      <c r="V61" s="45"/>
      <c r="W61" s="47"/>
      <c r="X61" s="35" t="s">
        <v>60</v>
      </c>
      <c r="Y61" s="45"/>
      <c r="Z61" s="47"/>
      <c r="AA61" s="36" t="s">
        <v>61</v>
      </c>
      <c r="AB61" s="45"/>
      <c r="AC61" s="46"/>
      <c r="AD61" s="47"/>
      <c r="AE61" s="45"/>
      <c r="AF61" s="46"/>
      <c r="AG61" s="47"/>
    </row>
    <row r="62" spans="1:33" x14ac:dyDescent="0.55000000000000004">
      <c r="A62" s="1" t="s">
        <v>77</v>
      </c>
      <c r="B62" s="38" t="s">
        <v>78</v>
      </c>
      <c r="D62" s="1" t="s">
        <v>79</v>
      </c>
    </row>
    <row r="63" spans="1:33" x14ac:dyDescent="0.55000000000000004">
      <c r="B63" s="38"/>
    </row>
    <row r="64" spans="1:33" x14ac:dyDescent="0.55000000000000004">
      <c r="A64" s="1" t="s">
        <v>80</v>
      </c>
      <c r="B64" s="38"/>
    </row>
    <row r="65" spans="1:34" x14ac:dyDescent="0.55000000000000004">
      <c r="A65" s="38"/>
      <c r="B65" s="38" t="s">
        <v>90</v>
      </c>
    </row>
    <row r="66" spans="1:34" x14ac:dyDescent="0.55000000000000004">
      <c r="B66" s="80" t="s">
        <v>81</v>
      </c>
      <c r="C66" s="80"/>
      <c r="D66" s="80"/>
      <c r="E66" s="81" t="s">
        <v>82</v>
      </c>
      <c r="F66" s="81"/>
      <c r="G66" s="81"/>
      <c r="H66" s="81"/>
      <c r="I66" s="81"/>
      <c r="J66" s="80" t="s">
        <v>83</v>
      </c>
      <c r="K66" s="80"/>
      <c r="L66" s="80"/>
      <c r="M66" s="81" t="s">
        <v>82</v>
      </c>
      <c r="N66" s="81"/>
      <c r="O66" s="81"/>
      <c r="P66" s="81"/>
      <c r="Q66" s="81"/>
    </row>
    <row r="68" spans="1:34" ht="20" customHeight="1" x14ac:dyDescent="0.55000000000000004">
      <c r="A68" s="28" t="s">
        <v>91</v>
      </c>
    </row>
    <row r="69" spans="1:34" ht="20" customHeight="1" x14ac:dyDescent="0.55000000000000004">
      <c r="A69" s="68" t="s">
        <v>95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</row>
    <row r="70" spans="1:34" ht="20" customHeight="1" x14ac:dyDescent="0.55000000000000004">
      <c r="A70" s="68" t="s">
        <v>96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</row>
    <row r="71" spans="1:34" ht="20" customHeight="1" x14ac:dyDescent="0.55000000000000004">
      <c r="A71" s="68" t="s">
        <v>94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</row>
    <row r="72" spans="1:34" ht="20" customHeight="1" x14ac:dyDescent="0.55000000000000004">
      <c r="B72" s="57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9"/>
    </row>
    <row r="73" spans="1:34" ht="20" customHeight="1" x14ac:dyDescent="0.55000000000000004"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2"/>
    </row>
    <row r="74" spans="1:34" ht="20" customHeight="1" x14ac:dyDescent="0.55000000000000004"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2"/>
    </row>
    <row r="75" spans="1:34" ht="20" customHeight="1" x14ac:dyDescent="0.55000000000000004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2"/>
    </row>
    <row r="76" spans="1:34" x14ac:dyDescent="0.55000000000000004">
      <c r="B76" s="60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2"/>
    </row>
    <row r="77" spans="1:34" x14ac:dyDescent="0.55000000000000004"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5"/>
      <c r="AH77" s="1">
        <f>LEN(B72)</f>
        <v>0</v>
      </c>
    </row>
    <row r="78" spans="1:34" x14ac:dyDescent="0.55000000000000004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</row>
    <row r="79" spans="1:34" ht="20" customHeight="1" x14ac:dyDescent="0.55000000000000004">
      <c r="A79" s="1" t="s">
        <v>92</v>
      </c>
    </row>
    <row r="80" spans="1:34" ht="20" customHeight="1" x14ac:dyDescent="0.55000000000000004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9"/>
    </row>
    <row r="81" spans="1:34" ht="20" customHeight="1" x14ac:dyDescent="0.55000000000000004"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2"/>
    </row>
    <row r="82" spans="1:34" ht="20" customHeight="1" x14ac:dyDescent="0.55000000000000004">
      <c r="B82" s="60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2"/>
    </row>
    <row r="83" spans="1:34" ht="20" customHeight="1" x14ac:dyDescent="0.55000000000000004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2"/>
    </row>
    <row r="84" spans="1:34" ht="20" customHeight="1" x14ac:dyDescent="0.55000000000000004">
      <c r="B84" s="60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2"/>
    </row>
    <row r="85" spans="1:34" ht="20" customHeight="1" x14ac:dyDescent="0.55000000000000004">
      <c r="B85" s="63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5"/>
      <c r="AH85" s="1">
        <f>LEN(B80)</f>
        <v>0</v>
      </c>
    </row>
    <row r="87" spans="1:34" ht="20" customHeight="1" x14ac:dyDescent="0.55000000000000004">
      <c r="A87" s="28" t="s">
        <v>97</v>
      </c>
    </row>
    <row r="88" spans="1:34" ht="20" customHeight="1" x14ac:dyDescent="0.55000000000000004">
      <c r="A88" s="1" t="s">
        <v>64</v>
      </c>
    </row>
    <row r="89" spans="1:34" ht="20" customHeight="1" x14ac:dyDescent="0.55000000000000004">
      <c r="B89" s="16"/>
      <c r="C89" s="54" t="s">
        <v>65</v>
      </c>
      <c r="D89" s="55"/>
      <c r="E89" s="55"/>
      <c r="F89" s="55"/>
      <c r="G89" s="55"/>
      <c r="H89" s="55"/>
      <c r="I89" s="55"/>
      <c r="J89" s="55"/>
      <c r="K89" s="55"/>
      <c r="L89" s="55"/>
      <c r="M89" s="56"/>
      <c r="N89" s="29"/>
      <c r="O89" s="18"/>
    </row>
    <row r="90" spans="1:34" ht="20" customHeight="1" x14ac:dyDescent="0.55000000000000004">
      <c r="B90" s="17"/>
      <c r="C90" s="54" t="s">
        <v>66</v>
      </c>
      <c r="D90" s="55"/>
      <c r="E90" s="55"/>
      <c r="F90" s="55"/>
      <c r="G90" s="55"/>
      <c r="H90" s="55"/>
      <c r="I90" s="55"/>
      <c r="J90" s="55"/>
      <c r="K90" s="55"/>
      <c r="L90" s="55"/>
      <c r="M90" s="56"/>
      <c r="N90" s="29"/>
      <c r="O90" s="18"/>
    </row>
    <row r="92" spans="1:34" ht="20" customHeight="1" x14ac:dyDescent="0.55000000000000004">
      <c r="A92" s="1" t="s">
        <v>98</v>
      </c>
    </row>
    <row r="93" spans="1:34" ht="20" customHeight="1" x14ac:dyDescent="0.55000000000000004">
      <c r="B93" s="48" t="s">
        <v>14</v>
      </c>
      <c r="C93" s="49"/>
      <c r="D93" s="49"/>
      <c r="E93" s="49"/>
      <c r="F93" s="50"/>
      <c r="G93" s="48" t="s">
        <v>15</v>
      </c>
      <c r="H93" s="49"/>
      <c r="I93" s="49"/>
      <c r="J93" s="49"/>
      <c r="K93" s="50"/>
      <c r="L93" s="48" t="s">
        <v>16</v>
      </c>
      <c r="M93" s="49"/>
      <c r="N93" s="49"/>
      <c r="O93" s="49"/>
      <c r="P93" s="50"/>
      <c r="R93" s="40"/>
      <c r="S93" s="40"/>
      <c r="T93" s="40"/>
      <c r="U93" s="40"/>
      <c r="V93" s="41"/>
      <c r="W93" s="41"/>
      <c r="X93" s="41"/>
      <c r="Y93" s="41"/>
      <c r="Z93" s="41"/>
      <c r="AA93" s="40"/>
      <c r="AB93" s="40"/>
      <c r="AC93" s="40"/>
      <c r="AD93" s="40"/>
    </row>
    <row r="94" spans="1:34" ht="20" customHeight="1" x14ac:dyDescent="0.55000000000000004">
      <c r="B94" s="69"/>
      <c r="C94" s="70"/>
      <c r="D94" s="70"/>
      <c r="E94" s="70"/>
      <c r="F94" s="42" t="s">
        <v>70</v>
      </c>
      <c r="G94" s="69"/>
      <c r="H94" s="70"/>
      <c r="I94" s="70"/>
      <c r="J94" s="70"/>
      <c r="K94" s="42" t="s">
        <v>70</v>
      </c>
      <c r="L94" s="69"/>
      <c r="M94" s="70"/>
      <c r="N94" s="70"/>
      <c r="O94" s="70"/>
      <c r="P94" s="42" t="s">
        <v>70</v>
      </c>
      <c r="R94" s="40"/>
      <c r="S94" s="40"/>
      <c r="T94" s="40"/>
      <c r="U94" s="31"/>
      <c r="V94" s="41"/>
      <c r="W94" s="41"/>
      <c r="X94" s="41"/>
      <c r="Y94" s="41"/>
      <c r="Z94" s="41"/>
      <c r="AA94" s="40"/>
      <c r="AB94" s="40"/>
      <c r="AC94" s="40"/>
      <c r="AD94" s="31"/>
    </row>
    <row r="95" spans="1:34" x14ac:dyDescent="0.55000000000000004">
      <c r="A95" s="28"/>
    </row>
    <row r="96" spans="1:34" x14ac:dyDescent="0.55000000000000004">
      <c r="A96" s="1" t="s">
        <v>99</v>
      </c>
    </row>
    <row r="97" spans="1:33" x14ac:dyDescent="0.55000000000000004">
      <c r="B97" s="48" t="s">
        <v>67</v>
      </c>
      <c r="C97" s="49"/>
      <c r="D97" s="49"/>
      <c r="E97" s="49"/>
      <c r="F97" s="50"/>
      <c r="G97" s="48" t="s">
        <v>68</v>
      </c>
      <c r="H97" s="49"/>
      <c r="I97" s="49"/>
      <c r="J97" s="49"/>
      <c r="K97" s="50"/>
      <c r="L97" s="48" t="s">
        <v>69</v>
      </c>
      <c r="M97" s="49"/>
      <c r="N97" s="49"/>
      <c r="O97" s="49"/>
      <c r="P97" s="50"/>
    </row>
    <row r="98" spans="1:33" x14ac:dyDescent="0.55000000000000004">
      <c r="B98" s="69"/>
      <c r="C98" s="70"/>
      <c r="D98" s="70"/>
      <c r="E98" s="70"/>
      <c r="F98" s="42" t="s">
        <v>70</v>
      </c>
      <c r="G98" s="69"/>
      <c r="H98" s="70"/>
      <c r="I98" s="70"/>
      <c r="J98" s="70"/>
      <c r="K98" s="42" t="s">
        <v>70</v>
      </c>
      <c r="L98" s="69"/>
      <c r="M98" s="70"/>
      <c r="N98" s="70"/>
      <c r="O98" s="70"/>
      <c r="P98" s="42" t="s">
        <v>70</v>
      </c>
    </row>
    <row r="100" spans="1:33" x14ac:dyDescent="0.55000000000000004">
      <c r="A100" s="1" t="s">
        <v>100</v>
      </c>
    </row>
    <row r="101" spans="1:33" x14ac:dyDescent="0.55000000000000004">
      <c r="B101" s="48" t="s">
        <v>67</v>
      </c>
      <c r="C101" s="49"/>
      <c r="D101" s="49"/>
      <c r="E101" s="49"/>
      <c r="F101" s="50"/>
      <c r="G101" s="48" t="s">
        <v>68</v>
      </c>
      <c r="H101" s="49"/>
      <c r="I101" s="49"/>
      <c r="J101" s="49"/>
      <c r="K101" s="50"/>
      <c r="L101" s="48" t="s">
        <v>69</v>
      </c>
      <c r="M101" s="49"/>
      <c r="N101" s="49"/>
      <c r="O101" s="49"/>
      <c r="P101" s="50"/>
    </row>
    <row r="102" spans="1:33" x14ac:dyDescent="0.55000000000000004">
      <c r="B102" s="69"/>
      <c r="C102" s="70"/>
      <c r="D102" s="70"/>
      <c r="E102" s="70"/>
      <c r="F102" s="42" t="s">
        <v>70</v>
      </c>
      <c r="G102" s="69"/>
      <c r="H102" s="70"/>
      <c r="I102" s="70"/>
      <c r="J102" s="70"/>
      <c r="K102" s="42" t="s">
        <v>70</v>
      </c>
      <c r="L102" s="69"/>
      <c r="M102" s="70"/>
      <c r="N102" s="70"/>
      <c r="O102" s="70"/>
      <c r="P102" s="42" t="s">
        <v>70</v>
      </c>
    </row>
    <row r="104" spans="1:33" ht="20" customHeight="1" x14ac:dyDescent="0.55000000000000004">
      <c r="A104" s="1" t="s">
        <v>101</v>
      </c>
    </row>
    <row r="105" spans="1:33" ht="20" customHeight="1" x14ac:dyDescent="0.55000000000000004">
      <c r="B105" s="57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9"/>
    </row>
    <row r="106" spans="1:33" ht="20" customHeight="1" x14ac:dyDescent="0.55000000000000004"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2"/>
    </row>
    <row r="107" spans="1:33" ht="20" customHeight="1" x14ac:dyDescent="0.55000000000000004"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2"/>
    </row>
    <row r="108" spans="1:33" ht="20" customHeight="1" x14ac:dyDescent="0.55000000000000004"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2"/>
    </row>
    <row r="109" spans="1:33" ht="20" customHeight="1" x14ac:dyDescent="0.55000000000000004"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5"/>
    </row>
  </sheetData>
  <mergeCells count="303">
    <mergeCell ref="AQ27:AR27"/>
    <mergeCell ref="B97:F97"/>
    <mergeCell ref="G97:K97"/>
    <mergeCell ref="L97:P97"/>
    <mergeCell ref="B98:E98"/>
    <mergeCell ref="G98:J98"/>
    <mergeCell ref="L98:O98"/>
    <mergeCell ref="C9:O9"/>
    <mergeCell ref="C10:O10"/>
    <mergeCell ref="C38:U38"/>
    <mergeCell ref="C39:U39"/>
    <mergeCell ref="C40:U40"/>
    <mergeCell ref="C41:U41"/>
    <mergeCell ref="B66:D66"/>
    <mergeCell ref="E66:I66"/>
    <mergeCell ref="J66:L66"/>
    <mergeCell ref="M66:Q66"/>
    <mergeCell ref="J48:L48"/>
    <mergeCell ref="M48:Q48"/>
    <mergeCell ref="R51:U51"/>
    <mergeCell ref="R52:U52"/>
    <mergeCell ref="R53:U53"/>
    <mergeCell ref="R54:U54"/>
    <mergeCell ref="R55:U55"/>
    <mergeCell ref="R56:U56"/>
    <mergeCell ref="A22:C22"/>
    <mergeCell ref="A23:C23"/>
    <mergeCell ref="A24:C24"/>
    <mergeCell ref="A25:C25"/>
    <mergeCell ref="E20:G20"/>
    <mergeCell ref="E21:G21"/>
    <mergeCell ref="E22:G22"/>
    <mergeCell ref="E23:G23"/>
    <mergeCell ref="E24:G24"/>
    <mergeCell ref="A20:C20"/>
    <mergeCell ref="H25:I25"/>
    <mergeCell ref="AB19:AC19"/>
    <mergeCell ref="C14:O14"/>
    <mergeCell ref="C15:O15"/>
    <mergeCell ref="N25:O25"/>
    <mergeCell ref="P18:U18"/>
    <mergeCell ref="V18:W19"/>
    <mergeCell ref="V20:W20"/>
    <mergeCell ref="V21:W21"/>
    <mergeCell ref="V22:W22"/>
    <mergeCell ref="V23:W23"/>
    <mergeCell ref="V24:W24"/>
    <mergeCell ref="V25:W25"/>
    <mergeCell ref="J21:K21"/>
    <mergeCell ref="J22:K22"/>
    <mergeCell ref="J23:K23"/>
    <mergeCell ref="J24:K24"/>
    <mergeCell ref="J25:K25"/>
    <mergeCell ref="N20:O20"/>
    <mergeCell ref="N21:O21"/>
    <mergeCell ref="N22:O22"/>
    <mergeCell ref="E25:G25"/>
    <mergeCell ref="A18:G19"/>
    <mergeCell ref="A21:C21"/>
    <mergeCell ref="N23:O23"/>
    <mergeCell ref="H18:O19"/>
    <mergeCell ref="Z19:AA19"/>
    <mergeCell ref="H20:I20"/>
    <mergeCell ref="H21:I21"/>
    <mergeCell ref="H22:I22"/>
    <mergeCell ref="H23:I23"/>
    <mergeCell ref="H24:I24"/>
    <mergeCell ref="N24:O24"/>
    <mergeCell ref="J20:K20"/>
    <mergeCell ref="AF18:AG19"/>
    <mergeCell ref="AF20:AG20"/>
    <mergeCell ref="AF21:AG21"/>
    <mergeCell ref="AF22:AG22"/>
    <mergeCell ref="AF23:AG23"/>
    <mergeCell ref="AF24:AG24"/>
    <mergeCell ref="Z23:AA23"/>
    <mergeCell ref="Z24:AA24"/>
    <mergeCell ref="X20:Y20"/>
    <mergeCell ref="X19:Y19"/>
    <mergeCell ref="AF25:AG25"/>
    <mergeCell ref="AD19:AE19"/>
    <mergeCell ref="AD20:AE20"/>
    <mergeCell ref="AD21:AE21"/>
    <mergeCell ref="AD22:AE22"/>
    <mergeCell ref="AD23:AE23"/>
    <mergeCell ref="AD24:AE24"/>
    <mergeCell ref="AD25:AE25"/>
    <mergeCell ref="X18:AE18"/>
    <mergeCell ref="Z25:AA25"/>
    <mergeCell ref="AB20:AC20"/>
    <mergeCell ref="AB21:AC21"/>
    <mergeCell ref="AB22:AC22"/>
    <mergeCell ref="AB23:AC23"/>
    <mergeCell ref="AB24:AC24"/>
    <mergeCell ref="AB25:AC25"/>
    <mergeCell ref="X21:Y21"/>
    <mergeCell ref="X22:Y22"/>
    <mergeCell ref="X23:Y23"/>
    <mergeCell ref="X24:Y24"/>
    <mergeCell ref="X25:Y25"/>
    <mergeCell ref="Z20:AA20"/>
    <mergeCell ref="Z21:AA21"/>
    <mergeCell ref="Z22:AA22"/>
    <mergeCell ref="E31:G31"/>
    <mergeCell ref="A32:C32"/>
    <mergeCell ref="E32:G32"/>
    <mergeCell ref="A33:C33"/>
    <mergeCell ref="E33:G33"/>
    <mergeCell ref="A31:C31"/>
    <mergeCell ref="H34:I34"/>
    <mergeCell ref="A28:G29"/>
    <mergeCell ref="A30:C30"/>
    <mergeCell ref="E30:G30"/>
    <mergeCell ref="H33:I33"/>
    <mergeCell ref="H30:I30"/>
    <mergeCell ref="H31:I31"/>
    <mergeCell ref="H32:I32"/>
    <mergeCell ref="A34:C34"/>
    <mergeCell ref="E34:G34"/>
    <mergeCell ref="H28:O29"/>
    <mergeCell ref="AF34:AG34"/>
    <mergeCell ref="V33:W33"/>
    <mergeCell ref="H35:I35"/>
    <mergeCell ref="J30:K30"/>
    <mergeCell ref="J31:K31"/>
    <mergeCell ref="J32:K32"/>
    <mergeCell ref="J33:K33"/>
    <mergeCell ref="J34:K34"/>
    <mergeCell ref="J35:K35"/>
    <mergeCell ref="N30:O30"/>
    <mergeCell ref="N31:O31"/>
    <mergeCell ref="N32:O32"/>
    <mergeCell ref="N33:O33"/>
    <mergeCell ref="AF33:AG33"/>
    <mergeCell ref="V32:W32"/>
    <mergeCell ref="X32:Y32"/>
    <mergeCell ref="Z32:AA32"/>
    <mergeCell ref="AB32:AC32"/>
    <mergeCell ref="AD32:AE32"/>
    <mergeCell ref="AF32:AG32"/>
    <mergeCell ref="Z34:AA34"/>
    <mergeCell ref="AB34:AC34"/>
    <mergeCell ref="AD34:AE34"/>
    <mergeCell ref="X30:Y30"/>
    <mergeCell ref="Z30:AA30"/>
    <mergeCell ref="AB30:AC30"/>
    <mergeCell ref="AD30:AE30"/>
    <mergeCell ref="AF30:AG30"/>
    <mergeCell ref="V28:W29"/>
    <mergeCell ref="X28:AE28"/>
    <mergeCell ref="AF28:AG29"/>
    <mergeCell ref="X29:Y29"/>
    <mergeCell ref="Z29:AA29"/>
    <mergeCell ref="AB29:AC29"/>
    <mergeCell ref="AD29:AE29"/>
    <mergeCell ref="C44:Q44"/>
    <mergeCell ref="C45:Q45"/>
    <mergeCell ref="B48:D48"/>
    <mergeCell ref="E48:I48"/>
    <mergeCell ref="X33:Y33"/>
    <mergeCell ref="Z33:AA33"/>
    <mergeCell ref="AB33:AC33"/>
    <mergeCell ref="AD33:AE33"/>
    <mergeCell ref="N34:O34"/>
    <mergeCell ref="N35:O35"/>
    <mergeCell ref="A35:C35"/>
    <mergeCell ref="E35:G35"/>
    <mergeCell ref="A1:AG1"/>
    <mergeCell ref="E5:U5"/>
    <mergeCell ref="E4:U4"/>
    <mergeCell ref="E3:U3"/>
    <mergeCell ref="C13:O13"/>
    <mergeCell ref="A3:D3"/>
    <mergeCell ref="A4:D4"/>
    <mergeCell ref="A5:D5"/>
    <mergeCell ref="V35:W35"/>
    <mergeCell ref="X35:Y35"/>
    <mergeCell ref="Z35:AA35"/>
    <mergeCell ref="AB35:AC35"/>
    <mergeCell ref="AD35:AE35"/>
    <mergeCell ref="AF35:AG35"/>
    <mergeCell ref="V34:W34"/>
    <mergeCell ref="X34:Y34"/>
    <mergeCell ref="P28:U28"/>
    <mergeCell ref="V31:W31"/>
    <mergeCell ref="X31:Y31"/>
    <mergeCell ref="Z31:AA31"/>
    <mergeCell ref="AB31:AC31"/>
    <mergeCell ref="AD31:AE31"/>
    <mergeCell ref="AF31:AG31"/>
    <mergeCell ref="V30:W30"/>
    <mergeCell ref="G53:K53"/>
    <mergeCell ref="G54:K54"/>
    <mergeCell ref="G55:K55"/>
    <mergeCell ref="G56:K56"/>
    <mergeCell ref="G57:K57"/>
    <mergeCell ref="G58:K58"/>
    <mergeCell ref="G59:K59"/>
    <mergeCell ref="P51:Q51"/>
    <mergeCell ref="V51:AA51"/>
    <mergeCell ref="R57:U57"/>
    <mergeCell ref="R58:U58"/>
    <mergeCell ref="R59:U59"/>
    <mergeCell ref="P52:Q52"/>
    <mergeCell ref="B105:AG109"/>
    <mergeCell ref="A69:AG69"/>
    <mergeCell ref="A70:AG70"/>
    <mergeCell ref="B60:F60"/>
    <mergeCell ref="B61:F61"/>
    <mergeCell ref="P59:Q59"/>
    <mergeCell ref="P60:Q60"/>
    <mergeCell ref="G60:K60"/>
    <mergeCell ref="R61:U61"/>
    <mergeCell ref="G101:K101"/>
    <mergeCell ref="L101:P101"/>
    <mergeCell ref="B102:E102"/>
    <mergeCell ref="G102:J102"/>
    <mergeCell ref="L102:O102"/>
    <mergeCell ref="B93:F93"/>
    <mergeCell ref="B94:E94"/>
    <mergeCell ref="G93:K93"/>
    <mergeCell ref="G94:J94"/>
    <mergeCell ref="L93:P93"/>
    <mergeCell ref="L94:O94"/>
    <mergeCell ref="P61:Q61"/>
    <mergeCell ref="B80:AG85"/>
    <mergeCell ref="R60:U60"/>
    <mergeCell ref="A71:AG71"/>
    <mergeCell ref="B101:F101"/>
    <mergeCell ref="C89:M89"/>
    <mergeCell ref="C90:M90"/>
    <mergeCell ref="B72:AG77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G61:K61"/>
    <mergeCell ref="L51:O51"/>
    <mergeCell ref="L52:O52"/>
    <mergeCell ref="L53:O53"/>
    <mergeCell ref="L54:O54"/>
    <mergeCell ref="L55:O55"/>
    <mergeCell ref="L56:O56"/>
    <mergeCell ref="L57:O57"/>
    <mergeCell ref="L58:O58"/>
    <mergeCell ref="G51:K51"/>
    <mergeCell ref="G52:K52"/>
    <mergeCell ref="L59:O59"/>
    <mergeCell ref="L60:O60"/>
    <mergeCell ref="L61:O61"/>
    <mergeCell ref="P53:Q53"/>
    <mergeCell ref="P54:Q54"/>
    <mergeCell ref="P55:Q55"/>
    <mergeCell ref="P56:Q56"/>
    <mergeCell ref="P57:Q57"/>
    <mergeCell ref="P58:Q58"/>
    <mergeCell ref="V61:W61"/>
    <mergeCell ref="Y52:Z52"/>
    <mergeCell ref="Y53:Z53"/>
    <mergeCell ref="Y54:Z54"/>
    <mergeCell ref="Y55:Z55"/>
    <mergeCell ref="Y56:Z56"/>
    <mergeCell ref="Y57:Z57"/>
    <mergeCell ref="Y58:Z58"/>
    <mergeCell ref="Y59:Z59"/>
    <mergeCell ref="Y60:Z60"/>
    <mergeCell ref="Y61:Z61"/>
    <mergeCell ref="V52:W52"/>
    <mergeCell ref="V53:W53"/>
    <mergeCell ref="V54:W54"/>
    <mergeCell ref="V55:W55"/>
    <mergeCell ref="V56:W56"/>
    <mergeCell ref="V57:W57"/>
    <mergeCell ref="V58:W58"/>
    <mergeCell ref="V59:W59"/>
    <mergeCell ref="V60:W60"/>
    <mergeCell ref="AB56:AD56"/>
    <mergeCell ref="AB57:AD57"/>
    <mergeCell ref="AB58:AD58"/>
    <mergeCell ref="AB59:AD59"/>
    <mergeCell ref="AB60:AD60"/>
    <mergeCell ref="AB61:AD61"/>
    <mergeCell ref="AB51:AD51"/>
    <mergeCell ref="AE60:AG60"/>
    <mergeCell ref="AE61:AG61"/>
    <mergeCell ref="AE51:AG51"/>
    <mergeCell ref="AE52:AG52"/>
    <mergeCell ref="AE53:AG53"/>
    <mergeCell ref="AE54:AG54"/>
    <mergeCell ref="AE55:AG55"/>
    <mergeCell ref="AE56:AG56"/>
    <mergeCell ref="AE57:AG57"/>
    <mergeCell ref="AE58:AG58"/>
    <mergeCell ref="AE59:AG59"/>
    <mergeCell ref="AB52:AD52"/>
    <mergeCell ref="AB53:AD53"/>
    <mergeCell ref="AB54:AD54"/>
    <mergeCell ref="AB55:AD55"/>
  </mergeCells>
  <phoneticPr fontId="1"/>
  <dataValidations count="4">
    <dataValidation type="list" allowBlank="1" showInputMessage="1" showErrorMessage="1" sqref="P20:U25 B13:B15 B89:B90 B44:B45 P30:U36 B9:B10 B38:B41">
      <formula1>"○"</formula1>
    </dataValidation>
    <dataValidation type="list" allowBlank="1" showInputMessage="1" showErrorMessage="1" sqref="AB52:AB61">
      <formula1>"常勤,非常勤"</formula1>
    </dataValidation>
    <dataValidation type="list" allowBlank="1" showInputMessage="1" showErrorMessage="1" sqref="AE52:AE61">
      <formula1>"専任,兼任"</formula1>
    </dataValidation>
    <dataValidation type="list" allowBlank="1" showInputMessage="1" showErrorMessage="1" sqref="E4:U4">
      <formula1>"保育所,幼保連携型認定こども園,幼稚園型認定こども園,小規模保育事業,家庭的保育事業,幼稚園"</formula1>
    </dataValidation>
  </dataValidations>
  <pageMargins left="0.7" right="0.7" top="0.75" bottom="0.75" header="0.3" footer="0.3"/>
  <pageSetup paperSize="9" scale="73" fitToHeight="0" orientation="portrait" r:id="rId1"/>
  <headerFooter>
    <oddHeader>&amp;L&amp;12（様式３）</oddHeader>
  </headerFooter>
  <rowBreaks count="1" manualBreakCount="1">
    <brk id="48" max="32" man="1"/>
  </rowBreaks>
  <ignoredErrors>
    <ignoredError sqref="B6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view="pageBreakPreview" zoomScaleNormal="100" zoomScaleSheetLayoutView="100" workbookViewId="0">
      <selection activeCell="D20" sqref="D20 G20 O20 S20"/>
    </sheetView>
  </sheetViews>
  <sheetFormatPr defaultRowHeight="18" x14ac:dyDescent="0.55000000000000004"/>
  <cols>
    <col min="1" max="1" width="8.6640625" style="1"/>
    <col min="2" max="2" width="3" style="1" bestFit="1" customWidth="1"/>
    <col min="3" max="3" width="8.6640625" style="1"/>
    <col min="4" max="4" width="4.1640625" style="1" bestFit="1" customWidth="1"/>
    <col min="5" max="5" width="4.83203125" style="1" bestFit="1" customWidth="1"/>
    <col min="6" max="6" width="3" style="1" bestFit="1" customWidth="1"/>
    <col min="7" max="7" width="3.1640625" style="1" bestFit="1" customWidth="1"/>
    <col min="8" max="8" width="6.6640625" style="1" bestFit="1" customWidth="1"/>
    <col min="9" max="14" width="3.33203125" style="1" customWidth="1"/>
    <col min="15" max="15" width="6.6640625" style="1" customWidth="1"/>
    <col min="16" max="18" width="6.6640625" style="1" bestFit="1" customWidth="1"/>
    <col min="19" max="19" width="6.6640625" style="1" customWidth="1"/>
    <col min="20" max="20" width="12.33203125" style="1" bestFit="1" customWidth="1"/>
    <col min="21" max="16384" width="8.6640625" style="1"/>
  </cols>
  <sheetData>
    <row r="1" spans="1:20" ht="22.5" x14ac:dyDescent="0.55000000000000004">
      <c r="A1" s="97" t="s">
        <v>39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3" spans="1:20" x14ac:dyDescent="0.55000000000000004">
      <c r="A3" s="20" t="s">
        <v>40</v>
      </c>
      <c r="B3" s="21" t="s">
        <v>41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4"/>
      <c r="O3" s="24"/>
    </row>
    <row r="4" spans="1:20" ht="10" customHeight="1" x14ac:dyDescent="0.55000000000000004">
      <c r="A4" s="25"/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x14ac:dyDescent="0.55000000000000004">
      <c r="A5" s="1" t="s">
        <v>0</v>
      </c>
    </row>
    <row r="6" spans="1:20" x14ac:dyDescent="0.55000000000000004">
      <c r="A6" s="66" t="s">
        <v>2</v>
      </c>
      <c r="B6" s="66"/>
      <c r="C6" s="66"/>
      <c r="D6" s="66" t="s">
        <v>3</v>
      </c>
      <c r="E6" s="66"/>
      <c r="F6" s="66"/>
      <c r="G6" s="66"/>
      <c r="H6" s="66"/>
      <c r="I6" s="66" t="s">
        <v>4</v>
      </c>
      <c r="J6" s="66"/>
      <c r="K6" s="66"/>
      <c r="L6" s="66"/>
      <c r="M6" s="66"/>
      <c r="N6" s="66"/>
      <c r="O6" s="84" t="s">
        <v>5</v>
      </c>
      <c r="P6" s="66" t="s">
        <v>24</v>
      </c>
      <c r="Q6" s="66"/>
      <c r="R6" s="66"/>
      <c r="S6" s="66"/>
      <c r="T6" s="50" t="s">
        <v>7</v>
      </c>
    </row>
    <row r="7" spans="1:20" x14ac:dyDescent="0.55000000000000004">
      <c r="A7" s="66"/>
      <c r="B7" s="66"/>
      <c r="C7" s="66"/>
      <c r="D7" s="66"/>
      <c r="E7" s="66"/>
      <c r="F7" s="66"/>
      <c r="G7" s="66"/>
      <c r="H7" s="66"/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84"/>
      <c r="P7" s="4" t="s">
        <v>14</v>
      </c>
      <c r="Q7" s="3" t="s">
        <v>15</v>
      </c>
      <c r="R7" s="3" t="s">
        <v>16</v>
      </c>
      <c r="S7" s="3" t="s">
        <v>17</v>
      </c>
      <c r="T7" s="50"/>
    </row>
    <row r="8" spans="1:20" x14ac:dyDescent="0.55000000000000004">
      <c r="A8" s="5">
        <v>0.375</v>
      </c>
      <c r="B8" s="6" t="s">
        <v>18</v>
      </c>
      <c r="C8" s="7">
        <v>0.47916666666666669</v>
      </c>
      <c r="D8" s="8">
        <v>2.5</v>
      </c>
      <c r="E8" s="6" t="s">
        <v>19</v>
      </c>
      <c r="F8" s="6" t="s">
        <v>20</v>
      </c>
      <c r="G8" s="9">
        <v>4</v>
      </c>
      <c r="H8" s="10" t="s">
        <v>21</v>
      </c>
      <c r="I8" s="11" t="s">
        <v>23</v>
      </c>
      <c r="J8" s="11" t="s">
        <v>23</v>
      </c>
      <c r="K8" s="11" t="s">
        <v>23</v>
      </c>
      <c r="L8" s="11" t="s">
        <v>23</v>
      </c>
      <c r="M8" s="11" t="s">
        <v>23</v>
      </c>
      <c r="N8" s="11"/>
      <c r="O8" s="12">
        <f>COUNTIF(I8:N8,"○")</f>
        <v>5</v>
      </c>
      <c r="P8" s="11">
        <v>2</v>
      </c>
      <c r="Q8" s="11">
        <v>2</v>
      </c>
      <c r="R8" s="11">
        <v>1</v>
      </c>
      <c r="S8" s="12">
        <f>SUM(P8:R8)</f>
        <v>5</v>
      </c>
      <c r="T8" s="13">
        <f>D8*G8*O8*S8</f>
        <v>250</v>
      </c>
    </row>
    <row r="9" spans="1:20" x14ac:dyDescent="0.55000000000000004">
      <c r="A9" s="5">
        <v>0.54166666666666663</v>
      </c>
      <c r="B9" s="6" t="s">
        <v>18</v>
      </c>
      <c r="C9" s="7">
        <v>0.625</v>
      </c>
      <c r="D9" s="8">
        <v>2.5</v>
      </c>
      <c r="E9" s="6" t="s">
        <v>19</v>
      </c>
      <c r="F9" s="6" t="s">
        <v>20</v>
      </c>
      <c r="G9" s="9">
        <v>4</v>
      </c>
      <c r="H9" s="10" t="s">
        <v>21</v>
      </c>
      <c r="I9" s="11" t="s">
        <v>23</v>
      </c>
      <c r="J9" s="11" t="s">
        <v>23</v>
      </c>
      <c r="K9" s="11" t="s">
        <v>23</v>
      </c>
      <c r="L9" s="11" t="s">
        <v>23</v>
      </c>
      <c r="M9" s="11" t="s">
        <v>23</v>
      </c>
      <c r="N9" s="11"/>
      <c r="O9" s="12">
        <f>COUNTIF(I9:N9,"○")</f>
        <v>5</v>
      </c>
      <c r="P9" s="11">
        <v>2</v>
      </c>
      <c r="Q9" s="11">
        <v>2</v>
      </c>
      <c r="R9" s="11">
        <v>1</v>
      </c>
      <c r="S9" s="12">
        <f>SUM(P9:R9)</f>
        <v>5</v>
      </c>
      <c r="T9" s="13">
        <f>D9*G9*O9*S9</f>
        <v>250</v>
      </c>
    </row>
    <row r="10" spans="1:20" x14ac:dyDescent="0.55000000000000004">
      <c r="A10" s="5"/>
      <c r="B10" s="6" t="s">
        <v>18</v>
      </c>
      <c r="C10" s="7"/>
      <c r="D10" s="8"/>
      <c r="E10" s="6" t="s">
        <v>19</v>
      </c>
      <c r="F10" s="6" t="s">
        <v>20</v>
      </c>
      <c r="G10" s="9"/>
      <c r="H10" s="10" t="s">
        <v>21</v>
      </c>
      <c r="I10" s="11"/>
      <c r="J10" s="11"/>
      <c r="K10" s="11"/>
      <c r="L10" s="11"/>
      <c r="M10" s="11"/>
      <c r="N10" s="11"/>
      <c r="O10" s="12">
        <f>COUNTIF(I10:N10,"○")</f>
        <v>0</v>
      </c>
      <c r="P10" s="11"/>
      <c r="Q10" s="11"/>
      <c r="R10" s="11"/>
      <c r="S10" s="12">
        <f>SUM(P10:R10)</f>
        <v>0</v>
      </c>
      <c r="T10" s="13">
        <f>D10*G10*O10*S10</f>
        <v>0</v>
      </c>
    </row>
    <row r="11" spans="1:20" x14ac:dyDescent="0.55000000000000004">
      <c r="A11" s="5"/>
      <c r="B11" s="6" t="s">
        <v>18</v>
      </c>
      <c r="C11" s="7"/>
      <c r="D11" s="8"/>
      <c r="E11" s="6" t="s">
        <v>19</v>
      </c>
      <c r="F11" s="6" t="s">
        <v>20</v>
      </c>
      <c r="G11" s="9"/>
      <c r="H11" s="10" t="s">
        <v>21</v>
      </c>
      <c r="I11" s="11"/>
      <c r="J11" s="11"/>
      <c r="K11" s="11"/>
      <c r="L11" s="11"/>
      <c r="M11" s="11"/>
      <c r="N11" s="11"/>
      <c r="O11" s="12">
        <f>COUNTIF(I11:N11,"○")</f>
        <v>0</v>
      </c>
      <c r="P11" s="11"/>
      <c r="Q11" s="11"/>
      <c r="R11" s="11"/>
      <c r="S11" s="12">
        <f>SUM(P11:R11)</f>
        <v>0</v>
      </c>
      <c r="T11" s="13">
        <f>D11*G11*O11*S11</f>
        <v>0</v>
      </c>
    </row>
    <row r="14" spans="1:20" x14ac:dyDescent="0.55000000000000004">
      <c r="A14" s="20" t="s">
        <v>42</v>
      </c>
      <c r="B14" s="21" t="s">
        <v>43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3"/>
      <c r="N14" s="24"/>
      <c r="O14" s="24"/>
    </row>
    <row r="15" spans="1:20" ht="10" customHeight="1" x14ac:dyDescent="0.55000000000000004"/>
    <row r="16" spans="1:20" x14ac:dyDescent="0.55000000000000004">
      <c r="A16" s="1" t="s">
        <v>0</v>
      </c>
    </row>
    <row r="17" spans="1:20" x14ac:dyDescent="0.55000000000000004">
      <c r="A17" s="66" t="s">
        <v>2</v>
      </c>
      <c r="B17" s="66"/>
      <c r="C17" s="66"/>
      <c r="D17" s="66" t="s">
        <v>3</v>
      </c>
      <c r="E17" s="66"/>
      <c r="F17" s="66"/>
      <c r="G17" s="66"/>
      <c r="H17" s="66"/>
      <c r="I17" s="66" t="s">
        <v>4</v>
      </c>
      <c r="J17" s="66"/>
      <c r="K17" s="66"/>
      <c r="L17" s="66"/>
      <c r="M17" s="66"/>
      <c r="N17" s="66"/>
      <c r="O17" s="84" t="s">
        <v>5</v>
      </c>
      <c r="P17" s="66" t="s">
        <v>24</v>
      </c>
      <c r="Q17" s="66"/>
      <c r="R17" s="66"/>
      <c r="S17" s="66"/>
      <c r="T17" s="50" t="s">
        <v>7</v>
      </c>
    </row>
    <row r="18" spans="1:20" x14ac:dyDescent="0.55000000000000004">
      <c r="A18" s="66"/>
      <c r="B18" s="66"/>
      <c r="C18" s="66"/>
      <c r="D18" s="66"/>
      <c r="E18" s="66"/>
      <c r="F18" s="66"/>
      <c r="G18" s="66"/>
      <c r="H18" s="66"/>
      <c r="I18" s="3" t="s">
        <v>8</v>
      </c>
      <c r="J18" s="3" t="s">
        <v>9</v>
      </c>
      <c r="K18" s="3" t="s">
        <v>10</v>
      </c>
      <c r="L18" s="3" t="s">
        <v>11</v>
      </c>
      <c r="M18" s="3" t="s">
        <v>12</v>
      </c>
      <c r="N18" s="3" t="s">
        <v>13</v>
      </c>
      <c r="O18" s="84"/>
      <c r="P18" s="4" t="s">
        <v>14</v>
      </c>
      <c r="Q18" s="3" t="s">
        <v>15</v>
      </c>
      <c r="R18" s="3" t="s">
        <v>16</v>
      </c>
      <c r="S18" s="3" t="s">
        <v>17</v>
      </c>
      <c r="T18" s="50"/>
    </row>
    <row r="19" spans="1:20" x14ac:dyDescent="0.55000000000000004">
      <c r="A19" s="5">
        <v>0.375</v>
      </c>
      <c r="B19" s="6" t="s">
        <v>18</v>
      </c>
      <c r="C19" s="7">
        <v>0.58333333333333337</v>
      </c>
      <c r="D19" s="8">
        <v>5</v>
      </c>
      <c r="E19" s="6" t="s">
        <v>19</v>
      </c>
      <c r="F19" s="6" t="s">
        <v>20</v>
      </c>
      <c r="G19" s="9">
        <v>2</v>
      </c>
      <c r="H19" s="10" t="s">
        <v>21</v>
      </c>
      <c r="I19" s="11" t="s">
        <v>23</v>
      </c>
      <c r="J19" s="11" t="s">
        <v>23</v>
      </c>
      <c r="K19" s="11" t="s">
        <v>23</v>
      </c>
      <c r="L19" s="11" t="s">
        <v>23</v>
      </c>
      <c r="M19" s="11" t="s">
        <v>23</v>
      </c>
      <c r="N19" s="11"/>
      <c r="O19" s="12">
        <f>COUNTIF(I19:N19,"○")</f>
        <v>5</v>
      </c>
      <c r="P19" s="11">
        <v>2</v>
      </c>
      <c r="Q19" s="11">
        <v>2</v>
      </c>
      <c r="R19" s="11">
        <v>2</v>
      </c>
      <c r="S19" s="12">
        <f>SUM(P19:R19)</f>
        <v>6</v>
      </c>
      <c r="T19" s="13">
        <f>D19*O19*S19*4</f>
        <v>600</v>
      </c>
    </row>
    <row r="20" spans="1:20" x14ac:dyDescent="0.55000000000000004">
      <c r="A20" s="5"/>
      <c r="B20" s="6"/>
      <c r="C20" s="7"/>
      <c r="D20" s="8"/>
      <c r="E20" s="6" t="s">
        <v>19</v>
      </c>
      <c r="F20" s="6" t="s">
        <v>20</v>
      </c>
      <c r="G20" s="9"/>
      <c r="H20" s="10" t="s">
        <v>21</v>
      </c>
      <c r="I20" s="11"/>
      <c r="J20" s="11"/>
      <c r="K20" s="11"/>
      <c r="L20" s="11"/>
      <c r="M20" s="11"/>
      <c r="N20" s="11"/>
      <c r="O20" s="12">
        <f>COUNTIF(I20:N20,"○")</f>
        <v>0</v>
      </c>
      <c r="P20" s="11"/>
      <c r="Q20" s="11"/>
      <c r="R20" s="11"/>
      <c r="S20" s="12">
        <f>SUM(P20:R20)</f>
        <v>0</v>
      </c>
      <c r="T20" s="13">
        <f>D20*G20*O20*S20</f>
        <v>0</v>
      </c>
    </row>
    <row r="21" spans="1:20" x14ac:dyDescent="0.55000000000000004">
      <c r="A21" s="5"/>
      <c r="B21" s="6" t="s">
        <v>18</v>
      </c>
      <c r="C21" s="7"/>
      <c r="D21" s="8"/>
      <c r="E21" s="6" t="s">
        <v>19</v>
      </c>
      <c r="F21" s="6" t="s">
        <v>20</v>
      </c>
      <c r="G21" s="9"/>
      <c r="H21" s="10" t="s">
        <v>21</v>
      </c>
      <c r="I21" s="11"/>
      <c r="J21" s="11"/>
      <c r="K21" s="11"/>
      <c r="L21" s="11"/>
      <c r="M21" s="11"/>
      <c r="N21" s="11"/>
      <c r="O21" s="12">
        <f>COUNTIF(I21:N21,"○")</f>
        <v>0</v>
      </c>
      <c r="P21" s="11"/>
      <c r="Q21" s="11"/>
      <c r="R21" s="11"/>
      <c r="S21" s="12">
        <f>SUM(P21:R21)</f>
        <v>0</v>
      </c>
      <c r="T21" s="13">
        <f>D21*G21*O21*S21</f>
        <v>0</v>
      </c>
    </row>
    <row r="22" spans="1:20" x14ac:dyDescent="0.55000000000000004">
      <c r="A22" s="5"/>
      <c r="B22" s="6" t="s">
        <v>18</v>
      </c>
      <c r="C22" s="7"/>
      <c r="D22" s="8"/>
      <c r="E22" s="6" t="s">
        <v>19</v>
      </c>
      <c r="F22" s="6" t="s">
        <v>20</v>
      </c>
      <c r="G22" s="9"/>
      <c r="H22" s="10" t="s">
        <v>21</v>
      </c>
      <c r="I22" s="11"/>
      <c r="J22" s="11"/>
      <c r="K22" s="11"/>
      <c r="L22" s="11"/>
      <c r="M22" s="11"/>
      <c r="N22" s="11"/>
      <c r="O22" s="12">
        <f>COUNTIF(I22:N22,"○")</f>
        <v>0</v>
      </c>
      <c r="P22" s="11"/>
      <c r="Q22" s="11"/>
      <c r="R22" s="11"/>
      <c r="S22" s="12">
        <f>SUM(P22:R22)</f>
        <v>0</v>
      </c>
      <c r="T22" s="13">
        <f>D22*G22*O22*S22</f>
        <v>0</v>
      </c>
    </row>
    <row r="25" spans="1:20" x14ac:dyDescent="0.55000000000000004">
      <c r="A25" s="96" t="s">
        <v>44</v>
      </c>
      <c r="B25" s="21" t="s">
        <v>45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  <c r="N25" s="24"/>
      <c r="O25" s="24"/>
    </row>
    <row r="26" spans="1:20" x14ac:dyDescent="0.55000000000000004">
      <c r="A26" s="96"/>
      <c r="B26" s="22" t="s">
        <v>46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20" ht="10" customHeight="1" x14ac:dyDescent="0.55000000000000004">
      <c r="B27" s="27"/>
    </row>
    <row r="28" spans="1:20" x14ac:dyDescent="0.55000000000000004">
      <c r="A28" s="1" t="s">
        <v>0</v>
      </c>
    </row>
    <row r="29" spans="1:20" x14ac:dyDescent="0.55000000000000004">
      <c r="A29" s="66" t="s">
        <v>2</v>
      </c>
      <c r="B29" s="66"/>
      <c r="C29" s="66"/>
      <c r="D29" s="66" t="s">
        <v>3</v>
      </c>
      <c r="E29" s="66"/>
      <c r="F29" s="66"/>
      <c r="G29" s="66"/>
      <c r="H29" s="66"/>
      <c r="I29" s="66" t="s">
        <v>4</v>
      </c>
      <c r="J29" s="66"/>
      <c r="K29" s="66"/>
      <c r="L29" s="66"/>
      <c r="M29" s="66"/>
      <c r="N29" s="66"/>
      <c r="O29" s="84" t="s">
        <v>5</v>
      </c>
      <c r="P29" s="66" t="s">
        <v>24</v>
      </c>
      <c r="Q29" s="66"/>
      <c r="R29" s="66"/>
      <c r="S29" s="66"/>
      <c r="T29" s="50" t="s">
        <v>7</v>
      </c>
    </row>
    <row r="30" spans="1:20" x14ac:dyDescent="0.55000000000000004">
      <c r="A30" s="66"/>
      <c r="B30" s="66"/>
      <c r="C30" s="66"/>
      <c r="D30" s="66"/>
      <c r="E30" s="66"/>
      <c r="F30" s="66"/>
      <c r="G30" s="66"/>
      <c r="H30" s="66"/>
      <c r="I30" s="3" t="s">
        <v>8</v>
      </c>
      <c r="J30" s="3" t="s">
        <v>9</v>
      </c>
      <c r="K30" s="3" t="s">
        <v>10</v>
      </c>
      <c r="L30" s="3" t="s">
        <v>11</v>
      </c>
      <c r="M30" s="3" t="s">
        <v>12</v>
      </c>
      <c r="N30" s="3" t="s">
        <v>13</v>
      </c>
      <c r="O30" s="84"/>
      <c r="P30" s="4" t="s">
        <v>14</v>
      </c>
      <c r="Q30" s="3" t="s">
        <v>15</v>
      </c>
      <c r="R30" s="3" t="s">
        <v>16</v>
      </c>
      <c r="S30" s="3" t="s">
        <v>17</v>
      </c>
      <c r="T30" s="50"/>
    </row>
    <row r="31" spans="1:20" x14ac:dyDescent="0.55000000000000004">
      <c r="A31" s="5">
        <v>0.375</v>
      </c>
      <c r="B31" s="6" t="s">
        <v>18</v>
      </c>
      <c r="C31" s="7">
        <v>0.47916666666666669</v>
      </c>
      <c r="D31" s="8">
        <v>2.5</v>
      </c>
      <c r="E31" s="6" t="s">
        <v>19</v>
      </c>
      <c r="F31" s="6" t="s">
        <v>20</v>
      </c>
      <c r="G31" s="9">
        <v>4</v>
      </c>
      <c r="H31" s="10" t="s">
        <v>21</v>
      </c>
      <c r="I31" s="11" t="s">
        <v>23</v>
      </c>
      <c r="J31" s="11"/>
      <c r="K31" s="11"/>
      <c r="L31" s="11"/>
      <c r="M31" s="11"/>
      <c r="N31" s="11"/>
      <c r="O31" s="12">
        <f>COUNTIF(I31:N31,"○")</f>
        <v>1</v>
      </c>
      <c r="P31" s="11">
        <v>3</v>
      </c>
      <c r="Q31" s="11"/>
      <c r="R31" s="11"/>
      <c r="S31" s="12">
        <f>SUM(P31:R31)</f>
        <v>3</v>
      </c>
      <c r="T31" s="13">
        <f>D31*G31*O31*S31</f>
        <v>30</v>
      </c>
    </row>
    <row r="32" spans="1:20" x14ac:dyDescent="0.55000000000000004">
      <c r="A32" s="5">
        <v>0.54166666666666663</v>
      </c>
      <c r="B32" s="6" t="s">
        <v>18</v>
      </c>
      <c r="C32" s="7">
        <v>0.625</v>
      </c>
      <c r="D32" s="8">
        <v>2.5</v>
      </c>
      <c r="E32" s="6" t="s">
        <v>19</v>
      </c>
      <c r="F32" s="6" t="s">
        <v>20</v>
      </c>
      <c r="G32" s="9">
        <v>4</v>
      </c>
      <c r="H32" s="10" t="s">
        <v>21</v>
      </c>
      <c r="I32" s="11" t="s">
        <v>23</v>
      </c>
      <c r="J32" s="11"/>
      <c r="K32" s="11"/>
      <c r="L32" s="11"/>
      <c r="M32" s="11"/>
      <c r="N32" s="11"/>
      <c r="O32" s="12">
        <f>COUNTIF(I32:N32,"○")</f>
        <v>1</v>
      </c>
      <c r="P32" s="11">
        <v>3</v>
      </c>
      <c r="Q32" s="11"/>
      <c r="R32" s="11"/>
      <c r="S32" s="12">
        <f>SUM(P32:R32)</f>
        <v>3</v>
      </c>
      <c r="T32" s="13">
        <f>D32*G32*O32*S32</f>
        <v>30</v>
      </c>
    </row>
    <row r="33" spans="1:20" x14ac:dyDescent="0.55000000000000004">
      <c r="A33" s="5">
        <v>0.375</v>
      </c>
      <c r="B33" s="6" t="s">
        <v>18</v>
      </c>
      <c r="C33" s="7">
        <v>0.47916666666666669</v>
      </c>
      <c r="D33" s="8">
        <v>2.5</v>
      </c>
      <c r="E33" s="6" t="s">
        <v>19</v>
      </c>
      <c r="F33" s="6" t="s">
        <v>20</v>
      </c>
      <c r="G33" s="9">
        <v>4</v>
      </c>
      <c r="H33" s="10" t="s">
        <v>21</v>
      </c>
      <c r="I33" s="11"/>
      <c r="J33" s="11"/>
      <c r="K33" s="11" t="s">
        <v>23</v>
      </c>
      <c r="L33" s="11"/>
      <c r="M33" s="11"/>
      <c r="N33" s="11"/>
      <c r="O33" s="12">
        <f t="shared" ref="O33:O36" si="0">COUNTIF(I33:N33,"○")</f>
        <v>1</v>
      </c>
      <c r="P33" s="11"/>
      <c r="Q33" s="11">
        <v>3</v>
      </c>
      <c r="R33" s="11"/>
      <c r="S33" s="12">
        <f t="shared" ref="S33:S36" si="1">SUM(P33:R33)</f>
        <v>3</v>
      </c>
      <c r="T33" s="13">
        <f t="shared" ref="T33:T36" si="2">D33*G33*O33*S33</f>
        <v>30</v>
      </c>
    </row>
    <row r="34" spans="1:20" x14ac:dyDescent="0.55000000000000004">
      <c r="A34" s="5">
        <v>0.54166666666666663</v>
      </c>
      <c r="B34" s="6" t="s">
        <v>18</v>
      </c>
      <c r="C34" s="7">
        <v>0.625</v>
      </c>
      <c r="D34" s="8">
        <v>2.5</v>
      </c>
      <c r="E34" s="6" t="s">
        <v>19</v>
      </c>
      <c r="F34" s="6" t="s">
        <v>20</v>
      </c>
      <c r="G34" s="9">
        <v>4</v>
      </c>
      <c r="H34" s="10" t="s">
        <v>21</v>
      </c>
      <c r="I34" s="11"/>
      <c r="J34" s="11"/>
      <c r="K34" s="11" t="s">
        <v>23</v>
      </c>
      <c r="L34" s="11"/>
      <c r="M34" s="11"/>
      <c r="N34" s="11"/>
      <c r="O34" s="12">
        <f t="shared" si="0"/>
        <v>1</v>
      </c>
      <c r="P34" s="11"/>
      <c r="Q34" s="11">
        <v>3</v>
      </c>
      <c r="R34" s="11"/>
      <c r="S34" s="12">
        <f t="shared" si="1"/>
        <v>3</v>
      </c>
      <c r="T34" s="13">
        <f t="shared" si="2"/>
        <v>30</v>
      </c>
    </row>
    <row r="35" spans="1:20" x14ac:dyDescent="0.55000000000000004">
      <c r="A35" s="5">
        <v>0.375</v>
      </c>
      <c r="B35" s="6" t="s">
        <v>18</v>
      </c>
      <c r="C35" s="7">
        <v>0.47916666666666669</v>
      </c>
      <c r="D35" s="8">
        <v>2.5</v>
      </c>
      <c r="E35" s="6" t="s">
        <v>19</v>
      </c>
      <c r="F35" s="6" t="s">
        <v>20</v>
      </c>
      <c r="G35" s="9">
        <v>4</v>
      </c>
      <c r="H35" s="10" t="s">
        <v>21</v>
      </c>
      <c r="I35" s="11"/>
      <c r="J35" s="11"/>
      <c r="K35" s="11"/>
      <c r="L35" s="11"/>
      <c r="M35" s="11" t="s">
        <v>23</v>
      </c>
      <c r="N35" s="11"/>
      <c r="O35" s="12">
        <f t="shared" si="0"/>
        <v>1</v>
      </c>
      <c r="P35" s="11"/>
      <c r="Q35" s="11"/>
      <c r="R35" s="11">
        <v>2</v>
      </c>
      <c r="S35" s="12">
        <f t="shared" si="1"/>
        <v>2</v>
      </c>
      <c r="T35" s="13">
        <f t="shared" si="2"/>
        <v>20</v>
      </c>
    </row>
    <row r="36" spans="1:20" x14ac:dyDescent="0.55000000000000004">
      <c r="A36" s="5">
        <v>0.54166666666666663</v>
      </c>
      <c r="B36" s="6" t="s">
        <v>18</v>
      </c>
      <c r="C36" s="7">
        <v>0.625</v>
      </c>
      <c r="D36" s="8">
        <v>2.5</v>
      </c>
      <c r="E36" s="6" t="s">
        <v>19</v>
      </c>
      <c r="F36" s="6" t="s">
        <v>20</v>
      </c>
      <c r="G36" s="9">
        <v>4</v>
      </c>
      <c r="H36" s="10" t="s">
        <v>21</v>
      </c>
      <c r="I36" s="11"/>
      <c r="J36" s="11"/>
      <c r="K36" s="11"/>
      <c r="L36" s="11"/>
      <c r="M36" s="11" t="s">
        <v>23</v>
      </c>
      <c r="N36" s="11"/>
      <c r="O36" s="12">
        <f t="shared" si="0"/>
        <v>1</v>
      </c>
      <c r="P36" s="11"/>
      <c r="Q36" s="11"/>
      <c r="R36" s="11">
        <v>2</v>
      </c>
      <c r="S36" s="12">
        <f t="shared" si="1"/>
        <v>2</v>
      </c>
      <c r="T36" s="13">
        <f t="shared" si="2"/>
        <v>20</v>
      </c>
    </row>
  </sheetData>
  <sheetProtection password="CC69" sheet="1" objects="1" scenarios="1"/>
  <mergeCells count="20">
    <mergeCell ref="T17:T18"/>
    <mergeCell ref="A1:T1"/>
    <mergeCell ref="A6:C7"/>
    <mergeCell ref="D6:H7"/>
    <mergeCell ref="I6:N6"/>
    <mergeCell ref="O6:O7"/>
    <mergeCell ref="P6:S6"/>
    <mergeCell ref="T6:T7"/>
    <mergeCell ref="A17:C18"/>
    <mergeCell ref="D17:H18"/>
    <mergeCell ref="I17:N17"/>
    <mergeCell ref="O17:O18"/>
    <mergeCell ref="P17:S17"/>
    <mergeCell ref="T29:T30"/>
    <mergeCell ref="A25:A26"/>
    <mergeCell ref="A29:C30"/>
    <mergeCell ref="D29:H30"/>
    <mergeCell ref="I29:N29"/>
    <mergeCell ref="O29:O30"/>
    <mergeCell ref="P29:S29"/>
  </mergeCells>
  <phoneticPr fontId="1"/>
  <dataValidations count="1">
    <dataValidation type="list" allowBlank="1" showInputMessage="1" showErrorMessage="1" sqref="I8:N11 I19:N22 I31:N36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view="pageBreakPreview" zoomScaleNormal="100" zoomScaleSheetLayoutView="100" workbookViewId="0">
      <selection activeCell="D8" sqref="D8 G8 O8 S8"/>
    </sheetView>
  </sheetViews>
  <sheetFormatPr defaultRowHeight="18" x14ac:dyDescent="0.55000000000000004"/>
  <cols>
    <col min="1" max="1" width="8.6640625" style="1"/>
    <col min="2" max="2" width="3" style="1" bestFit="1" customWidth="1"/>
    <col min="3" max="3" width="8.6640625" style="1"/>
    <col min="4" max="4" width="4.1640625" style="1" bestFit="1" customWidth="1"/>
    <col min="5" max="5" width="4.83203125" style="1" bestFit="1" customWidth="1"/>
    <col min="6" max="6" width="3" style="1" bestFit="1" customWidth="1"/>
    <col min="7" max="7" width="3.1640625" style="1" customWidth="1"/>
    <col min="8" max="8" width="6.6640625" style="1" bestFit="1" customWidth="1"/>
    <col min="9" max="14" width="3.33203125" style="1" customWidth="1"/>
    <col min="15" max="15" width="6.6640625" style="1" customWidth="1"/>
    <col min="16" max="18" width="6.6640625" style="1" bestFit="1" customWidth="1"/>
    <col min="19" max="19" width="6.6640625" style="1" customWidth="1"/>
    <col min="20" max="20" width="12.33203125" style="1" bestFit="1" customWidth="1"/>
    <col min="21" max="16384" width="8.6640625" style="1"/>
  </cols>
  <sheetData>
    <row r="1" spans="1:20" ht="22.5" x14ac:dyDescent="0.55000000000000004">
      <c r="A1" s="97" t="s">
        <v>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3" spans="1:20" x14ac:dyDescent="0.55000000000000004">
      <c r="A3" s="20" t="s">
        <v>40</v>
      </c>
      <c r="B3" s="21" t="s">
        <v>48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4"/>
      <c r="O3" s="24"/>
    </row>
    <row r="4" spans="1:20" ht="10" customHeight="1" x14ac:dyDescent="0.55000000000000004">
      <c r="A4" s="25"/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x14ac:dyDescent="0.55000000000000004">
      <c r="A5" s="1" t="s">
        <v>22</v>
      </c>
    </row>
    <row r="6" spans="1:20" x14ac:dyDescent="0.55000000000000004">
      <c r="A6" s="66" t="s">
        <v>2</v>
      </c>
      <c r="B6" s="66"/>
      <c r="C6" s="66"/>
      <c r="D6" s="66" t="s">
        <v>3</v>
      </c>
      <c r="E6" s="66"/>
      <c r="F6" s="66"/>
      <c r="G6" s="66"/>
      <c r="H6" s="66"/>
      <c r="I6" s="66" t="s">
        <v>4</v>
      </c>
      <c r="J6" s="66"/>
      <c r="K6" s="66"/>
      <c r="L6" s="66"/>
      <c r="M6" s="66"/>
      <c r="N6" s="66"/>
      <c r="O6" s="84" t="s">
        <v>5</v>
      </c>
      <c r="P6" s="66" t="s">
        <v>24</v>
      </c>
      <c r="Q6" s="66"/>
      <c r="R6" s="66"/>
      <c r="S6" s="66"/>
      <c r="T6" s="50" t="s">
        <v>7</v>
      </c>
    </row>
    <row r="7" spans="1:20" x14ac:dyDescent="0.55000000000000004">
      <c r="A7" s="66"/>
      <c r="B7" s="66"/>
      <c r="C7" s="66"/>
      <c r="D7" s="66"/>
      <c r="E7" s="66"/>
      <c r="F7" s="66"/>
      <c r="G7" s="66"/>
      <c r="H7" s="66"/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84"/>
      <c r="P7" s="4" t="s">
        <v>14</v>
      </c>
      <c r="Q7" s="3" t="s">
        <v>15</v>
      </c>
      <c r="R7" s="3" t="s">
        <v>16</v>
      </c>
      <c r="S7" s="3" t="s">
        <v>17</v>
      </c>
      <c r="T7" s="50"/>
    </row>
    <row r="8" spans="1:20" x14ac:dyDescent="0.55000000000000004">
      <c r="A8" s="5">
        <v>0.375</v>
      </c>
      <c r="B8" s="6" t="s">
        <v>18</v>
      </c>
      <c r="C8" s="7">
        <v>0.70833333333333337</v>
      </c>
      <c r="D8" s="14">
        <v>1</v>
      </c>
      <c r="E8" s="6" t="s">
        <v>19</v>
      </c>
      <c r="F8" s="6" t="s">
        <v>18</v>
      </c>
      <c r="G8" s="9">
        <v>9</v>
      </c>
      <c r="H8" s="10" t="s">
        <v>19</v>
      </c>
      <c r="I8" s="11" t="s">
        <v>23</v>
      </c>
      <c r="J8" s="11" t="s">
        <v>23</v>
      </c>
      <c r="K8" s="11" t="s">
        <v>23</v>
      </c>
      <c r="L8" s="11" t="s">
        <v>23</v>
      </c>
      <c r="M8" s="11" t="s">
        <v>23</v>
      </c>
      <c r="N8" s="11"/>
      <c r="O8" s="12">
        <f t="shared" ref="O8:O11" si="0">COUNTIF(I8:N8,"○")</f>
        <v>5</v>
      </c>
      <c r="P8" s="11">
        <v>2</v>
      </c>
      <c r="Q8" s="11">
        <v>2</v>
      </c>
      <c r="R8" s="11">
        <v>1</v>
      </c>
      <c r="S8" s="12">
        <f t="shared" ref="S8:S11" si="1">SUM(P8:R8)</f>
        <v>5</v>
      </c>
      <c r="T8" s="12">
        <f>D8*G8*O8*S8*4</f>
        <v>900</v>
      </c>
    </row>
    <row r="9" spans="1:20" x14ac:dyDescent="0.55000000000000004">
      <c r="A9" s="5"/>
      <c r="B9" s="6" t="s">
        <v>18</v>
      </c>
      <c r="C9" s="7"/>
      <c r="D9" s="14">
        <v>1</v>
      </c>
      <c r="E9" s="6" t="s">
        <v>19</v>
      </c>
      <c r="F9" s="6" t="s">
        <v>18</v>
      </c>
      <c r="G9" s="9"/>
      <c r="H9" s="10" t="s">
        <v>19</v>
      </c>
      <c r="I9" s="11"/>
      <c r="J9" s="11"/>
      <c r="K9" s="11"/>
      <c r="L9" s="11"/>
      <c r="M9" s="11"/>
      <c r="N9" s="11"/>
      <c r="O9" s="12">
        <f t="shared" si="0"/>
        <v>0</v>
      </c>
      <c r="P9" s="11"/>
      <c r="Q9" s="11"/>
      <c r="R9" s="11"/>
      <c r="S9" s="12">
        <f t="shared" si="1"/>
        <v>0</v>
      </c>
      <c r="T9" s="12">
        <f t="shared" ref="T9:T11" si="2">D9*G9*O9*S9*4</f>
        <v>0</v>
      </c>
    </row>
    <row r="10" spans="1:20" x14ac:dyDescent="0.55000000000000004">
      <c r="A10" s="5"/>
      <c r="B10" s="6" t="s">
        <v>18</v>
      </c>
      <c r="C10" s="7"/>
      <c r="D10" s="14">
        <v>1</v>
      </c>
      <c r="E10" s="6" t="s">
        <v>19</v>
      </c>
      <c r="F10" s="6" t="s">
        <v>18</v>
      </c>
      <c r="G10" s="9"/>
      <c r="H10" s="10" t="s">
        <v>19</v>
      </c>
      <c r="I10" s="11"/>
      <c r="J10" s="11"/>
      <c r="K10" s="11"/>
      <c r="L10" s="11"/>
      <c r="M10" s="11"/>
      <c r="N10" s="11"/>
      <c r="O10" s="12">
        <f t="shared" si="0"/>
        <v>0</v>
      </c>
      <c r="P10" s="11"/>
      <c r="Q10" s="11"/>
      <c r="R10" s="11"/>
      <c r="S10" s="12">
        <f t="shared" si="1"/>
        <v>0</v>
      </c>
      <c r="T10" s="12">
        <f t="shared" si="2"/>
        <v>0</v>
      </c>
    </row>
    <row r="11" spans="1:20" x14ac:dyDescent="0.55000000000000004">
      <c r="A11" s="5"/>
      <c r="B11" s="6" t="s">
        <v>18</v>
      </c>
      <c r="C11" s="7"/>
      <c r="D11" s="14">
        <v>1</v>
      </c>
      <c r="E11" s="6" t="s">
        <v>19</v>
      </c>
      <c r="F11" s="6" t="s">
        <v>18</v>
      </c>
      <c r="G11" s="9"/>
      <c r="H11" s="10" t="s">
        <v>19</v>
      </c>
      <c r="I11" s="11"/>
      <c r="J11" s="11"/>
      <c r="K11" s="11"/>
      <c r="L11" s="11"/>
      <c r="M11" s="11"/>
      <c r="N11" s="11"/>
      <c r="O11" s="12">
        <f t="shared" si="0"/>
        <v>0</v>
      </c>
      <c r="P11" s="11"/>
      <c r="Q11" s="11"/>
      <c r="R11" s="11"/>
      <c r="S11" s="12">
        <f t="shared" si="1"/>
        <v>0</v>
      </c>
      <c r="T11" s="12">
        <f t="shared" si="2"/>
        <v>0</v>
      </c>
    </row>
    <row r="14" spans="1:20" x14ac:dyDescent="0.55000000000000004">
      <c r="A14" s="20" t="s">
        <v>42</v>
      </c>
      <c r="B14" s="21" t="s">
        <v>49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3"/>
      <c r="N14" s="24"/>
      <c r="O14" s="24"/>
    </row>
    <row r="15" spans="1:20" ht="10" customHeight="1" x14ac:dyDescent="0.55000000000000004"/>
    <row r="16" spans="1:20" x14ac:dyDescent="0.55000000000000004">
      <c r="A16" s="1" t="s">
        <v>22</v>
      </c>
    </row>
    <row r="17" spans="1:20" x14ac:dyDescent="0.55000000000000004">
      <c r="A17" s="66" t="s">
        <v>2</v>
      </c>
      <c r="B17" s="66"/>
      <c r="C17" s="66"/>
      <c r="D17" s="66" t="s">
        <v>3</v>
      </c>
      <c r="E17" s="66"/>
      <c r="F17" s="66"/>
      <c r="G17" s="66"/>
      <c r="H17" s="66"/>
      <c r="I17" s="66" t="s">
        <v>4</v>
      </c>
      <c r="J17" s="66"/>
      <c r="K17" s="66"/>
      <c r="L17" s="66"/>
      <c r="M17" s="66"/>
      <c r="N17" s="66"/>
      <c r="O17" s="84" t="s">
        <v>5</v>
      </c>
      <c r="P17" s="66" t="s">
        <v>24</v>
      </c>
      <c r="Q17" s="66"/>
      <c r="R17" s="66"/>
      <c r="S17" s="66"/>
      <c r="T17" s="50" t="s">
        <v>7</v>
      </c>
    </row>
    <row r="18" spans="1:20" x14ac:dyDescent="0.55000000000000004">
      <c r="A18" s="66"/>
      <c r="B18" s="66"/>
      <c r="C18" s="66"/>
      <c r="D18" s="66"/>
      <c r="E18" s="66"/>
      <c r="F18" s="66"/>
      <c r="G18" s="66"/>
      <c r="H18" s="66"/>
      <c r="I18" s="3" t="s">
        <v>8</v>
      </c>
      <c r="J18" s="3" t="s">
        <v>9</v>
      </c>
      <c r="K18" s="3" t="s">
        <v>10</v>
      </c>
      <c r="L18" s="3" t="s">
        <v>11</v>
      </c>
      <c r="M18" s="3" t="s">
        <v>12</v>
      </c>
      <c r="N18" s="3" t="s">
        <v>13</v>
      </c>
      <c r="O18" s="84"/>
      <c r="P18" s="4" t="s">
        <v>14</v>
      </c>
      <c r="Q18" s="3" t="s">
        <v>15</v>
      </c>
      <c r="R18" s="3" t="s">
        <v>16</v>
      </c>
      <c r="S18" s="3" t="s">
        <v>17</v>
      </c>
      <c r="T18" s="50"/>
    </row>
    <row r="19" spans="1:20" x14ac:dyDescent="0.55000000000000004">
      <c r="A19" s="5">
        <v>0.375</v>
      </c>
      <c r="B19" s="6" t="s">
        <v>18</v>
      </c>
      <c r="C19" s="7">
        <v>0.625</v>
      </c>
      <c r="D19" s="14">
        <v>1</v>
      </c>
      <c r="E19" s="6" t="s">
        <v>19</v>
      </c>
      <c r="F19" s="6" t="s">
        <v>18</v>
      </c>
      <c r="G19" s="9">
        <v>6</v>
      </c>
      <c r="H19" s="10" t="s">
        <v>19</v>
      </c>
      <c r="I19" s="11" t="s">
        <v>23</v>
      </c>
      <c r="J19" s="11"/>
      <c r="K19" s="11" t="s">
        <v>23</v>
      </c>
      <c r="L19" s="11"/>
      <c r="M19" s="11" t="s">
        <v>23</v>
      </c>
      <c r="N19" s="11"/>
      <c r="O19" s="12">
        <f>COUNTIF(I19:N19,"○")</f>
        <v>3</v>
      </c>
      <c r="P19" s="11">
        <v>3</v>
      </c>
      <c r="Q19" s="11">
        <v>2</v>
      </c>
      <c r="R19" s="11">
        <v>2</v>
      </c>
      <c r="S19" s="12">
        <f>SUM(P19:R19)</f>
        <v>7</v>
      </c>
      <c r="T19" s="12">
        <f>D19*G19*O19*S19*4</f>
        <v>504</v>
      </c>
    </row>
    <row r="20" spans="1:20" x14ac:dyDescent="0.55000000000000004">
      <c r="A20" s="5"/>
      <c r="B20" s="6" t="s">
        <v>18</v>
      </c>
      <c r="C20" s="7"/>
      <c r="D20" s="14">
        <v>1</v>
      </c>
      <c r="E20" s="6" t="s">
        <v>19</v>
      </c>
      <c r="F20" s="6" t="s">
        <v>18</v>
      </c>
      <c r="G20" s="9"/>
      <c r="H20" s="10" t="s">
        <v>19</v>
      </c>
      <c r="I20" s="11"/>
      <c r="J20" s="11"/>
      <c r="K20" s="11"/>
      <c r="L20" s="11"/>
      <c r="M20" s="11"/>
      <c r="N20" s="11"/>
      <c r="O20" s="12">
        <f>COUNTIF(I20:N20,"○")</f>
        <v>0</v>
      </c>
      <c r="P20" s="11"/>
      <c r="Q20" s="11"/>
      <c r="R20" s="11"/>
      <c r="S20" s="12">
        <f>SUM(P20:R20)</f>
        <v>0</v>
      </c>
      <c r="T20" s="12">
        <f t="shared" ref="T20:T22" si="3">D20*G20*O20*S20*4</f>
        <v>0</v>
      </c>
    </row>
    <row r="21" spans="1:20" x14ac:dyDescent="0.55000000000000004">
      <c r="A21" s="5"/>
      <c r="B21" s="6" t="s">
        <v>18</v>
      </c>
      <c r="C21" s="7"/>
      <c r="D21" s="14">
        <v>1</v>
      </c>
      <c r="E21" s="6" t="s">
        <v>19</v>
      </c>
      <c r="F21" s="6" t="s">
        <v>18</v>
      </c>
      <c r="G21" s="9"/>
      <c r="H21" s="10" t="s">
        <v>19</v>
      </c>
      <c r="I21" s="11"/>
      <c r="J21" s="11"/>
      <c r="K21" s="11"/>
      <c r="L21" s="11"/>
      <c r="M21" s="11"/>
      <c r="N21" s="11"/>
      <c r="O21" s="12">
        <f>COUNTIF(I21:N21,"○")</f>
        <v>0</v>
      </c>
      <c r="P21" s="11"/>
      <c r="Q21" s="11"/>
      <c r="R21" s="11"/>
      <c r="S21" s="12">
        <f>SUM(P21:R21)</f>
        <v>0</v>
      </c>
      <c r="T21" s="12">
        <f t="shared" si="3"/>
        <v>0</v>
      </c>
    </row>
    <row r="22" spans="1:20" x14ac:dyDescent="0.55000000000000004">
      <c r="A22" s="5"/>
      <c r="B22" s="6" t="s">
        <v>18</v>
      </c>
      <c r="C22" s="7"/>
      <c r="D22" s="14">
        <v>1</v>
      </c>
      <c r="E22" s="6" t="s">
        <v>19</v>
      </c>
      <c r="F22" s="6" t="s">
        <v>18</v>
      </c>
      <c r="G22" s="9"/>
      <c r="H22" s="10" t="s">
        <v>19</v>
      </c>
      <c r="I22" s="11"/>
      <c r="J22" s="11"/>
      <c r="K22" s="11"/>
      <c r="L22" s="11"/>
      <c r="M22" s="11"/>
      <c r="N22" s="11"/>
      <c r="O22" s="12">
        <f>COUNTIF(I22:N22,"○")</f>
        <v>0</v>
      </c>
      <c r="P22" s="11"/>
      <c r="Q22" s="11"/>
      <c r="R22" s="11"/>
      <c r="S22" s="12">
        <f>SUM(P22:R22)</f>
        <v>0</v>
      </c>
      <c r="T22" s="12">
        <f t="shared" si="3"/>
        <v>0</v>
      </c>
    </row>
    <row r="25" spans="1:20" x14ac:dyDescent="0.55000000000000004">
      <c r="A25" s="96" t="s">
        <v>44</v>
      </c>
      <c r="B25" s="21" t="s">
        <v>50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  <c r="N25" s="24"/>
      <c r="O25" s="24"/>
      <c r="P25" s="24"/>
      <c r="Q25" s="24"/>
    </row>
    <row r="26" spans="1:20" x14ac:dyDescent="0.55000000000000004">
      <c r="A26" s="96"/>
      <c r="B26" s="22" t="s">
        <v>51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20" ht="10" customHeight="1" x14ac:dyDescent="0.55000000000000004">
      <c r="B27" s="27"/>
    </row>
    <row r="28" spans="1:20" x14ac:dyDescent="0.55000000000000004">
      <c r="A28" s="1" t="s">
        <v>22</v>
      </c>
    </row>
    <row r="29" spans="1:20" x14ac:dyDescent="0.55000000000000004">
      <c r="A29" s="66" t="s">
        <v>2</v>
      </c>
      <c r="B29" s="66"/>
      <c r="C29" s="66"/>
      <c r="D29" s="66" t="s">
        <v>3</v>
      </c>
      <c r="E29" s="66"/>
      <c r="F29" s="66"/>
      <c r="G29" s="66"/>
      <c r="H29" s="66"/>
      <c r="I29" s="66" t="s">
        <v>4</v>
      </c>
      <c r="J29" s="66"/>
      <c r="K29" s="66"/>
      <c r="L29" s="66"/>
      <c r="M29" s="66"/>
      <c r="N29" s="66"/>
      <c r="O29" s="84" t="s">
        <v>5</v>
      </c>
      <c r="P29" s="66" t="s">
        <v>24</v>
      </c>
      <c r="Q29" s="66"/>
      <c r="R29" s="66"/>
      <c r="S29" s="66"/>
      <c r="T29" s="50" t="s">
        <v>7</v>
      </c>
    </row>
    <row r="30" spans="1:20" x14ac:dyDescent="0.55000000000000004">
      <c r="A30" s="66"/>
      <c r="B30" s="66"/>
      <c r="C30" s="66"/>
      <c r="D30" s="66"/>
      <c r="E30" s="66"/>
      <c r="F30" s="66"/>
      <c r="G30" s="66"/>
      <c r="H30" s="66"/>
      <c r="I30" s="3" t="s">
        <v>8</v>
      </c>
      <c r="J30" s="3" t="s">
        <v>9</v>
      </c>
      <c r="K30" s="3" t="s">
        <v>10</v>
      </c>
      <c r="L30" s="3" t="s">
        <v>11</v>
      </c>
      <c r="M30" s="3" t="s">
        <v>12</v>
      </c>
      <c r="N30" s="3" t="s">
        <v>13</v>
      </c>
      <c r="O30" s="84"/>
      <c r="P30" s="4" t="s">
        <v>14</v>
      </c>
      <c r="Q30" s="3" t="s">
        <v>15</v>
      </c>
      <c r="R30" s="3" t="s">
        <v>16</v>
      </c>
      <c r="S30" s="3" t="s">
        <v>17</v>
      </c>
      <c r="T30" s="50"/>
    </row>
    <row r="31" spans="1:20" x14ac:dyDescent="0.55000000000000004">
      <c r="A31" s="5">
        <v>0.375</v>
      </c>
      <c r="B31" s="6" t="s">
        <v>18</v>
      </c>
      <c r="C31" s="7">
        <v>0.625</v>
      </c>
      <c r="D31" s="14">
        <v>1</v>
      </c>
      <c r="E31" s="6" t="s">
        <v>19</v>
      </c>
      <c r="F31" s="6" t="s">
        <v>18</v>
      </c>
      <c r="G31" s="9">
        <v>6</v>
      </c>
      <c r="H31" s="10" t="s">
        <v>19</v>
      </c>
      <c r="I31" s="11" t="s">
        <v>23</v>
      </c>
      <c r="J31" s="11" t="s">
        <v>23</v>
      </c>
      <c r="K31" s="11"/>
      <c r="L31" s="11"/>
      <c r="M31" s="11"/>
      <c r="N31" s="11"/>
      <c r="O31" s="12">
        <f>COUNTIF(I31:N31,"○")</f>
        <v>2</v>
      </c>
      <c r="P31" s="11">
        <v>2</v>
      </c>
      <c r="Q31" s="11"/>
      <c r="R31" s="11"/>
      <c r="S31" s="12">
        <f>SUM(P31:R31)</f>
        <v>2</v>
      </c>
      <c r="T31" s="13">
        <f>D31*G31*O31*S31</f>
        <v>24</v>
      </c>
    </row>
    <row r="32" spans="1:20" x14ac:dyDescent="0.55000000000000004">
      <c r="A32" s="5">
        <v>0.375</v>
      </c>
      <c r="B32" s="6" t="s">
        <v>18</v>
      </c>
      <c r="C32" s="7">
        <v>0.625</v>
      </c>
      <c r="D32" s="14">
        <v>1</v>
      </c>
      <c r="E32" s="6" t="s">
        <v>19</v>
      </c>
      <c r="F32" s="6" t="s">
        <v>18</v>
      </c>
      <c r="G32" s="9">
        <v>6</v>
      </c>
      <c r="H32" s="10" t="s">
        <v>19</v>
      </c>
      <c r="I32" s="11"/>
      <c r="J32" s="11"/>
      <c r="K32" s="11" t="s">
        <v>23</v>
      </c>
      <c r="L32" s="11" t="s">
        <v>23</v>
      </c>
      <c r="M32" s="11"/>
      <c r="N32" s="11"/>
      <c r="O32" s="12">
        <f>COUNTIF(I32:N32,"○")</f>
        <v>2</v>
      </c>
      <c r="P32" s="11"/>
      <c r="Q32" s="11">
        <v>2</v>
      </c>
      <c r="R32" s="11">
        <v>1</v>
      </c>
      <c r="S32" s="12">
        <f>SUM(P32:R32)</f>
        <v>3</v>
      </c>
      <c r="T32" s="13">
        <f>D32*G32*O32*S32</f>
        <v>36</v>
      </c>
    </row>
    <row r="33" spans="1:20" x14ac:dyDescent="0.55000000000000004">
      <c r="A33" s="5"/>
      <c r="B33" s="6"/>
      <c r="C33" s="7"/>
      <c r="D33" s="14">
        <v>1</v>
      </c>
      <c r="E33" s="6" t="s">
        <v>19</v>
      </c>
      <c r="F33" s="6" t="s">
        <v>18</v>
      </c>
      <c r="G33" s="9"/>
      <c r="H33" s="10" t="s">
        <v>19</v>
      </c>
      <c r="I33" s="11"/>
      <c r="J33" s="11"/>
      <c r="K33" s="11"/>
      <c r="L33" s="11"/>
      <c r="M33" s="11"/>
      <c r="N33" s="11"/>
      <c r="O33" s="12">
        <f t="shared" ref="O33:O34" si="4">COUNTIF(I33:N33,"○")</f>
        <v>0</v>
      </c>
      <c r="P33" s="11"/>
      <c r="Q33" s="11"/>
      <c r="R33" s="11"/>
      <c r="S33" s="12">
        <f t="shared" ref="S33:S34" si="5">SUM(P33:R33)</f>
        <v>0</v>
      </c>
      <c r="T33" s="13">
        <f t="shared" ref="T33:T34" si="6">D33*G33*O33*S33</f>
        <v>0</v>
      </c>
    </row>
    <row r="34" spans="1:20" x14ac:dyDescent="0.55000000000000004">
      <c r="A34" s="5"/>
      <c r="B34" s="6"/>
      <c r="C34" s="7"/>
      <c r="D34" s="14">
        <v>1</v>
      </c>
      <c r="E34" s="6" t="s">
        <v>19</v>
      </c>
      <c r="F34" s="6" t="s">
        <v>18</v>
      </c>
      <c r="G34" s="9"/>
      <c r="H34" s="10" t="s">
        <v>19</v>
      </c>
      <c r="I34" s="11"/>
      <c r="J34" s="11"/>
      <c r="K34" s="11"/>
      <c r="L34" s="11"/>
      <c r="M34" s="11"/>
      <c r="N34" s="11"/>
      <c r="O34" s="12">
        <f t="shared" si="4"/>
        <v>0</v>
      </c>
      <c r="P34" s="11"/>
      <c r="Q34" s="11"/>
      <c r="R34" s="11"/>
      <c r="S34" s="12">
        <f t="shared" si="5"/>
        <v>0</v>
      </c>
      <c r="T34" s="13">
        <f t="shared" si="6"/>
        <v>0</v>
      </c>
    </row>
  </sheetData>
  <sheetProtection password="CC69" sheet="1" objects="1" scenarios="1"/>
  <mergeCells count="20">
    <mergeCell ref="T17:T18"/>
    <mergeCell ref="A1:T1"/>
    <mergeCell ref="A6:C7"/>
    <mergeCell ref="D6:H7"/>
    <mergeCell ref="I6:N6"/>
    <mergeCell ref="O6:O7"/>
    <mergeCell ref="P6:S6"/>
    <mergeCell ref="T6:T7"/>
    <mergeCell ref="A17:C18"/>
    <mergeCell ref="D17:H18"/>
    <mergeCell ref="I17:N17"/>
    <mergeCell ref="O17:O18"/>
    <mergeCell ref="P17:S17"/>
    <mergeCell ref="T29:T30"/>
    <mergeCell ref="A25:A26"/>
    <mergeCell ref="A29:C30"/>
    <mergeCell ref="D29:H30"/>
    <mergeCell ref="I29:N29"/>
    <mergeCell ref="O29:O30"/>
    <mergeCell ref="P29:S29"/>
  </mergeCells>
  <phoneticPr fontId="1"/>
  <dataValidations count="1">
    <dataValidation type="list" allowBlank="1" showInputMessage="1" showErrorMessage="1" sqref="I31:N34 I19:N22 I8:N11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showGridLines="0" view="pageBreakPreview" zoomScaleNormal="100" zoomScaleSheetLayoutView="100" workbookViewId="0">
      <selection activeCell="J10" sqref="J10"/>
    </sheetView>
  </sheetViews>
  <sheetFormatPr defaultRowHeight="18" x14ac:dyDescent="0.55000000000000004"/>
  <cols>
    <col min="1" max="1" width="8.6640625" style="1"/>
    <col min="2" max="2" width="3" style="1" bestFit="1" customWidth="1"/>
    <col min="3" max="3" width="8.6640625" style="1"/>
    <col min="4" max="4" width="4.1640625" style="1" bestFit="1" customWidth="1"/>
    <col min="5" max="5" width="4.83203125" style="1" bestFit="1" customWidth="1"/>
    <col min="6" max="6" width="3" style="1" bestFit="1" customWidth="1"/>
    <col min="7" max="7" width="3.1640625" style="1" customWidth="1"/>
    <col min="8" max="8" width="6.6640625" style="1" bestFit="1" customWidth="1"/>
    <col min="9" max="14" width="3.33203125" style="1" customWidth="1"/>
    <col min="15" max="15" width="6.6640625" style="1" customWidth="1"/>
    <col min="16" max="18" width="6.6640625" style="1" bestFit="1" customWidth="1"/>
    <col min="19" max="19" width="6.6640625" style="1" customWidth="1"/>
    <col min="20" max="20" width="12.33203125" style="1" bestFit="1" customWidth="1"/>
    <col min="21" max="16384" width="8.6640625" style="1"/>
  </cols>
  <sheetData>
    <row r="1" spans="1:20" ht="22.5" x14ac:dyDescent="0.55000000000000004">
      <c r="A1" s="97" t="s">
        <v>52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3" spans="1:20" x14ac:dyDescent="0.55000000000000004">
      <c r="A3" s="96" t="s">
        <v>40</v>
      </c>
      <c r="B3" s="21" t="s">
        <v>53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4"/>
      <c r="O3" s="24"/>
    </row>
    <row r="4" spans="1:20" x14ac:dyDescent="0.55000000000000004">
      <c r="A4" s="96"/>
      <c r="B4" s="21" t="s">
        <v>54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20" ht="10" customHeight="1" x14ac:dyDescent="0.55000000000000004">
      <c r="A5" s="25"/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x14ac:dyDescent="0.55000000000000004">
      <c r="A6" s="1" t="s">
        <v>0</v>
      </c>
    </row>
    <row r="7" spans="1:20" x14ac:dyDescent="0.55000000000000004">
      <c r="A7" s="66" t="s">
        <v>2</v>
      </c>
      <c r="B7" s="66"/>
      <c r="C7" s="66"/>
      <c r="D7" s="66" t="s">
        <v>3</v>
      </c>
      <c r="E7" s="66"/>
      <c r="F7" s="66"/>
      <c r="G7" s="66"/>
      <c r="H7" s="66"/>
      <c r="I7" s="66" t="s">
        <v>4</v>
      </c>
      <c r="J7" s="66"/>
      <c r="K7" s="66"/>
      <c r="L7" s="66"/>
      <c r="M7" s="66"/>
      <c r="N7" s="66"/>
      <c r="O7" s="84" t="s">
        <v>5</v>
      </c>
      <c r="P7" s="66" t="s">
        <v>24</v>
      </c>
      <c r="Q7" s="66"/>
      <c r="R7" s="66"/>
      <c r="S7" s="66"/>
      <c r="T7" s="50" t="s">
        <v>7</v>
      </c>
    </row>
    <row r="8" spans="1:20" x14ac:dyDescent="0.55000000000000004">
      <c r="A8" s="66"/>
      <c r="B8" s="66"/>
      <c r="C8" s="66"/>
      <c r="D8" s="66"/>
      <c r="E8" s="66"/>
      <c r="F8" s="66"/>
      <c r="G8" s="66"/>
      <c r="H8" s="66"/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84"/>
      <c r="P8" s="4" t="s">
        <v>14</v>
      </c>
      <c r="Q8" s="3" t="s">
        <v>15</v>
      </c>
      <c r="R8" s="3" t="s">
        <v>16</v>
      </c>
      <c r="S8" s="3" t="s">
        <v>17</v>
      </c>
      <c r="T8" s="50"/>
    </row>
    <row r="9" spans="1:20" x14ac:dyDescent="0.55000000000000004">
      <c r="A9" s="5">
        <v>0.375</v>
      </c>
      <c r="B9" s="6" t="s">
        <v>18</v>
      </c>
      <c r="C9" s="7">
        <v>0.47916666666666669</v>
      </c>
      <c r="D9" s="8">
        <v>2.5</v>
      </c>
      <c r="E9" s="6" t="s">
        <v>19</v>
      </c>
      <c r="F9" s="6" t="s">
        <v>20</v>
      </c>
      <c r="G9" s="9">
        <v>4</v>
      </c>
      <c r="H9" s="10" t="s">
        <v>21</v>
      </c>
      <c r="I9" s="11" t="s">
        <v>23</v>
      </c>
      <c r="J9" s="11"/>
      <c r="K9" s="11" t="s">
        <v>23</v>
      </c>
      <c r="L9" s="11"/>
      <c r="M9" s="11" t="s">
        <v>23</v>
      </c>
      <c r="N9" s="11"/>
      <c r="O9" s="12">
        <f>COUNTIF(I9:N9,"○")</f>
        <v>3</v>
      </c>
      <c r="P9" s="11">
        <v>2</v>
      </c>
      <c r="Q9" s="11">
        <v>2</v>
      </c>
      <c r="R9" s="11">
        <v>1</v>
      </c>
      <c r="S9" s="12">
        <f>SUM(P9:R9)</f>
        <v>5</v>
      </c>
      <c r="T9" s="13">
        <f>D9*G9*O9*S9</f>
        <v>150</v>
      </c>
    </row>
    <row r="10" spans="1:20" x14ac:dyDescent="0.55000000000000004">
      <c r="A10" s="5">
        <v>0.54166666666666663</v>
      </c>
      <c r="B10" s="6" t="s">
        <v>18</v>
      </c>
      <c r="C10" s="7">
        <v>0.625</v>
      </c>
      <c r="D10" s="8">
        <v>2.5</v>
      </c>
      <c r="E10" s="6" t="s">
        <v>19</v>
      </c>
      <c r="F10" s="6" t="s">
        <v>20</v>
      </c>
      <c r="G10" s="9">
        <v>4</v>
      </c>
      <c r="H10" s="10" t="s">
        <v>21</v>
      </c>
      <c r="I10" s="11" t="s">
        <v>23</v>
      </c>
      <c r="J10" s="11"/>
      <c r="K10" s="11" t="s">
        <v>23</v>
      </c>
      <c r="L10" s="11"/>
      <c r="M10" s="11" t="s">
        <v>23</v>
      </c>
      <c r="N10" s="11"/>
      <c r="O10" s="12">
        <f>COUNTIF(I10:N10,"○")</f>
        <v>3</v>
      </c>
      <c r="P10" s="11">
        <v>2</v>
      </c>
      <c r="Q10" s="11">
        <v>2</v>
      </c>
      <c r="R10" s="11">
        <v>1</v>
      </c>
      <c r="S10" s="12">
        <f>SUM(P10:R10)</f>
        <v>5</v>
      </c>
      <c r="T10" s="13">
        <f>D10*G10*O10*S10</f>
        <v>150</v>
      </c>
    </row>
    <row r="11" spans="1:20" x14ac:dyDescent="0.55000000000000004">
      <c r="A11" s="5"/>
      <c r="B11" s="6" t="s">
        <v>18</v>
      </c>
      <c r="C11" s="7"/>
      <c r="D11" s="8"/>
      <c r="E11" s="6" t="s">
        <v>19</v>
      </c>
      <c r="F11" s="6" t="s">
        <v>20</v>
      </c>
      <c r="G11" s="9"/>
      <c r="H11" s="10" t="s">
        <v>21</v>
      </c>
      <c r="I11" s="11"/>
      <c r="J11" s="11"/>
      <c r="K11" s="11"/>
      <c r="L11" s="11"/>
      <c r="M11" s="11"/>
      <c r="N11" s="11"/>
      <c r="O11" s="12">
        <f>COUNTIF(I11:N11,"○")</f>
        <v>0</v>
      </c>
      <c r="P11" s="11"/>
      <c r="Q11" s="11"/>
      <c r="R11" s="11"/>
      <c r="S11" s="12">
        <f>SUM(P11:R11)</f>
        <v>0</v>
      </c>
      <c r="T11" s="13">
        <f>D11*G11*O11*S11</f>
        <v>0</v>
      </c>
    </row>
    <row r="12" spans="1:20" x14ac:dyDescent="0.55000000000000004">
      <c r="A12" s="5"/>
      <c r="B12" s="6" t="s">
        <v>18</v>
      </c>
      <c r="C12" s="7"/>
      <c r="D12" s="8"/>
      <c r="E12" s="6" t="s">
        <v>19</v>
      </c>
      <c r="F12" s="6" t="s">
        <v>20</v>
      </c>
      <c r="G12" s="9"/>
      <c r="H12" s="10" t="s">
        <v>21</v>
      </c>
      <c r="I12" s="11"/>
      <c r="J12" s="11"/>
      <c r="K12" s="11"/>
      <c r="L12" s="11"/>
      <c r="M12" s="11"/>
      <c r="N12" s="11"/>
      <c r="O12" s="12">
        <f>COUNTIF(I12:N12,"○")</f>
        <v>0</v>
      </c>
      <c r="P12" s="11"/>
      <c r="Q12" s="11"/>
      <c r="R12" s="11"/>
      <c r="S12" s="12">
        <f>SUM(P12:R12)</f>
        <v>0</v>
      </c>
      <c r="T12" s="13">
        <f>D12*G12*O12*S12</f>
        <v>0</v>
      </c>
    </row>
    <row r="14" spans="1:20" x14ac:dyDescent="0.55000000000000004">
      <c r="A14" s="1" t="s">
        <v>22</v>
      </c>
    </row>
    <row r="15" spans="1:20" x14ac:dyDescent="0.55000000000000004">
      <c r="A15" s="66" t="s">
        <v>2</v>
      </c>
      <c r="B15" s="66"/>
      <c r="C15" s="66"/>
      <c r="D15" s="66" t="s">
        <v>3</v>
      </c>
      <c r="E15" s="66"/>
      <c r="F15" s="66"/>
      <c r="G15" s="66"/>
      <c r="H15" s="66"/>
      <c r="I15" s="66" t="s">
        <v>4</v>
      </c>
      <c r="J15" s="66"/>
      <c r="K15" s="66"/>
      <c r="L15" s="66"/>
      <c r="M15" s="66"/>
      <c r="N15" s="66"/>
      <c r="O15" s="84" t="s">
        <v>5</v>
      </c>
      <c r="P15" s="66" t="s">
        <v>24</v>
      </c>
      <c r="Q15" s="66"/>
      <c r="R15" s="66"/>
      <c r="S15" s="66"/>
      <c r="T15" s="50" t="s">
        <v>7</v>
      </c>
    </row>
    <row r="16" spans="1:20" x14ac:dyDescent="0.55000000000000004">
      <c r="A16" s="66"/>
      <c r="B16" s="66"/>
      <c r="C16" s="66"/>
      <c r="D16" s="66"/>
      <c r="E16" s="66"/>
      <c r="F16" s="66"/>
      <c r="G16" s="66"/>
      <c r="H16" s="66"/>
      <c r="I16" s="3" t="s">
        <v>8</v>
      </c>
      <c r="J16" s="3" t="s">
        <v>9</v>
      </c>
      <c r="K16" s="3" t="s">
        <v>10</v>
      </c>
      <c r="L16" s="3" t="s">
        <v>11</v>
      </c>
      <c r="M16" s="3" t="s">
        <v>12</v>
      </c>
      <c r="N16" s="3" t="s">
        <v>13</v>
      </c>
      <c r="O16" s="84"/>
      <c r="P16" s="4" t="s">
        <v>14</v>
      </c>
      <c r="Q16" s="3" t="s">
        <v>15</v>
      </c>
      <c r="R16" s="3" t="s">
        <v>16</v>
      </c>
      <c r="S16" s="3" t="s">
        <v>17</v>
      </c>
      <c r="T16" s="50"/>
    </row>
    <row r="17" spans="1:20" x14ac:dyDescent="0.55000000000000004">
      <c r="A17" s="5">
        <v>0.375</v>
      </c>
      <c r="B17" s="6" t="s">
        <v>18</v>
      </c>
      <c r="C17" s="7">
        <v>0.625</v>
      </c>
      <c r="D17" s="14">
        <v>1</v>
      </c>
      <c r="E17" s="6" t="s">
        <v>19</v>
      </c>
      <c r="F17" s="6" t="s">
        <v>18</v>
      </c>
      <c r="G17" s="9">
        <v>6</v>
      </c>
      <c r="H17" s="10" t="s">
        <v>19</v>
      </c>
      <c r="I17" s="11"/>
      <c r="J17" s="11" t="s">
        <v>23</v>
      </c>
      <c r="K17" s="11"/>
      <c r="L17" s="11" t="s">
        <v>23</v>
      </c>
      <c r="M17" s="11"/>
      <c r="N17" s="11"/>
      <c r="O17" s="12">
        <f>COUNTIF(I17:N17,"○")</f>
        <v>2</v>
      </c>
      <c r="P17" s="11">
        <v>2</v>
      </c>
      <c r="Q17" s="11">
        <v>2</v>
      </c>
      <c r="R17" s="11">
        <v>1</v>
      </c>
      <c r="S17" s="12">
        <f t="shared" ref="S17:S20" si="0">SUM(P17:R17)</f>
        <v>5</v>
      </c>
      <c r="T17" s="12">
        <f>D17*G17*O17*S17*4</f>
        <v>240</v>
      </c>
    </row>
    <row r="18" spans="1:20" x14ac:dyDescent="0.55000000000000004">
      <c r="A18" s="5"/>
      <c r="B18" s="6" t="s">
        <v>18</v>
      </c>
      <c r="C18" s="7"/>
      <c r="D18" s="14">
        <v>1</v>
      </c>
      <c r="E18" s="6" t="s">
        <v>19</v>
      </c>
      <c r="F18" s="6" t="s">
        <v>18</v>
      </c>
      <c r="G18" s="9"/>
      <c r="H18" s="10" t="s">
        <v>19</v>
      </c>
      <c r="I18" s="11"/>
      <c r="J18" s="11"/>
      <c r="K18" s="11"/>
      <c r="L18" s="11"/>
      <c r="M18" s="11"/>
      <c r="N18" s="11"/>
      <c r="O18" s="12">
        <f t="shared" ref="O18:O20" si="1">COUNTIF(I18:N18,"○")</f>
        <v>0</v>
      </c>
      <c r="P18" s="11"/>
      <c r="Q18" s="11"/>
      <c r="R18" s="11"/>
      <c r="S18" s="12">
        <f t="shared" si="0"/>
        <v>0</v>
      </c>
      <c r="T18" s="12">
        <f t="shared" ref="T18:T20" si="2">D18*G18*O18*S18*4</f>
        <v>0</v>
      </c>
    </row>
    <row r="19" spans="1:20" x14ac:dyDescent="0.55000000000000004">
      <c r="A19" s="5"/>
      <c r="B19" s="6" t="s">
        <v>18</v>
      </c>
      <c r="C19" s="7"/>
      <c r="D19" s="14">
        <v>1</v>
      </c>
      <c r="E19" s="6" t="s">
        <v>19</v>
      </c>
      <c r="F19" s="6" t="s">
        <v>18</v>
      </c>
      <c r="G19" s="9"/>
      <c r="H19" s="10" t="s">
        <v>19</v>
      </c>
      <c r="I19" s="11"/>
      <c r="J19" s="11"/>
      <c r="K19" s="11"/>
      <c r="L19" s="11"/>
      <c r="M19" s="11"/>
      <c r="N19" s="11"/>
      <c r="O19" s="12">
        <f t="shared" si="1"/>
        <v>0</v>
      </c>
      <c r="P19" s="11"/>
      <c r="Q19" s="11"/>
      <c r="R19" s="11"/>
      <c r="S19" s="12">
        <f t="shared" si="0"/>
        <v>0</v>
      </c>
      <c r="T19" s="12">
        <f t="shared" si="2"/>
        <v>0</v>
      </c>
    </row>
    <row r="20" spans="1:20" x14ac:dyDescent="0.55000000000000004">
      <c r="A20" s="5"/>
      <c r="B20" s="6" t="s">
        <v>18</v>
      </c>
      <c r="C20" s="7"/>
      <c r="D20" s="14">
        <v>1</v>
      </c>
      <c r="E20" s="6" t="s">
        <v>19</v>
      </c>
      <c r="F20" s="6" t="s">
        <v>18</v>
      </c>
      <c r="G20" s="9"/>
      <c r="H20" s="10" t="s">
        <v>19</v>
      </c>
      <c r="I20" s="11"/>
      <c r="J20" s="11"/>
      <c r="K20" s="11"/>
      <c r="L20" s="11"/>
      <c r="M20" s="11"/>
      <c r="N20" s="11"/>
      <c r="O20" s="12">
        <f t="shared" si="1"/>
        <v>0</v>
      </c>
      <c r="P20" s="11"/>
      <c r="Q20" s="11"/>
      <c r="R20" s="11"/>
      <c r="S20" s="12">
        <f t="shared" si="0"/>
        <v>0</v>
      </c>
      <c r="T20" s="12">
        <f t="shared" si="2"/>
        <v>0</v>
      </c>
    </row>
    <row r="23" spans="1:20" x14ac:dyDescent="0.55000000000000004">
      <c r="A23" s="96" t="s">
        <v>42</v>
      </c>
      <c r="B23" s="21" t="s">
        <v>55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20" x14ac:dyDescent="0.55000000000000004">
      <c r="A24" s="96"/>
      <c r="B24" s="21" t="s">
        <v>56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3"/>
      <c r="N24" s="24"/>
      <c r="O24" s="24"/>
      <c r="P24" s="24"/>
      <c r="Q24" s="24"/>
      <c r="R24" s="24"/>
      <c r="S24" s="24"/>
    </row>
    <row r="25" spans="1:20" ht="10" customHeight="1" x14ac:dyDescent="0.55000000000000004"/>
    <row r="26" spans="1:20" x14ac:dyDescent="0.55000000000000004">
      <c r="A26" s="1" t="s">
        <v>0</v>
      </c>
    </row>
    <row r="27" spans="1:20" x14ac:dyDescent="0.55000000000000004">
      <c r="A27" s="66" t="s">
        <v>2</v>
      </c>
      <c r="B27" s="66"/>
      <c r="C27" s="66"/>
      <c r="D27" s="66" t="s">
        <v>3</v>
      </c>
      <c r="E27" s="66"/>
      <c r="F27" s="66"/>
      <c r="G27" s="66"/>
      <c r="H27" s="66"/>
      <c r="I27" s="66" t="s">
        <v>4</v>
      </c>
      <c r="J27" s="66"/>
      <c r="K27" s="66"/>
      <c r="L27" s="66"/>
      <c r="M27" s="66"/>
      <c r="N27" s="66"/>
      <c r="O27" s="84" t="s">
        <v>5</v>
      </c>
      <c r="P27" s="66" t="s">
        <v>24</v>
      </c>
      <c r="Q27" s="66"/>
      <c r="R27" s="66"/>
      <c r="S27" s="66"/>
      <c r="T27" s="50" t="s">
        <v>7</v>
      </c>
    </row>
    <row r="28" spans="1:20" x14ac:dyDescent="0.55000000000000004">
      <c r="A28" s="66"/>
      <c r="B28" s="66"/>
      <c r="C28" s="66"/>
      <c r="D28" s="66"/>
      <c r="E28" s="66"/>
      <c r="F28" s="66"/>
      <c r="G28" s="66"/>
      <c r="H28" s="66"/>
      <c r="I28" s="3" t="s">
        <v>8</v>
      </c>
      <c r="J28" s="3" t="s">
        <v>9</v>
      </c>
      <c r="K28" s="3" t="s">
        <v>10</v>
      </c>
      <c r="L28" s="3" t="s">
        <v>11</v>
      </c>
      <c r="M28" s="3" t="s">
        <v>12</v>
      </c>
      <c r="N28" s="3" t="s">
        <v>13</v>
      </c>
      <c r="O28" s="84"/>
      <c r="P28" s="4" t="s">
        <v>14</v>
      </c>
      <c r="Q28" s="3" t="s">
        <v>15</v>
      </c>
      <c r="R28" s="3" t="s">
        <v>16</v>
      </c>
      <c r="S28" s="3" t="s">
        <v>17</v>
      </c>
      <c r="T28" s="50"/>
    </row>
    <row r="29" spans="1:20" x14ac:dyDescent="0.55000000000000004">
      <c r="A29" s="5">
        <v>0.375</v>
      </c>
      <c r="B29" s="6" t="s">
        <v>18</v>
      </c>
      <c r="C29" s="7">
        <v>0.47916666666666669</v>
      </c>
      <c r="D29" s="8">
        <v>2.5</v>
      </c>
      <c r="E29" s="6" t="s">
        <v>19</v>
      </c>
      <c r="F29" s="6" t="s">
        <v>20</v>
      </c>
      <c r="G29" s="9">
        <v>4</v>
      </c>
      <c r="H29" s="10" t="s">
        <v>21</v>
      </c>
      <c r="I29" s="11" t="s">
        <v>23</v>
      </c>
      <c r="J29" s="11" t="s">
        <v>23</v>
      </c>
      <c r="K29" s="11"/>
      <c r="L29" s="11"/>
      <c r="M29" s="11"/>
      <c r="N29" s="11"/>
      <c r="O29" s="12">
        <f>COUNTIF(I29:N29,"○")</f>
        <v>2</v>
      </c>
      <c r="P29" s="11">
        <v>3</v>
      </c>
      <c r="Q29" s="11">
        <v>2</v>
      </c>
      <c r="R29" s="11"/>
      <c r="S29" s="12">
        <f>SUM(P29:R29)</f>
        <v>5</v>
      </c>
      <c r="T29" s="13">
        <f>D29*G29*O29*S29</f>
        <v>100</v>
      </c>
    </row>
    <row r="30" spans="1:20" x14ac:dyDescent="0.55000000000000004">
      <c r="A30" s="5">
        <v>0.54166666666666663</v>
      </c>
      <c r="B30" s="6" t="s">
        <v>18</v>
      </c>
      <c r="C30" s="7">
        <v>0.625</v>
      </c>
      <c r="D30" s="8">
        <v>2.5</v>
      </c>
      <c r="E30" s="6" t="s">
        <v>19</v>
      </c>
      <c r="F30" s="6" t="s">
        <v>20</v>
      </c>
      <c r="G30" s="9">
        <v>4</v>
      </c>
      <c r="H30" s="10" t="s">
        <v>21</v>
      </c>
      <c r="I30" s="11" t="s">
        <v>23</v>
      </c>
      <c r="J30" s="11" t="s">
        <v>23</v>
      </c>
      <c r="K30" s="11"/>
      <c r="L30" s="11"/>
      <c r="M30" s="11"/>
      <c r="N30" s="11"/>
      <c r="O30" s="12">
        <f>COUNTIF(I30:N30,"○")</f>
        <v>2</v>
      </c>
      <c r="P30" s="11">
        <v>3</v>
      </c>
      <c r="Q30" s="11">
        <v>2</v>
      </c>
      <c r="R30" s="11"/>
      <c r="S30" s="12">
        <f>SUM(P30:R30)</f>
        <v>5</v>
      </c>
      <c r="T30" s="13">
        <f>D30*G30*O30*S30</f>
        <v>100</v>
      </c>
    </row>
    <row r="31" spans="1:20" x14ac:dyDescent="0.55000000000000004">
      <c r="A31" s="5">
        <v>0.375</v>
      </c>
      <c r="B31" s="6" t="s">
        <v>18</v>
      </c>
      <c r="C31" s="7">
        <v>0.47916666666666669</v>
      </c>
      <c r="D31" s="8">
        <v>2.5</v>
      </c>
      <c r="E31" s="6" t="s">
        <v>19</v>
      </c>
      <c r="F31" s="6" t="s">
        <v>20</v>
      </c>
      <c r="G31" s="9">
        <v>4</v>
      </c>
      <c r="H31" s="10" t="s">
        <v>21</v>
      </c>
      <c r="I31" s="11"/>
      <c r="J31" s="11"/>
      <c r="K31" s="11"/>
      <c r="L31" s="11"/>
      <c r="M31" s="11" t="s">
        <v>23</v>
      </c>
      <c r="N31" s="11"/>
      <c r="O31" s="12">
        <f t="shared" ref="O31:O32" si="3">COUNTIF(I31:N31,"○")</f>
        <v>1</v>
      </c>
      <c r="P31" s="11"/>
      <c r="Q31" s="11"/>
      <c r="R31" s="11">
        <v>2</v>
      </c>
      <c r="S31" s="12">
        <f t="shared" ref="S31:S32" si="4">SUM(P31:R31)</f>
        <v>2</v>
      </c>
      <c r="T31" s="13">
        <f t="shared" ref="T31:T32" si="5">D31*G31*O31*S31</f>
        <v>20</v>
      </c>
    </row>
    <row r="32" spans="1:20" x14ac:dyDescent="0.55000000000000004">
      <c r="A32" s="5">
        <v>0.54166666666666663</v>
      </c>
      <c r="B32" s="6" t="s">
        <v>18</v>
      </c>
      <c r="C32" s="7">
        <v>0.625</v>
      </c>
      <c r="D32" s="8">
        <v>2.5</v>
      </c>
      <c r="E32" s="6" t="s">
        <v>19</v>
      </c>
      <c r="F32" s="6" t="s">
        <v>20</v>
      </c>
      <c r="G32" s="9">
        <v>4</v>
      </c>
      <c r="H32" s="10" t="s">
        <v>21</v>
      </c>
      <c r="I32" s="11"/>
      <c r="J32" s="11"/>
      <c r="K32" s="11"/>
      <c r="L32" s="11"/>
      <c r="M32" s="11" t="s">
        <v>23</v>
      </c>
      <c r="N32" s="11"/>
      <c r="O32" s="12">
        <f t="shared" si="3"/>
        <v>1</v>
      </c>
      <c r="P32" s="11"/>
      <c r="Q32" s="11"/>
      <c r="R32" s="11">
        <v>2</v>
      </c>
      <c r="S32" s="12">
        <f t="shared" si="4"/>
        <v>2</v>
      </c>
      <c r="T32" s="13">
        <f t="shared" si="5"/>
        <v>20</v>
      </c>
    </row>
    <row r="34" spans="1:20" x14ac:dyDescent="0.55000000000000004">
      <c r="A34" s="1" t="s">
        <v>22</v>
      </c>
    </row>
    <row r="35" spans="1:20" x14ac:dyDescent="0.55000000000000004">
      <c r="A35" s="66" t="s">
        <v>2</v>
      </c>
      <c r="B35" s="66"/>
      <c r="C35" s="66"/>
      <c r="D35" s="66" t="s">
        <v>3</v>
      </c>
      <c r="E35" s="66"/>
      <c r="F35" s="66"/>
      <c r="G35" s="66"/>
      <c r="H35" s="66"/>
      <c r="I35" s="66" t="s">
        <v>4</v>
      </c>
      <c r="J35" s="66"/>
      <c r="K35" s="66"/>
      <c r="L35" s="66"/>
      <c r="M35" s="66"/>
      <c r="N35" s="66"/>
      <c r="O35" s="84" t="s">
        <v>5</v>
      </c>
      <c r="P35" s="66" t="s">
        <v>24</v>
      </c>
      <c r="Q35" s="66"/>
      <c r="R35" s="66"/>
      <c r="S35" s="66"/>
      <c r="T35" s="50" t="s">
        <v>7</v>
      </c>
    </row>
    <row r="36" spans="1:20" x14ac:dyDescent="0.55000000000000004">
      <c r="A36" s="66"/>
      <c r="B36" s="66"/>
      <c r="C36" s="66"/>
      <c r="D36" s="66"/>
      <c r="E36" s="66"/>
      <c r="F36" s="66"/>
      <c r="G36" s="66"/>
      <c r="H36" s="66"/>
      <c r="I36" s="3" t="s">
        <v>8</v>
      </c>
      <c r="J36" s="3" t="s">
        <v>9</v>
      </c>
      <c r="K36" s="3" t="s">
        <v>10</v>
      </c>
      <c r="L36" s="3" t="s">
        <v>11</v>
      </c>
      <c r="M36" s="3" t="s">
        <v>12</v>
      </c>
      <c r="N36" s="3" t="s">
        <v>13</v>
      </c>
      <c r="O36" s="84"/>
      <c r="P36" s="4" t="s">
        <v>14</v>
      </c>
      <c r="Q36" s="3" t="s">
        <v>15</v>
      </c>
      <c r="R36" s="3" t="s">
        <v>16</v>
      </c>
      <c r="S36" s="3" t="s">
        <v>17</v>
      </c>
      <c r="T36" s="50"/>
    </row>
    <row r="37" spans="1:20" x14ac:dyDescent="0.55000000000000004">
      <c r="A37" s="5">
        <v>0.375</v>
      </c>
      <c r="B37" s="6" t="s">
        <v>18</v>
      </c>
      <c r="C37" s="7">
        <v>0.625</v>
      </c>
      <c r="D37" s="14">
        <v>1</v>
      </c>
      <c r="E37" s="6" t="s">
        <v>19</v>
      </c>
      <c r="F37" s="6" t="s">
        <v>18</v>
      </c>
      <c r="G37" s="9">
        <v>6</v>
      </c>
      <c r="H37" s="10" t="s">
        <v>19</v>
      </c>
      <c r="I37" s="11"/>
      <c r="J37" s="11"/>
      <c r="K37" s="11" t="s">
        <v>23</v>
      </c>
      <c r="L37" s="11"/>
      <c r="M37" s="11"/>
      <c r="N37" s="11"/>
      <c r="O37" s="12">
        <f>COUNTIF(I37:N37,"○")</f>
        <v>1</v>
      </c>
      <c r="P37" s="11">
        <v>3</v>
      </c>
      <c r="Q37" s="11">
        <v>2</v>
      </c>
      <c r="R37" s="11"/>
      <c r="S37" s="12">
        <f>SUM(P37:R37)</f>
        <v>5</v>
      </c>
      <c r="T37" s="12">
        <f>D37*G37*O37*S37*4</f>
        <v>120</v>
      </c>
    </row>
    <row r="38" spans="1:20" x14ac:dyDescent="0.55000000000000004">
      <c r="A38" s="5">
        <v>0.375</v>
      </c>
      <c r="B38" s="6" t="s">
        <v>18</v>
      </c>
      <c r="C38" s="7">
        <v>0.625</v>
      </c>
      <c r="D38" s="14">
        <v>1</v>
      </c>
      <c r="E38" s="6" t="s">
        <v>19</v>
      </c>
      <c r="F38" s="6" t="s">
        <v>18</v>
      </c>
      <c r="G38" s="9">
        <v>6</v>
      </c>
      <c r="H38" s="10" t="s">
        <v>19</v>
      </c>
      <c r="I38" s="11"/>
      <c r="J38" s="11"/>
      <c r="K38" s="11"/>
      <c r="L38" s="11" t="s">
        <v>23</v>
      </c>
      <c r="M38" s="11"/>
      <c r="N38" s="11"/>
      <c r="O38" s="12">
        <f>COUNTIF(I38:N38,"○")</f>
        <v>1</v>
      </c>
      <c r="P38" s="11"/>
      <c r="Q38" s="11"/>
      <c r="R38" s="11">
        <v>2</v>
      </c>
      <c r="S38" s="12">
        <f>SUM(P38:R38)</f>
        <v>2</v>
      </c>
      <c r="T38" s="12">
        <f t="shared" ref="T38:T40" si="6">D38*G38*O38*S38*4</f>
        <v>48</v>
      </c>
    </row>
    <row r="39" spans="1:20" x14ac:dyDescent="0.55000000000000004">
      <c r="A39" s="5"/>
      <c r="B39" s="6" t="s">
        <v>18</v>
      </c>
      <c r="C39" s="7"/>
      <c r="D39" s="14">
        <v>1</v>
      </c>
      <c r="E39" s="6" t="s">
        <v>19</v>
      </c>
      <c r="F39" s="6" t="s">
        <v>18</v>
      </c>
      <c r="G39" s="9"/>
      <c r="H39" s="10" t="s">
        <v>19</v>
      </c>
      <c r="I39" s="11"/>
      <c r="J39" s="11"/>
      <c r="K39" s="11"/>
      <c r="L39" s="11"/>
      <c r="M39" s="11"/>
      <c r="N39" s="11"/>
      <c r="O39" s="12">
        <f>COUNTIF(I39:N39,"○")</f>
        <v>0</v>
      </c>
      <c r="P39" s="11"/>
      <c r="Q39" s="11"/>
      <c r="R39" s="11"/>
      <c r="S39" s="12">
        <f>SUM(P39:R39)</f>
        <v>0</v>
      </c>
      <c r="T39" s="12">
        <f t="shared" si="6"/>
        <v>0</v>
      </c>
    </row>
    <row r="40" spans="1:20" x14ac:dyDescent="0.55000000000000004">
      <c r="A40" s="5"/>
      <c r="B40" s="6" t="s">
        <v>18</v>
      </c>
      <c r="C40" s="7"/>
      <c r="D40" s="14">
        <v>1</v>
      </c>
      <c r="E40" s="6" t="s">
        <v>19</v>
      </c>
      <c r="F40" s="6" t="s">
        <v>18</v>
      </c>
      <c r="G40" s="9"/>
      <c r="H40" s="10" t="s">
        <v>19</v>
      </c>
      <c r="I40" s="11"/>
      <c r="J40" s="11"/>
      <c r="K40" s="11"/>
      <c r="L40" s="11"/>
      <c r="M40" s="11"/>
      <c r="N40" s="11"/>
      <c r="O40" s="12">
        <f>COUNTIF(I40:N40,"○")</f>
        <v>0</v>
      </c>
      <c r="P40" s="11"/>
      <c r="Q40" s="11"/>
      <c r="R40" s="11"/>
      <c r="S40" s="12">
        <f>SUM(P40:R40)</f>
        <v>0</v>
      </c>
      <c r="T40" s="12">
        <f t="shared" si="6"/>
        <v>0</v>
      </c>
    </row>
  </sheetData>
  <sheetProtection password="CC69" sheet="1" objects="1" scenarios="1"/>
  <mergeCells count="27">
    <mergeCell ref="T15:T16"/>
    <mergeCell ref="A1:T1"/>
    <mergeCell ref="A3:A4"/>
    <mergeCell ref="A7:C8"/>
    <mergeCell ref="D7:H8"/>
    <mergeCell ref="I7:N7"/>
    <mergeCell ref="O7:O8"/>
    <mergeCell ref="P7:S7"/>
    <mergeCell ref="T7:T8"/>
    <mergeCell ref="A15:C16"/>
    <mergeCell ref="D15:H16"/>
    <mergeCell ref="I15:N15"/>
    <mergeCell ref="O15:O16"/>
    <mergeCell ref="P15:S15"/>
    <mergeCell ref="A23:A24"/>
    <mergeCell ref="A27:C28"/>
    <mergeCell ref="D27:H28"/>
    <mergeCell ref="I27:N27"/>
    <mergeCell ref="O27:O28"/>
    <mergeCell ref="T27:T28"/>
    <mergeCell ref="A35:C36"/>
    <mergeCell ref="D35:H36"/>
    <mergeCell ref="I35:N35"/>
    <mergeCell ref="O35:O36"/>
    <mergeCell ref="P35:S35"/>
    <mergeCell ref="T35:T36"/>
    <mergeCell ref="P27:S27"/>
  </mergeCells>
  <phoneticPr fontId="1"/>
  <dataValidations count="1">
    <dataValidation type="list" allowBlank="1" showInputMessage="1" showErrorMessage="1" sqref="I37:N40 I9:N12 I17:N20 I29:N32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（様式２）実施計画書</vt:lpstr>
      <vt:lpstr>記入例（定期利用）</vt:lpstr>
      <vt:lpstr>記入例（スポット利用）</vt:lpstr>
      <vt:lpstr>記入例（併用）</vt:lpstr>
      <vt:lpstr>'（様式２）実施計画書'!Print_Area</vt:lpstr>
      <vt:lpstr>'記入例（スポット利用）'!Print_Area</vt:lpstr>
      <vt:lpstr>'記入例（定期利用）'!Print_Area</vt:lpstr>
      <vt:lpstr>'記入例（併用）'!Print_Area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2025-03-31T02:09:55Z</cp:lastPrinted>
  <dcterms:created xsi:type="dcterms:W3CDTF">2025-03-05T01:32:37Z</dcterms:created>
  <dcterms:modified xsi:type="dcterms:W3CDTF">2025-07-11T09:26:21Z</dcterms:modified>
</cp:coreProperties>
</file>