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30_人事委員会事務局\03_任用課\7(16～20)\38 採用試験システム\申込管理システム関連\R6\03プロポーザル\01実施要領\CMS\"/>
    </mc:Choice>
  </mc:AlternateContent>
  <workbookProtection workbookPassword="8863" lockStructure="1"/>
  <bookViews>
    <workbookView xWindow="480" yWindow="110" windowWidth="18320" windowHeight="8060"/>
  </bookViews>
  <sheets>
    <sheet name="様式5-1（共通）" sheetId="3" r:id="rId1"/>
    <sheet name="様式1-2（アカウント別機能）" sheetId="2" r:id="rId2"/>
    <sheet name="機能実装割合" sheetId="4" state="hidden" r:id="rId3"/>
  </sheets>
  <definedNames>
    <definedName name="_xlnm._FilterDatabase" localSheetId="2" hidden="1">機能実装割合!$L$12:$N$17</definedName>
    <definedName name="_xlnm._FilterDatabase" localSheetId="1" hidden="1">'様式1-2（アカウント別機能）'!$A$5:$J$81</definedName>
    <definedName name="_xlnm._FilterDatabase" localSheetId="0" hidden="1">'様式5-1（共通）'!$A$5:$I$32</definedName>
    <definedName name="_xlnm.Print_Area" localSheetId="1">'様式1-2（アカウント別機能）'!$A$1:$J$126</definedName>
    <definedName name="_xlnm.Print_Area" localSheetId="0">'様式5-1（共通）'!$A$1:$I$32</definedName>
    <definedName name="_xlnm.Print_Titles" localSheetId="1">'様式1-2（アカウント別機能）'!$1:$5</definedName>
    <definedName name="_xlnm.Print_Titles" localSheetId="0">'様式5-1（共通）'!$1:$5</definedName>
    <definedName name="Z_2A032C1D_5B27_46DB_8280_09A0388E167D_.wvu.FilterData" localSheetId="1" hidden="1">'様式1-2（アカウント別機能）'!$A$4:$H$81</definedName>
    <definedName name="Z_2A032C1D_5B27_46DB_8280_09A0388E167D_.wvu.FilterData" localSheetId="0" hidden="1">'様式5-1（共通）'!$A$4:$G$24</definedName>
    <definedName name="Z_2A032C1D_5B27_46DB_8280_09A0388E167D_.wvu.PrintArea" localSheetId="1" hidden="1">'様式1-2（アカウント別機能）'!$A$4:$J$81</definedName>
    <definedName name="Z_2A032C1D_5B27_46DB_8280_09A0388E167D_.wvu.PrintArea" localSheetId="0" hidden="1">'様式5-1（共通）'!$A$4:$I$24</definedName>
    <definedName name="Z_2A032C1D_5B27_46DB_8280_09A0388E167D_.wvu.PrintTitles" localSheetId="1" hidden="1">'様式1-2（アカウント別機能）'!$4:$5</definedName>
    <definedName name="Z_2A032C1D_5B27_46DB_8280_09A0388E167D_.wvu.PrintTitles" localSheetId="0" hidden="1">'様式5-1（共通）'!$4:$5</definedName>
    <definedName name="Z_2B17D002_F3E7_4766_8323_53AFBD88C284_.wvu.FilterData" localSheetId="1" hidden="1">'様式1-2（アカウント別機能）'!$A$4:$H$81</definedName>
    <definedName name="Z_2B17D002_F3E7_4766_8323_53AFBD88C284_.wvu.FilterData" localSheetId="0" hidden="1">'様式5-1（共通）'!$A$4:$G$24</definedName>
    <definedName name="Z_2B17D002_F3E7_4766_8323_53AFBD88C284_.wvu.PrintArea" localSheetId="1" hidden="1">'様式1-2（アカウント別機能）'!$A$4:$J$81</definedName>
    <definedName name="Z_2B17D002_F3E7_4766_8323_53AFBD88C284_.wvu.PrintArea" localSheetId="0" hidden="1">'様式5-1（共通）'!$A$4:$I$24</definedName>
    <definedName name="Z_2B17D002_F3E7_4766_8323_53AFBD88C284_.wvu.PrintTitles" localSheetId="1" hidden="1">'様式1-2（アカウント別機能）'!$4:$5</definedName>
    <definedName name="Z_2B17D002_F3E7_4766_8323_53AFBD88C284_.wvu.PrintTitles" localSheetId="0" hidden="1">'様式5-1（共通）'!$4:$5</definedName>
  </definedNames>
  <calcPr calcId="162913"/>
</workbook>
</file>

<file path=xl/calcChain.xml><?xml version="1.0" encoding="utf-8"?>
<calcChain xmlns="http://schemas.openxmlformats.org/spreadsheetml/2006/main">
  <c r="G5" i="4" l="1"/>
  <c r="G4" i="4"/>
  <c r="G6" i="4" l="1"/>
  <c r="G7" i="4"/>
  <c r="M17" i="4"/>
  <c r="D4" i="4"/>
  <c r="D5" i="4"/>
  <c r="D6" i="4"/>
  <c r="D7" i="4" l="1"/>
  <c r="C4" i="4"/>
  <c r="F4" i="4"/>
  <c r="H4" i="4" s="1"/>
  <c r="F5" i="4"/>
  <c r="H5" i="4" s="1"/>
  <c r="F6" i="4"/>
  <c r="H6" i="4" s="1"/>
  <c r="F7" i="4"/>
  <c r="H7" i="4" s="1"/>
  <c r="C5" i="4"/>
  <c r="C6" i="4"/>
  <c r="C7" i="4"/>
  <c r="O7" i="4" l="1"/>
  <c r="O6" i="4"/>
  <c r="E5" i="4"/>
  <c r="O5" i="4"/>
  <c r="E4" i="4"/>
  <c r="I4" i="4" s="1"/>
  <c r="K4" i="4" s="1"/>
  <c r="O4" i="4"/>
  <c r="I5" i="4"/>
  <c r="K5" i="4" s="1"/>
  <c r="E7" i="4"/>
  <c r="I7" i="4" s="1"/>
  <c r="K7" i="4" s="1"/>
  <c r="E6" i="4"/>
  <c r="H8" i="4"/>
  <c r="G8" i="4"/>
  <c r="D8" i="4"/>
  <c r="F8" i="4"/>
  <c r="C8" i="4"/>
  <c r="E8" i="4" l="1"/>
  <c r="I8" i="4" s="1"/>
  <c r="P4" i="4"/>
  <c r="P5" i="4"/>
  <c r="I6" i="4"/>
  <c r="K6" i="4" s="1"/>
  <c r="K8" i="4" l="1"/>
  <c r="M8" i="4" s="1"/>
  <c r="P6" i="4"/>
</calcChain>
</file>

<file path=xl/sharedStrings.xml><?xml version="1.0" encoding="utf-8"?>
<sst xmlns="http://schemas.openxmlformats.org/spreadsheetml/2006/main" count="520" uniqueCount="382">
  <si>
    <t>機能名称</t>
    <rPh sb="0" eb="2">
      <t>キノウ</t>
    </rPh>
    <rPh sb="2" eb="4">
      <t>メイショウ</t>
    </rPh>
    <phoneticPr fontId="2"/>
  </si>
  <si>
    <t>機能の定義</t>
    <rPh sb="0" eb="2">
      <t>キノウ</t>
    </rPh>
    <rPh sb="3" eb="5">
      <t>テイギ</t>
    </rPh>
    <phoneticPr fontId="2"/>
  </si>
  <si>
    <t>重要性</t>
    <rPh sb="0" eb="3">
      <t>ジュウヨウセイ</t>
    </rPh>
    <phoneticPr fontId="2"/>
  </si>
  <si>
    <t>留意事項</t>
    <rPh sb="0" eb="2">
      <t>リュウイ</t>
    </rPh>
    <rPh sb="2" eb="4">
      <t>ジコウ</t>
    </rPh>
    <phoneticPr fontId="2"/>
  </si>
  <si>
    <t>実現方法・根拠</t>
    <rPh sb="0" eb="2">
      <t>ジツゲン</t>
    </rPh>
    <rPh sb="2" eb="4">
      <t>ホウホウ</t>
    </rPh>
    <rPh sb="5" eb="7">
      <t>コンキョ</t>
    </rPh>
    <phoneticPr fontId="2"/>
  </si>
  <si>
    <t>1.全般</t>
    <rPh sb="2" eb="4">
      <t>ゼンパン</t>
    </rPh>
    <phoneticPr fontId="2"/>
  </si>
  <si>
    <t>1.1. 調達</t>
    <rPh sb="5" eb="7">
      <t>チョウタツ</t>
    </rPh>
    <phoneticPr fontId="2"/>
  </si>
  <si>
    <t>1.1.1.</t>
    <phoneticPr fontId="2"/>
  </si>
  <si>
    <t>調達方式</t>
    <rPh sb="0" eb="2">
      <t>チョウタツ</t>
    </rPh>
    <rPh sb="2" eb="4">
      <t>ホウシキ</t>
    </rPh>
    <phoneticPr fontId="2"/>
  </si>
  <si>
    <t>A</t>
    <phoneticPr fontId="2"/>
  </si>
  <si>
    <t>1.2. 通信</t>
    <rPh sb="5" eb="7">
      <t>ツウシン</t>
    </rPh>
    <phoneticPr fontId="2"/>
  </si>
  <si>
    <t>1.2.1.</t>
    <phoneticPr fontId="2"/>
  </si>
  <si>
    <t>ブラウザ</t>
    <phoneticPr fontId="2"/>
  </si>
  <si>
    <t>B</t>
    <phoneticPr fontId="2"/>
  </si>
  <si>
    <t>1.3.　ログ出力</t>
    <rPh sb="7" eb="9">
      <t>シュツリョク</t>
    </rPh>
    <phoneticPr fontId="2"/>
  </si>
  <si>
    <t>1.3.1.</t>
    <phoneticPr fontId="2"/>
  </si>
  <si>
    <t>操作ログ</t>
    <rPh sb="0" eb="2">
      <t>ソウサ</t>
    </rPh>
    <phoneticPr fontId="2"/>
  </si>
  <si>
    <t>保存可能なログデータの詳細を実現方法・根拠欄に記載すること。</t>
    <rPh sb="0" eb="2">
      <t>ホゾン</t>
    </rPh>
    <rPh sb="2" eb="4">
      <t>カノウ</t>
    </rPh>
    <rPh sb="11" eb="13">
      <t>ショウサイ</t>
    </rPh>
    <rPh sb="14" eb="16">
      <t>ジツゲン</t>
    </rPh>
    <rPh sb="16" eb="18">
      <t>ホウホウ</t>
    </rPh>
    <rPh sb="19" eb="21">
      <t>コンキョ</t>
    </rPh>
    <rPh sb="21" eb="22">
      <t>ラン</t>
    </rPh>
    <rPh sb="23" eb="25">
      <t>キサイ</t>
    </rPh>
    <phoneticPr fontId="2"/>
  </si>
  <si>
    <t>1.3.2.</t>
    <phoneticPr fontId="2"/>
  </si>
  <si>
    <t>アクセスログ</t>
    <phoneticPr fontId="2"/>
  </si>
  <si>
    <t>保存可能なログデータの詳細を実現方法・根拠欄に記載すること。</t>
    <phoneticPr fontId="2"/>
  </si>
  <si>
    <t>1.4. マニュアル</t>
    <phoneticPr fontId="2"/>
  </si>
  <si>
    <t>1.4.1.</t>
    <phoneticPr fontId="2"/>
  </si>
  <si>
    <t>職員マニュアル</t>
    <rPh sb="0" eb="2">
      <t>ショクイン</t>
    </rPh>
    <phoneticPr fontId="2"/>
  </si>
  <si>
    <t>1.4.2.</t>
    <phoneticPr fontId="2"/>
  </si>
  <si>
    <t>1.4.3.</t>
    <phoneticPr fontId="2"/>
  </si>
  <si>
    <t>利用者マニュアル</t>
    <rPh sb="0" eb="3">
      <t>リヨウシャ</t>
    </rPh>
    <phoneticPr fontId="2"/>
  </si>
  <si>
    <t>1.4.4.</t>
    <phoneticPr fontId="2"/>
  </si>
  <si>
    <t>1.5. ウェブアクセシビリティ</t>
    <phoneticPr fontId="2"/>
  </si>
  <si>
    <t>1.5.1.</t>
    <phoneticPr fontId="2"/>
  </si>
  <si>
    <t>1.5.2.</t>
    <phoneticPr fontId="2"/>
  </si>
  <si>
    <t>ＣＧＩの使用を必要最低限とすること。</t>
    <rPh sb="4" eb="6">
      <t>シヨウ</t>
    </rPh>
    <rPh sb="7" eb="9">
      <t>ヒツヨウ</t>
    </rPh>
    <rPh sb="9" eb="12">
      <t>サイテイゲン</t>
    </rPh>
    <phoneticPr fontId="2"/>
  </si>
  <si>
    <t>1.5.3.</t>
  </si>
  <si>
    <t>C</t>
    <phoneticPr fontId="2"/>
  </si>
  <si>
    <t>1.5.4.</t>
  </si>
  <si>
    <t>1.5.5.</t>
    <phoneticPr fontId="2"/>
  </si>
  <si>
    <t>2.1.2.</t>
  </si>
  <si>
    <t>情報セキュリティ要件</t>
    <rPh sb="8" eb="10">
      <t>ヨウケン</t>
    </rPh>
    <phoneticPr fontId="2"/>
  </si>
  <si>
    <t xml:space="preserve">業務マニュアルのデータを加工しやすい形で提供すること。また，このデータの転用を許可すること。
</t>
    <rPh sb="0" eb="2">
      <t>ギョウム</t>
    </rPh>
    <phoneticPr fontId="2"/>
  </si>
  <si>
    <t xml:space="preserve">利用者マニュアルを作成すること。PCに詳しくない者でも理解しやすいように図などを利用して，わかり易く工夫すること。
</t>
    <rPh sb="0" eb="3">
      <t>リヨウシャ</t>
    </rPh>
    <rPh sb="9" eb="11">
      <t>サクセイ</t>
    </rPh>
    <rPh sb="19" eb="20">
      <t>クワ</t>
    </rPh>
    <rPh sb="24" eb="25">
      <t>モノ</t>
    </rPh>
    <rPh sb="27" eb="29">
      <t>リカイ</t>
    </rPh>
    <rPh sb="36" eb="37">
      <t>ズ</t>
    </rPh>
    <rPh sb="40" eb="42">
      <t>リヨウ</t>
    </rPh>
    <rPh sb="48" eb="49">
      <t>ヤス</t>
    </rPh>
    <rPh sb="50" eb="52">
      <t>クフウ</t>
    </rPh>
    <phoneticPr fontId="2"/>
  </si>
  <si>
    <t xml:space="preserve">利用者マニュアルのデータを加工しやすい形で提供すること。また，このデータの転用を許可すること。
</t>
    <rPh sb="0" eb="3">
      <t>リヨウシャ</t>
    </rPh>
    <phoneticPr fontId="2"/>
  </si>
  <si>
    <t xml:space="preserve">JIS X 8341-3:2010に基づいて作成されていること。
</t>
    <rPh sb="18" eb="19">
      <t>モト</t>
    </rPh>
    <rPh sb="22" eb="24">
      <t>サクセイ</t>
    </rPh>
    <phoneticPr fontId="2"/>
  </si>
  <si>
    <t xml:space="preserve">非テキストコンテンツに代替テキストが提供されていること。
</t>
    <rPh sb="0" eb="1">
      <t>ヒ</t>
    </rPh>
    <rPh sb="11" eb="13">
      <t>ダイタイ</t>
    </rPh>
    <rPh sb="18" eb="20">
      <t>テイキョウ</t>
    </rPh>
    <phoneticPr fontId="2"/>
  </si>
  <si>
    <t xml:space="preserve">キーボードのみで操作ができること。
</t>
    <rPh sb="8" eb="10">
      <t>ソウサ</t>
    </rPh>
    <phoneticPr fontId="2"/>
  </si>
  <si>
    <t xml:space="preserve">ページ内容を予測できるようなページタイトルをつけること。
</t>
    <rPh sb="3" eb="5">
      <t>ナイヨウ</t>
    </rPh>
    <rPh sb="6" eb="8">
      <t>ヨソク</t>
    </rPh>
    <phoneticPr fontId="2"/>
  </si>
  <si>
    <t>A</t>
    <phoneticPr fontId="2"/>
  </si>
  <si>
    <t>1.1.1.</t>
    <phoneticPr fontId="2"/>
  </si>
  <si>
    <t>A</t>
    <phoneticPr fontId="2"/>
  </si>
  <si>
    <t>1.1.2.</t>
  </si>
  <si>
    <t>1.1.3.</t>
  </si>
  <si>
    <t>1.1.4.</t>
  </si>
  <si>
    <t>1.1.5.</t>
  </si>
  <si>
    <t>1.1.8.</t>
  </si>
  <si>
    <t>B</t>
    <phoneticPr fontId="2"/>
  </si>
  <si>
    <t>1.1.9.</t>
  </si>
  <si>
    <t>利用者情報変更(更新)</t>
    <rPh sb="5" eb="7">
      <t>ヘンコウ</t>
    </rPh>
    <rPh sb="8" eb="10">
      <t>コウシン</t>
    </rPh>
    <phoneticPr fontId="2"/>
  </si>
  <si>
    <t>1.1.10.</t>
  </si>
  <si>
    <t>利用者情報削除</t>
    <rPh sb="0" eb="3">
      <t>リヨウシャ</t>
    </rPh>
    <rPh sb="3" eb="5">
      <t>ジョウホウ</t>
    </rPh>
    <rPh sb="5" eb="7">
      <t>サクジョ</t>
    </rPh>
    <phoneticPr fontId="2"/>
  </si>
  <si>
    <t>1.1.11.</t>
  </si>
  <si>
    <t>利用者情報参照</t>
    <phoneticPr fontId="2"/>
  </si>
  <si>
    <t>検索可能な方法・機能を具体的に実現方法・根拠欄に記載すること。</t>
    <rPh sb="22" eb="23">
      <t>ラン</t>
    </rPh>
    <phoneticPr fontId="2"/>
  </si>
  <si>
    <t>1.1.12.</t>
  </si>
  <si>
    <t>備考欄管理</t>
    <phoneticPr fontId="2"/>
  </si>
  <si>
    <t>サービス利用停止登録</t>
    <rPh sb="4" eb="6">
      <t>リヨウ</t>
    </rPh>
    <rPh sb="6" eb="8">
      <t>テイシ</t>
    </rPh>
    <rPh sb="8" eb="10">
      <t>トウロク</t>
    </rPh>
    <phoneticPr fontId="2"/>
  </si>
  <si>
    <t>サービス利用停止解除</t>
    <rPh sb="4" eb="6">
      <t>リヨウ</t>
    </rPh>
    <rPh sb="6" eb="8">
      <t>テイシ</t>
    </rPh>
    <rPh sb="8" eb="10">
      <t>カイジョ</t>
    </rPh>
    <phoneticPr fontId="2"/>
  </si>
  <si>
    <t>2.1.1.</t>
  </si>
  <si>
    <t>2.1.3.</t>
  </si>
  <si>
    <t>統計・報告出力</t>
    <rPh sb="0" eb="2">
      <t>トウケイ</t>
    </rPh>
    <rPh sb="3" eb="5">
      <t>ホウコク</t>
    </rPh>
    <rPh sb="5" eb="7">
      <t>シュツリョク</t>
    </rPh>
    <phoneticPr fontId="2"/>
  </si>
  <si>
    <t>認証</t>
    <rPh sb="0" eb="2">
      <t>ニンショウ</t>
    </rPh>
    <phoneticPr fontId="2"/>
  </si>
  <si>
    <t>ログアウト</t>
    <phoneticPr fontId="2"/>
  </si>
  <si>
    <t>C</t>
    <phoneticPr fontId="2"/>
  </si>
  <si>
    <t>登録利用者検索</t>
    <phoneticPr fontId="2"/>
  </si>
  <si>
    <t>データ抽出</t>
    <rPh sb="3" eb="5">
      <t>チュウシュツ</t>
    </rPh>
    <phoneticPr fontId="2"/>
  </si>
  <si>
    <t>全てのマスタ、トランザクションデータをCSV等の形式で抽出できること。</t>
    <rPh sb="0" eb="1">
      <t>スベ</t>
    </rPh>
    <rPh sb="22" eb="23">
      <t>トウ</t>
    </rPh>
    <rPh sb="24" eb="26">
      <t>ケイシキ</t>
    </rPh>
    <rPh sb="27" eb="29">
      <t>チュウシュツ</t>
    </rPh>
    <phoneticPr fontId="2"/>
  </si>
  <si>
    <t>管理者ログイン管理</t>
    <rPh sb="0" eb="3">
      <t>カンリシャ</t>
    </rPh>
    <rPh sb="7" eb="9">
      <t>カンリ</t>
    </rPh>
    <phoneticPr fontId="2"/>
  </si>
  <si>
    <t>B</t>
    <phoneticPr fontId="2"/>
  </si>
  <si>
    <t>スマートフォン、タブレット</t>
  </si>
  <si>
    <t>D</t>
    <phoneticPr fontId="2"/>
  </si>
  <si>
    <t>神戸市ホームページガイドライン準拠</t>
    <rPh sb="0" eb="3">
      <t>コウベシ</t>
    </rPh>
    <phoneticPr fontId="2"/>
  </si>
  <si>
    <t xml:space="preserve">セキュリティ対策が本市のセキュリティ基準に則していること。
</t>
    <phoneticPr fontId="2"/>
  </si>
  <si>
    <t xml:space="preserve">使用する場合は、本市と別途協議すること。
</t>
    <rPh sb="0" eb="2">
      <t>シヨウ</t>
    </rPh>
    <rPh sb="4" eb="6">
      <t>バアイ</t>
    </rPh>
    <rPh sb="8" eb="9">
      <t>ホン</t>
    </rPh>
    <rPh sb="9" eb="10">
      <t>シ</t>
    </rPh>
    <rPh sb="11" eb="13">
      <t>ベット</t>
    </rPh>
    <rPh sb="13" eb="15">
      <t>キョウギ</t>
    </rPh>
    <phoneticPr fontId="2"/>
  </si>
  <si>
    <t xml:space="preserve">ウィルス対策ソフトをインストールするなど，ウィルス感染を防止する機能を有すること。
</t>
    <phoneticPr fontId="2"/>
  </si>
  <si>
    <t xml:space="preserve">ウィルス対策ソフトのパターンファイルについては，更新の有無を1日1回以上確認し，更新版があれば，適用すること。
</t>
    <rPh sb="24" eb="26">
      <t>コウシン</t>
    </rPh>
    <rPh sb="40" eb="42">
      <t>コウシン</t>
    </rPh>
    <rPh sb="42" eb="43">
      <t>バン</t>
    </rPh>
    <phoneticPr fontId="2"/>
  </si>
  <si>
    <t xml:space="preserve">サーバ（OS・アプリケーション）のセキュリティパッチについては，公開から15日以内に本市へ通知し，公開から30日以内にセキュリティパッチの適用可否を決定（分析），報告すること。不可の場合は，別途，代替策を実施すること。
</t>
    <phoneticPr fontId="2"/>
  </si>
  <si>
    <t xml:space="preserve">サーバ（OS），ミドルウェア，アプリケーション及びネットワーク機器の脆弱性の有無について，第三者機関等を使用して，定期的（年１回以上）に点検を実施し，本市に報告すること。
</t>
    <rPh sb="46" eb="47">
      <t>サン</t>
    </rPh>
    <phoneticPr fontId="2"/>
  </si>
  <si>
    <t xml:space="preserve">利用者登録時に氏名、メールアドレス等により重複登録のチェックできること。重複者は、システムに登録する際にワーニングが表示されること。
</t>
    <rPh sb="3" eb="5">
      <t>トウロク</t>
    </rPh>
    <rPh sb="5" eb="6">
      <t>ジ</t>
    </rPh>
    <rPh sb="7" eb="9">
      <t>シメイ</t>
    </rPh>
    <rPh sb="17" eb="18">
      <t>トウ</t>
    </rPh>
    <rPh sb="21" eb="23">
      <t>ジュウフク</t>
    </rPh>
    <rPh sb="23" eb="25">
      <t>トウロク</t>
    </rPh>
    <rPh sb="36" eb="38">
      <t>ジュウフク</t>
    </rPh>
    <rPh sb="38" eb="39">
      <t>シャ</t>
    </rPh>
    <rPh sb="46" eb="48">
      <t>トウロク</t>
    </rPh>
    <rPh sb="50" eb="51">
      <t>サイ</t>
    </rPh>
    <rPh sb="58" eb="60">
      <t>ヒョウジ</t>
    </rPh>
    <phoneticPr fontId="2"/>
  </si>
  <si>
    <t xml:space="preserve">パスワードの有効期限が設定でき、変更履歴が管理できること。また、ログイン時にはパスワードをマスク表示とすること。
</t>
    <rPh sb="6" eb="8">
      <t>ユウコウ</t>
    </rPh>
    <rPh sb="8" eb="10">
      <t>キゲン</t>
    </rPh>
    <rPh sb="11" eb="13">
      <t>セッテイ</t>
    </rPh>
    <rPh sb="16" eb="18">
      <t>ヘンコウ</t>
    </rPh>
    <rPh sb="18" eb="20">
      <t>リレキ</t>
    </rPh>
    <rPh sb="21" eb="23">
      <t>カンリ</t>
    </rPh>
    <rPh sb="36" eb="37">
      <t>ジ</t>
    </rPh>
    <rPh sb="48" eb="50">
      <t>ヒョウジ</t>
    </rPh>
    <phoneticPr fontId="2"/>
  </si>
  <si>
    <t xml:space="preserve">利用者情報を削除できること。ただし、物理削除ではなく、論理削除であること。
</t>
    <rPh sb="0" eb="3">
      <t>リヨウシャ</t>
    </rPh>
    <rPh sb="3" eb="5">
      <t>ジョウホウ</t>
    </rPh>
    <rPh sb="6" eb="8">
      <t>サクジョ</t>
    </rPh>
    <rPh sb="18" eb="20">
      <t>ブツリ</t>
    </rPh>
    <rPh sb="20" eb="22">
      <t>サクジョ</t>
    </rPh>
    <rPh sb="27" eb="29">
      <t>ロンリ</t>
    </rPh>
    <rPh sb="29" eb="31">
      <t>サクジョ</t>
    </rPh>
    <phoneticPr fontId="2"/>
  </si>
  <si>
    <t xml:space="preserve">利用状況に問題がある利用者（規約違反等）に対して、サービス利用停止の登録ができること。
</t>
    <phoneticPr fontId="2"/>
  </si>
  <si>
    <t xml:space="preserve">利用者個別にサービス利用停止状態を解除できること。
</t>
    <phoneticPr fontId="2"/>
  </si>
  <si>
    <t xml:space="preserve">サービス利用停止者については、利用者一覧等でサービス利用停止中であることが判別できること。また、サービス利用停止者一覧をファイル出力及びプリント出力できること。
</t>
    <phoneticPr fontId="2"/>
  </si>
  <si>
    <t xml:space="preserve">サービス利用停止者の権限管理
</t>
    <phoneticPr fontId="2"/>
  </si>
  <si>
    <t xml:space="preserve">IDとパスワードによる認証を受け、システムへのログインを行うことができること。
</t>
    <phoneticPr fontId="2"/>
  </si>
  <si>
    <t xml:space="preserve">能動的にセッションを切断できること（手動ログアウト）。
</t>
    <phoneticPr fontId="2"/>
  </si>
  <si>
    <t xml:space="preserve">ログイン状態の操作者の操作状況を監視し、あらかじめ設定した時間以上システムが操作されていないと判断される場合は、自動的にログアウトされること（自動ログアウト）。
</t>
    <phoneticPr fontId="2"/>
  </si>
  <si>
    <t xml:space="preserve">氏名（漢字）、氏名（かな）、住所、電話番号、団体等で検索し、一覧結果を出力ができること。部分一致検索、複合検索に対応していること。検索結果から、データの変更・削除処理が行えること。
</t>
    <rPh sb="22" eb="24">
      <t>ダンタイ</t>
    </rPh>
    <rPh sb="30" eb="32">
      <t>イチラン</t>
    </rPh>
    <rPh sb="32" eb="34">
      <t>ケッカ</t>
    </rPh>
    <rPh sb="35" eb="37">
      <t>シュツリョク</t>
    </rPh>
    <rPh sb="65" eb="67">
      <t>ケンサク</t>
    </rPh>
    <rPh sb="67" eb="69">
      <t>ケッカ</t>
    </rPh>
    <rPh sb="76" eb="78">
      <t>ヘンコウ</t>
    </rPh>
    <rPh sb="79" eb="81">
      <t>サクジョ</t>
    </rPh>
    <rPh sb="81" eb="83">
      <t>ショリ</t>
    </rPh>
    <rPh sb="84" eb="85">
      <t>オコナ</t>
    </rPh>
    <phoneticPr fontId="2"/>
  </si>
  <si>
    <t xml:space="preserve">再検索直前に指定した条件を記憶するか画面上残した上で、次の処理の際に同条件で再検索を実施できること。
</t>
    <phoneticPr fontId="2"/>
  </si>
  <si>
    <t xml:space="preserve">Microsoft Office2010　Access等のツールでの提供や保守・運用作業での対応でも可。保守・運用作業の場合、リプレイスする場合には、無償でデータを提供すること。
</t>
    <rPh sb="37" eb="39">
      <t>ホシュ</t>
    </rPh>
    <rPh sb="40" eb="42">
      <t>ウンヨウ</t>
    </rPh>
    <rPh sb="42" eb="44">
      <t>サギョウ</t>
    </rPh>
    <rPh sb="46" eb="48">
      <t>タイオウ</t>
    </rPh>
    <rPh sb="50" eb="51">
      <t>カ</t>
    </rPh>
    <rPh sb="52" eb="54">
      <t>ホシュ</t>
    </rPh>
    <rPh sb="55" eb="57">
      <t>ウンヨウ</t>
    </rPh>
    <rPh sb="57" eb="59">
      <t>サギョウ</t>
    </rPh>
    <rPh sb="60" eb="62">
      <t>バアイ</t>
    </rPh>
    <rPh sb="70" eb="72">
      <t>バアイ</t>
    </rPh>
    <rPh sb="75" eb="77">
      <t>ムショウ</t>
    </rPh>
    <rPh sb="82" eb="84">
      <t>テイキョウ</t>
    </rPh>
    <phoneticPr fontId="2"/>
  </si>
  <si>
    <t xml:space="preserve">ユーザがログインするパスワードは、英数字混在の8桁以上とし、これに違反するパスワードはシステム上エラーとなり受け付けないこと。
</t>
    <phoneticPr fontId="2"/>
  </si>
  <si>
    <t xml:space="preserve">パスワードの再利用の制限を可能にする機能を有すること。
</t>
    <phoneticPr fontId="2"/>
  </si>
  <si>
    <t xml:space="preserve">ユーザ（管理者機能）が一定回数連続してパスワードを誤った場合、一定時間ログインを禁止する機能を有すること。また、ロック解除権限を持ったユーザ(管理者機能)を有すること。
</t>
    <phoneticPr fontId="2"/>
  </si>
  <si>
    <t xml:space="preserve">サービス利用停止者は、ログイン認証後に、サービス利用停止されている旨が分かり易く表示されること。ログイン後のトップ画面は、表示されないこと。また、画面上でサービス停止の事由を確認できること。
</t>
    <rPh sb="15" eb="17">
      <t>ニンショウ</t>
    </rPh>
    <rPh sb="17" eb="18">
      <t>ゴ</t>
    </rPh>
    <rPh sb="24" eb="26">
      <t>リヨウ</t>
    </rPh>
    <rPh sb="26" eb="28">
      <t>テイシ</t>
    </rPh>
    <rPh sb="33" eb="34">
      <t>ムネ</t>
    </rPh>
    <rPh sb="35" eb="36">
      <t>ワ</t>
    </rPh>
    <rPh sb="38" eb="39">
      <t>ヤス</t>
    </rPh>
    <rPh sb="40" eb="42">
      <t>ヒョウジ</t>
    </rPh>
    <rPh sb="52" eb="53">
      <t>ゴ</t>
    </rPh>
    <rPh sb="57" eb="59">
      <t>ガメン</t>
    </rPh>
    <rPh sb="61" eb="63">
      <t>ヒョウジ</t>
    </rPh>
    <rPh sb="81" eb="83">
      <t>テイシ</t>
    </rPh>
    <rPh sb="84" eb="86">
      <t>ジユウ</t>
    </rPh>
    <phoneticPr fontId="2"/>
  </si>
  <si>
    <t xml:space="preserve">利用者がパスワードを紛失した場合に、IDとメールアドレスを入力することで、パスワードの再発行（仮パスワード発行）ができること。
</t>
    <rPh sb="43" eb="46">
      <t>サイハッコウ</t>
    </rPh>
    <rPh sb="47" eb="48">
      <t>カリ</t>
    </rPh>
    <rPh sb="53" eb="55">
      <t>ハッコウ</t>
    </rPh>
    <phoneticPr fontId="2"/>
  </si>
  <si>
    <t xml:space="preserve">利用者の好みやICTスキルに応じて色や文字の大きさ、情報量等の設定変更ができること。ただし、神戸市ホームページ作成ガイドラインが遵守されていること。
</t>
    <rPh sb="46" eb="49">
      <t>コウベシ</t>
    </rPh>
    <rPh sb="55" eb="57">
      <t>サクセイ</t>
    </rPh>
    <rPh sb="64" eb="66">
      <t>ジュンシュ</t>
    </rPh>
    <phoneticPr fontId="2"/>
  </si>
  <si>
    <t xml:space="preserve">スマートフォン、タブレットで、閲覧したときに見やすいようにカスタマイズされていること。
</t>
    <rPh sb="15" eb="17">
      <t>エツラン</t>
    </rPh>
    <rPh sb="22" eb="23">
      <t>ミ</t>
    </rPh>
    <phoneticPr fontId="2"/>
  </si>
  <si>
    <t xml:space="preserve">スマートフォン、タブレットで、PCと同等の処理ができること。
</t>
    <rPh sb="18" eb="20">
      <t>ドウトウ</t>
    </rPh>
    <rPh sb="21" eb="23">
      <t>ショリ</t>
    </rPh>
    <phoneticPr fontId="2"/>
  </si>
  <si>
    <t xml:space="preserve">背景と文字とのコントラストが十分に確保されていること。
</t>
    <rPh sb="0" eb="2">
      <t>ハイケイ</t>
    </rPh>
    <rPh sb="3" eb="5">
      <t>モジ</t>
    </rPh>
    <rPh sb="14" eb="16">
      <t>ジュウブン</t>
    </rPh>
    <rPh sb="17" eb="19">
      <t>カクホ</t>
    </rPh>
    <phoneticPr fontId="2"/>
  </si>
  <si>
    <t xml:space="preserve">画面の配色を設定できること。
</t>
    <rPh sb="0" eb="2">
      <t>ガメン</t>
    </rPh>
    <rPh sb="3" eb="5">
      <t>ハイショク</t>
    </rPh>
    <rPh sb="6" eb="8">
      <t>セッテイ</t>
    </rPh>
    <phoneticPr fontId="2"/>
  </si>
  <si>
    <t xml:space="preserve">画面のテキストサイズを設定できること。
</t>
    <rPh sb="0" eb="2">
      <t>ガメン</t>
    </rPh>
    <rPh sb="11" eb="13">
      <t>セッテイ</t>
    </rPh>
    <phoneticPr fontId="2"/>
  </si>
  <si>
    <t xml:space="preserve">必要不可欠を除き、文字を画像化していないこと。
</t>
    <rPh sb="0" eb="2">
      <t>ヒツヨウ</t>
    </rPh>
    <rPh sb="2" eb="5">
      <t>フカケツ</t>
    </rPh>
    <rPh sb="6" eb="7">
      <t>ノゾ</t>
    </rPh>
    <rPh sb="9" eb="11">
      <t>モジ</t>
    </rPh>
    <rPh sb="12" eb="15">
      <t>ガゾウカ</t>
    </rPh>
    <phoneticPr fontId="2"/>
  </si>
  <si>
    <t xml:space="preserve">音声での読み上げができること。
</t>
    <rPh sb="0" eb="2">
      <t>オンセイ</t>
    </rPh>
    <rPh sb="4" eb="5">
      <t>ヨ</t>
    </rPh>
    <rPh sb="6" eb="7">
      <t>ア</t>
    </rPh>
    <phoneticPr fontId="2"/>
  </si>
  <si>
    <t xml:space="preserve">リンクの表現は、リンク先を予測できる内容になっていること。
</t>
    <rPh sb="4" eb="6">
      <t>ヒョウゲン</t>
    </rPh>
    <rPh sb="11" eb="12">
      <t>サキ</t>
    </rPh>
    <rPh sb="13" eb="15">
      <t>ヨソク</t>
    </rPh>
    <rPh sb="18" eb="20">
      <t>ナイヨウ</t>
    </rPh>
    <phoneticPr fontId="2"/>
  </si>
  <si>
    <t xml:space="preserve">内容がわかる見出しやラベルになっていること。
</t>
    <rPh sb="0" eb="2">
      <t>ナイヨウ</t>
    </rPh>
    <rPh sb="6" eb="8">
      <t>ミダ</t>
    </rPh>
    <phoneticPr fontId="2"/>
  </si>
  <si>
    <t>実現可否</t>
    <rPh sb="0" eb="2">
      <t>ジツゲン</t>
    </rPh>
    <rPh sb="2" eb="4">
      <t>カヒ</t>
    </rPh>
    <phoneticPr fontId="2"/>
  </si>
  <si>
    <t>2.保守・運用</t>
    <rPh sb="2" eb="4">
      <t>ホシュ</t>
    </rPh>
    <rPh sb="5" eb="7">
      <t>ウンヨウ</t>
    </rPh>
    <phoneticPr fontId="2"/>
  </si>
  <si>
    <t xml:space="preserve">利用者登録の必須項目として、「氏名（漢字）」、「氏名（かな）」、「住所」、「電話番号」、「電子メールアドレス」が登録できること。
</t>
    <rPh sb="6" eb="8">
      <t>ヒッス</t>
    </rPh>
    <rPh sb="15" eb="17">
      <t>シメイ</t>
    </rPh>
    <rPh sb="18" eb="20">
      <t>カンジ</t>
    </rPh>
    <rPh sb="24" eb="26">
      <t>シメイ</t>
    </rPh>
    <rPh sb="33" eb="35">
      <t>ジュウショ</t>
    </rPh>
    <rPh sb="38" eb="40">
      <t>デンワ</t>
    </rPh>
    <rPh sb="40" eb="42">
      <t>バンゴウ</t>
    </rPh>
    <rPh sb="45" eb="47">
      <t>デンシ</t>
    </rPh>
    <rPh sb="56" eb="58">
      <t>トウロク</t>
    </rPh>
    <phoneticPr fontId="2"/>
  </si>
  <si>
    <t xml:space="preserve">登録完了の電子メールを登録されたアドレス、および管理者宛に登録内容を送信できること。
</t>
    <rPh sb="2" eb="4">
      <t>カンリョウ</t>
    </rPh>
    <rPh sb="11" eb="13">
      <t>トウロク</t>
    </rPh>
    <rPh sb="24" eb="27">
      <t>カンリシャ</t>
    </rPh>
    <rPh sb="27" eb="28">
      <t>アテ</t>
    </rPh>
    <rPh sb="29" eb="31">
      <t>トウロク</t>
    </rPh>
    <rPh sb="31" eb="33">
      <t>ナイヨウ</t>
    </rPh>
    <phoneticPr fontId="2"/>
  </si>
  <si>
    <t>B</t>
    <phoneticPr fontId="2"/>
  </si>
  <si>
    <t>ファイルアップロード</t>
    <phoneticPr fontId="2"/>
  </si>
  <si>
    <t>面接評価</t>
    <rPh sb="0" eb="2">
      <t>メンセツ</t>
    </rPh>
    <rPh sb="2" eb="4">
      <t>ヒョウカ</t>
    </rPh>
    <phoneticPr fontId="2"/>
  </si>
  <si>
    <t>面接結果出力</t>
    <rPh sb="0" eb="2">
      <t>メンセツ</t>
    </rPh>
    <rPh sb="2" eb="4">
      <t>ケッカ</t>
    </rPh>
    <rPh sb="4" eb="6">
      <t>シュツリョク</t>
    </rPh>
    <phoneticPr fontId="2"/>
  </si>
  <si>
    <t>1.2.4.</t>
  </si>
  <si>
    <t>フォームの作成</t>
    <rPh sb="5" eb="7">
      <t>サクセイ</t>
    </rPh>
    <phoneticPr fontId="2"/>
  </si>
  <si>
    <t xml:space="preserve">下記に示すような一定の検索条件で利用者を抽出し、利用者一覧を表示できること。また、利用者一覧から利用者の詳細情報を参照・情報変更することができること。
【一定の条件】
・特定期間内に登録を行った利用者
・特定期間内に利用者情報の更新を実施した利用者
・特定期間内に利用停止した利用者（利用停止理由を指定できること。）
</t>
    <rPh sb="60" eb="62">
      <t>ジョウホウ</t>
    </rPh>
    <rPh sb="62" eb="64">
      <t>ヘンコウ</t>
    </rPh>
    <rPh sb="126" eb="128">
      <t>トクテイ</t>
    </rPh>
    <rPh sb="128" eb="131">
      <t>キカンナイ</t>
    </rPh>
    <rPh sb="132" eb="134">
      <t>リヨウ</t>
    </rPh>
    <rPh sb="134" eb="136">
      <t>テイシ</t>
    </rPh>
    <rPh sb="138" eb="141">
      <t>リヨウシャ</t>
    </rPh>
    <rPh sb="142" eb="144">
      <t>リヨウ</t>
    </rPh>
    <rPh sb="144" eb="146">
      <t>テイシ</t>
    </rPh>
    <rPh sb="146" eb="148">
      <t>リユウ</t>
    </rPh>
    <rPh sb="149" eb="151">
      <t>シテイ</t>
    </rPh>
    <phoneticPr fontId="2"/>
  </si>
  <si>
    <t>4.1.1.</t>
  </si>
  <si>
    <t>6.1.1.</t>
  </si>
  <si>
    <t>6.1.2.</t>
  </si>
  <si>
    <t>学歴</t>
    <rPh sb="0" eb="2">
      <t>ガクレキ</t>
    </rPh>
    <phoneticPr fontId="2"/>
  </si>
  <si>
    <t xml:space="preserve">郵便番号及びそれに紐づく所在地を管理するマスタを、日本郵便株式会社の提供するデータベースと一致させ、管理（登録・変更・照会）ができること。
</t>
    <rPh sb="0" eb="4">
      <t>ユウビンバンゴウ</t>
    </rPh>
    <rPh sb="4" eb="5">
      <t>オヨ</t>
    </rPh>
    <rPh sb="9" eb="10">
      <t>ヒモ</t>
    </rPh>
    <rPh sb="12" eb="15">
      <t>ショザイチ</t>
    </rPh>
    <rPh sb="16" eb="18">
      <t>カンリ</t>
    </rPh>
    <rPh sb="25" eb="27">
      <t>ニホン</t>
    </rPh>
    <rPh sb="27" eb="29">
      <t>ユウビン</t>
    </rPh>
    <rPh sb="29" eb="33">
      <t>カブシキガイシャ</t>
    </rPh>
    <rPh sb="34" eb="36">
      <t>テイキョウ</t>
    </rPh>
    <rPh sb="45" eb="47">
      <t>イッチ</t>
    </rPh>
    <rPh sb="50" eb="52">
      <t>カンリ</t>
    </rPh>
    <rPh sb="53" eb="55">
      <t>トウロク</t>
    </rPh>
    <rPh sb="56" eb="58">
      <t>ヘンコウ</t>
    </rPh>
    <rPh sb="59" eb="61">
      <t>ショウカイ</t>
    </rPh>
    <phoneticPr fontId="2"/>
  </si>
  <si>
    <t xml:space="preserve">日本、日本以外の２項目のデータを管理（登録・変更・照会）ができること。
</t>
    <rPh sb="0" eb="2">
      <t>ニホン</t>
    </rPh>
    <rPh sb="3" eb="5">
      <t>ニホン</t>
    </rPh>
    <rPh sb="5" eb="7">
      <t>イガイ</t>
    </rPh>
    <rPh sb="9" eb="11">
      <t>コウモク</t>
    </rPh>
    <rPh sb="16" eb="18">
      <t>カンリ</t>
    </rPh>
    <rPh sb="19" eb="21">
      <t>トウロク</t>
    </rPh>
    <rPh sb="22" eb="24">
      <t>ヘンコウ</t>
    </rPh>
    <rPh sb="25" eb="27">
      <t>ショウカイ</t>
    </rPh>
    <phoneticPr fontId="2"/>
  </si>
  <si>
    <t xml:space="preserve">学部、学科の管理（登録・変更・削除・照会）ができること。。
</t>
    <rPh sb="0" eb="2">
      <t>ガクブ</t>
    </rPh>
    <rPh sb="3" eb="5">
      <t>ガッカ</t>
    </rPh>
    <rPh sb="6" eb="8">
      <t>カンリ</t>
    </rPh>
    <rPh sb="9" eb="11">
      <t>トウロク</t>
    </rPh>
    <rPh sb="12" eb="14">
      <t>ヘンコウ</t>
    </rPh>
    <rPh sb="15" eb="17">
      <t>サクジョ</t>
    </rPh>
    <rPh sb="18" eb="20">
      <t>ショウカイ</t>
    </rPh>
    <phoneticPr fontId="2"/>
  </si>
  <si>
    <t xml:space="preserve">採用希望日を管理（登録・変更・照会）ができること。
</t>
    <rPh sb="0" eb="5">
      <t>サイヨウキボウビ</t>
    </rPh>
    <rPh sb="6" eb="8">
      <t>カンリ</t>
    </rPh>
    <rPh sb="9" eb="11">
      <t>トウロク</t>
    </rPh>
    <rPh sb="12" eb="14">
      <t>ヘンコウ</t>
    </rPh>
    <rPh sb="15" eb="17">
      <t>ショウカイ</t>
    </rPh>
    <phoneticPr fontId="2"/>
  </si>
  <si>
    <t xml:space="preserve">業務マニュアルは委託業者が作成すること。PCに詳しくない者でも把握しやすいよう工夫すること。
</t>
    <phoneticPr fontId="2"/>
  </si>
  <si>
    <t>2.1. 情報セキュリティ要件</t>
    <rPh sb="5" eb="7">
      <t>ジョウホウ</t>
    </rPh>
    <rPh sb="13" eb="15">
      <t>ヨウケン</t>
    </rPh>
    <phoneticPr fontId="2"/>
  </si>
  <si>
    <t>2.1.3.</t>
    <phoneticPr fontId="2"/>
  </si>
  <si>
    <t xml:space="preserve">文字列、数値、日付、時間、チェックボックス、ラジオボタン、計算項目（数値、日付）、ドロップダウンリスト、添付ファイルなどのパーツをあらかじめセットし、ドロップアンドドロップなどにより、容易にフォームが作成できること。
</t>
    <rPh sb="0" eb="3">
      <t>モジレツ</t>
    </rPh>
    <rPh sb="4" eb="6">
      <t>スウチ</t>
    </rPh>
    <rPh sb="7" eb="9">
      <t>ヒヅケ</t>
    </rPh>
    <rPh sb="10" eb="12">
      <t>ジカン</t>
    </rPh>
    <rPh sb="29" eb="31">
      <t>ケイサン</t>
    </rPh>
    <rPh sb="31" eb="33">
      <t>コウモク</t>
    </rPh>
    <rPh sb="34" eb="36">
      <t>スウチ</t>
    </rPh>
    <rPh sb="37" eb="39">
      <t>ヒヅケ</t>
    </rPh>
    <rPh sb="52" eb="54">
      <t>テンプ</t>
    </rPh>
    <rPh sb="92" eb="94">
      <t>ヨウイ</t>
    </rPh>
    <rPh sb="100" eb="102">
      <t>サクセイ</t>
    </rPh>
    <phoneticPr fontId="2"/>
  </si>
  <si>
    <t>申込</t>
    <rPh sb="0" eb="2">
      <t>モウシコミ</t>
    </rPh>
    <phoneticPr fontId="2"/>
  </si>
  <si>
    <t xml:space="preserve">申込者のデータをCSVで出力できること。
</t>
    <rPh sb="0" eb="2">
      <t>モウシコ</t>
    </rPh>
    <rPh sb="2" eb="3">
      <t>シャ</t>
    </rPh>
    <rPh sb="12" eb="14">
      <t>シュツリョク</t>
    </rPh>
    <phoneticPr fontId="2"/>
  </si>
  <si>
    <t xml:space="preserve">Mozilla Firefox, Google Chrome, Edge 等標準的なブラウザで閲覧・操作できること。また，特別な設定やプラグイン等が不要な環境で動作すること。
</t>
  </si>
  <si>
    <t>A</t>
  </si>
  <si>
    <t xml:space="preserve">利用者の補足情報を備考欄等で管理（登録・変更・削除・照会）できること。
</t>
    <phoneticPr fontId="2"/>
  </si>
  <si>
    <t xml:space="preserve">操作ログが管理者，ID別，日時で絞り込んでファイル出力が可能であること。ログは，管理者向け機能から参照・ダウンロードできること。保存期間は，最低3ヶ月とする。サーバに容量的に記録できない場合は，媒体に保管しても可とする。
</t>
    <rPh sb="0" eb="2">
      <t>ソウサ</t>
    </rPh>
    <rPh sb="5" eb="8">
      <t>カンリシャ</t>
    </rPh>
    <rPh sb="11" eb="12">
      <t>ベツ</t>
    </rPh>
    <rPh sb="13" eb="15">
      <t>ニチジ</t>
    </rPh>
    <rPh sb="16" eb="17">
      <t>シボ</t>
    </rPh>
    <rPh sb="18" eb="19">
      <t>コ</t>
    </rPh>
    <rPh sb="25" eb="27">
      <t>シュツリョク</t>
    </rPh>
    <rPh sb="28" eb="30">
      <t>カノウ</t>
    </rPh>
    <rPh sb="40" eb="43">
      <t>カンリシャ</t>
    </rPh>
    <rPh sb="43" eb="44">
      <t>ム</t>
    </rPh>
    <rPh sb="45" eb="47">
      <t>キノウ</t>
    </rPh>
    <rPh sb="49" eb="51">
      <t>サンショウ</t>
    </rPh>
    <rPh sb="64" eb="66">
      <t>ホゾン</t>
    </rPh>
    <rPh sb="66" eb="68">
      <t>キカン</t>
    </rPh>
    <rPh sb="70" eb="72">
      <t>サイテイ</t>
    </rPh>
    <rPh sb="74" eb="75">
      <t>ゲツ</t>
    </rPh>
    <phoneticPr fontId="2"/>
  </si>
  <si>
    <t xml:space="preserve">アクセスログがファイルに出力されること。ログは，管理者向け機能から参照・ダウンロードできること。保存期間は，最低1ヶ月とする。
</t>
    <rPh sb="12" eb="14">
      <t>シュツリョク</t>
    </rPh>
    <rPh sb="24" eb="27">
      <t>カンリシャ</t>
    </rPh>
    <rPh sb="27" eb="28">
      <t>ム</t>
    </rPh>
    <rPh sb="29" eb="31">
      <t>キノウ</t>
    </rPh>
    <rPh sb="33" eb="35">
      <t>サンショウ</t>
    </rPh>
    <phoneticPr fontId="2"/>
  </si>
  <si>
    <t>■重要性
A:必須　　　　B:重要度高、
C:重要度中　　D:重要度低</t>
    <rPh sb="1" eb="4">
      <t>ジュウヨウセイ</t>
    </rPh>
    <phoneticPr fontId="2"/>
  </si>
  <si>
    <t>B</t>
  </si>
  <si>
    <t>■実現可否
◎：パッケージ標準　　　　　　　　　　　 　☆：パッケージとして無償対応
○：代替案（EUC含む）または運用回避対応　　△：カスタマイズ対応
▲：条件付き又は一部実現可 　　　　　　　　×：実現不可</t>
    <rPh sb="1" eb="3">
      <t>ジツゲン</t>
    </rPh>
    <rPh sb="3" eb="5">
      <t>カヒ</t>
    </rPh>
    <phoneticPr fontId="2"/>
  </si>
  <si>
    <t>■重要性
A:必須　　　　B:重要度高
C:重要度中　　D:重要度低</t>
    <rPh sb="1" eb="4">
      <t>ジュウヨウセイ</t>
    </rPh>
    <phoneticPr fontId="2"/>
  </si>
  <si>
    <t>1. アカウント管理</t>
    <rPh sb="8" eb="10">
      <t>カンリ</t>
    </rPh>
    <phoneticPr fontId="2"/>
  </si>
  <si>
    <t>1.1.14.</t>
  </si>
  <si>
    <t>管理者</t>
    <rPh sb="0" eb="3">
      <t>カンリシャ</t>
    </rPh>
    <phoneticPr fontId="2"/>
  </si>
  <si>
    <t>実行
アカウント</t>
    <rPh sb="0" eb="2">
      <t>ジッコウ</t>
    </rPh>
    <phoneticPr fontId="2"/>
  </si>
  <si>
    <t xml:space="preserve">論理削除はサービス利用停止と同じ扱い(状態フラグ管理)で可。
</t>
    <rPh sb="0" eb="2">
      <t>ロンリ</t>
    </rPh>
    <rPh sb="2" eb="4">
      <t>サクジョ</t>
    </rPh>
    <rPh sb="9" eb="11">
      <t>リヨウ</t>
    </rPh>
    <rPh sb="11" eb="13">
      <t>テイシ</t>
    </rPh>
    <rPh sb="14" eb="15">
      <t>オナ</t>
    </rPh>
    <rPh sb="16" eb="17">
      <t>アツカ</t>
    </rPh>
    <rPh sb="19" eb="21">
      <t>ジョウタイ</t>
    </rPh>
    <rPh sb="24" eb="26">
      <t>カンリ</t>
    </rPh>
    <rPh sb="28" eb="29">
      <t>カ</t>
    </rPh>
    <phoneticPr fontId="2"/>
  </si>
  <si>
    <t>1.1. 利用者（採用試験受験者）情報管理</t>
    <rPh sb="9" eb="13">
      <t>サイヨウシケン</t>
    </rPh>
    <rPh sb="13" eb="16">
      <t>ジュケンシャ</t>
    </rPh>
    <phoneticPr fontId="2"/>
  </si>
  <si>
    <t>1.1.13.</t>
  </si>
  <si>
    <t>1.2. 面接官情報管理</t>
    <rPh sb="5" eb="8">
      <t>メンセツカン</t>
    </rPh>
    <phoneticPr fontId="2"/>
  </si>
  <si>
    <t>1.2.1.</t>
  </si>
  <si>
    <t>1.2.2.</t>
  </si>
  <si>
    <t>1.2.3.</t>
  </si>
  <si>
    <t>1.2.5.</t>
  </si>
  <si>
    <t>1.2.8.</t>
  </si>
  <si>
    <t>1.2.9.</t>
  </si>
  <si>
    <t>1.2.10.</t>
  </si>
  <si>
    <t>1.2.11.</t>
  </si>
  <si>
    <t>1.2.12.</t>
  </si>
  <si>
    <t>面接官情報登録</t>
    <rPh sb="3" eb="5">
      <t>ジョウホウ</t>
    </rPh>
    <rPh sb="5" eb="7">
      <t>トウロク</t>
    </rPh>
    <phoneticPr fontId="2"/>
  </si>
  <si>
    <t>面接官情報変更(更新)</t>
    <rPh sb="5" eb="7">
      <t>ヘンコウ</t>
    </rPh>
    <rPh sb="8" eb="10">
      <t>コウシン</t>
    </rPh>
    <phoneticPr fontId="2"/>
  </si>
  <si>
    <t xml:space="preserve">面接官を変更(更新)できること。また、変更(更新)履歴(誰が、いつ、何を)を管理できること。
</t>
    <rPh sb="4" eb="6">
      <t>ヘンコウ</t>
    </rPh>
    <rPh sb="7" eb="9">
      <t>コウシン</t>
    </rPh>
    <rPh sb="19" eb="21">
      <t>ヘンコウ</t>
    </rPh>
    <rPh sb="22" eb="24">
      <t>コウシン</t>
    </rPh>
    <rPh sb="25" eb="27">
      <t>リレキ</t>
    </rPh>
    <rPh sb="28" eb="29">
      <t>ダレ</t>
    </rPh>
    <rPh sb="34" eb="35">
      <t>ナニ</t>
    </rPh>
    <rPh sb="38" eb="40">
      <t>カンリ</t>
    </rPh>
    <phoneticPr fontId="2"/>
  </si>
  <si>
    <t>面接官情報削除</t>
    <rPh sb="3" eb="5">
      <t>ジョウホウ</t>
    </rPh>
    <rPh sb="5" eb="7">
      <t>サクジョ</t>
    </rPh>
    <phoneticPr fontId="2"/>
  </si>
  <si>
    <t xml:space="preserve">面接官情報を削除できること。ただし、物理削除ではなく、論理削除であること。
</t>
    <rPh sb="3" eb="5">
      <t>ジョウホウ</t>
    </rPh>
    <rPh sb="6" eb="8">
      <t>サクジョ</t>
    </rPh>
    <rPh sb="18" eb="20">
      <t>ブツリ</t>
    </rPh>
    <rPh sb="20" eb="22">
      <t>サクジョ</t>
    </rPh>
    <rPh sb="27" eb="29">
      <t>ロンリ</t>
    </rPh>
    <rPh sb="29" eb="31">
      <t>サクジョ</t>
    </rPh>
    <phoneticPr fontId="2"/>
  </si>
  <si>
    <t>面接官情報参照</t>
  </si>
  <si>
    <t xml:space="preserve">下記に示すような一定の検索条件で面接官を抽出し、面接官一覧を表示できること。また、面接官一覧から面接官の詳細情報を参照・情報変更することができること。
【一定の条件】
・特定期間内に登録を行った面接官
・特定期間内に面接官情報の更新を実施した面接官
・特定期間内に利用停止した面接官（利用停止理由を指定できること。）
</t>
    <rPh sb="60" eb="62">
      <t>ジョウホウ</t>
    </rPh>
    <rPh sb="62" eb="64">
      <t>ヘンコウ</t>
    </rPh>
    <rPh sb="126" eb="128">
      <t>トクテイ</t>
    </rPh>
    <rPh sb="128" eb="131">
      <t>キカンナイ</t>
    </rPh>
    <rPh sb="132" eb="134">
      <t>リヨウ</t>
    </rPh>
    <rPh sb="134" eb="136">
      <t>テイシ</t>
    </rPh>
    <rPh sb="142" eb="144">
      <t>リヨウ</t>
    </rPh>
    <rPh sb="144" eb="146">
      <t>テイシ</t>
    </rPh>
    <rPh sb="146" eb="148">
      <t>リユウ</t>
    </rPh>
    <rPh sb="149" eb="151">
      <t>シテイ</t>
    </rPh>
    <phoneticPr fontId="2"/>
  </si>
  <si>
    <t xml:space="preserve">面接官の補足情報を備考欄等で管理（登録・変更・削除・照会）できること。
</t>
  </si>
  <si>
    <t xml:space="preserve">面接官個別にサービス利用停止状態を解除できること。
</t>
  </si>
  <si>
    <t xml:space="preserve">面接官用のアカウントを登録できること。なお、面接官別にアカウントID・パスワードを発行すること。
</t>
    <rPh sb="3" eb="4">
      <t>ヨウ</t>
    </rPh>
    <rPh sb="22" eb="25">
      <t>メンセツカン</t>
    </rPh>
    <rPh sb="25" eb="26">
      <t>ベツ</t>
    </rPh>
    <rPh sb="41" eb="43">
      <t>ハッコウ</t>
    </rPh>
    <phoneticPr fontId="2"/>
  </si>
  <si>
    <t xml:space="preserve">パスワードの有効期限が設定でき、変更履歴が管理できること。また、面接官のログイン時にはパスワードをマスク表示とすること。
</t>
    <rPh sb="6" eb="8">
      <t>ユウコウ</t>
    </rPh>
    <rPh sb="8" eb="10">
      <t>キゲン</t>
    </rPh>
    <rPh sb="11" eb="13">
      <t>セッテイ</t>
    </rPh>
    <rPh sb="16" eb="18">
      <t>ヘンコウ</t>
    </rPh>
    <rPh sb="18" eb="20">
      <t>リレキ</t>
    </rPh>
    <rPh sb="21" eb="23">
      <t>カンリ</t>
    </rPh>
    <rPh sb="32" eb="35">
      <t>メンセツカン</t>
    </rPh>
    <rPh sb="40" eb="41">
      <t>ジ</t>
    </rPh>
    <rPh sb="52" eb="54">
      <t>ヒョウジ</t>
    </rPh>
    <phoneticPr fontId="2"/>
  </si>
  <si>
    <t xml:space="preserve">面接官登録の必須項目として、「氏名（漢字）」、「氏名（かな）」、「部署」、「役職」、「メールアドレス」が登録できること。
</t>
    <rPh sb="6" eb="8">
      <t>ヒッス</t>
    </rPh>
    <rPh sb="15" eb="17">
      <t>シメイ</t>
    </rPh>
    <rPh sb="18" eb="20">
      <t>カンジ</t>
    </rPh>
    <rPh sb="24" eb="26">
      <t>シメイ</t>
    </rPh>
    <rPh sb="33" eb="35">
      <t>ブショ</t>
    </rPh>
    <rPh sb="38" eb="40">
      <t>ヤクショク</t>
    </rPh>
    <rPh sb="52" eb="54">
      <t>トウロク</t>
    </rPh>
    <phoneticPr fontId="2"/>
  </si>
  <si>
    <t xml:space="preserve">面接官の情報（1.2.3の項目）が登録・更新された場合には、登録されたメールアドレス、および管理者宛に登録内容を送信できること。
</t>
    <rPh sb="0" eb="3">
      <t>メンセツカン</t>
    </rPh>
    <rPh sb="4" eb="6">
      <t>ジョウホウ</t>
    </rPh>
    <rPh sb="13" eb="15">
      <t>コウモク</t>
    </rPh>
    <rPh sb="17" eb="19">
      <t>トウロク</t>
    </rPh>
    <rPh sb="20" eb="22">
      <t>コウシン</t>
    </rPh>
    <rPh sb="25" eb="27">
      <t>バアイ</t>
    </rPh>
    <rPh sb="30" eb="32">
      <t>トウロク</t>
    </rPh>
    <rPh sb="46" eb="49">
      <t>カンリシャ</t>
    </rPh>
    <rPh sb="49" eb="50">
      <t>アテ</t>
    </rPh>
    <rPh sb="51" eb="53">
      <t>トウロク</t>
    </rPh>
    <rPh sb="53" eb="55">
      <t>ナイヨウ</t>
    </rPh>
    <phoneticPr fontId="2"/>
  </si>
  <si>
    <t xml:space="preserve">登録した面接官の一覧を登録年月日等を設定して、ファイル出力できること。
</t>
    <rPh sb="11" eb="13">
      <t>トウロク</t>
    </rPh>
    <rPh sb="13" eb="16">
      <t>ネンガッピ</t>
    </rPh>
    <rPh sb="16" eb="17">
      <t>トウ</t>
    </rPh>
    <rPh sb="18" eb="20">
      <t>セッテイ</t>
    </rPh>
    <rPh sb="27" eb="29">
      <t>シュツリョク</t>
    </rPh>
    <phoneticPr fontId="2"/>
  </si>
  <si>
    <t xml:space="preserve">面接官アカウントの、サービス利用停止の登録ができること。
</t>
    <phoneticPr fontId="2"/>
  </si>
  <si>
    <t>サービス利用が停止された面接官については、システムへのログインが不可となること。</t>
    <rPh sb="12" eb="15">
      <t>メンセツカン</t>
    </rPh>
    <phoneticPr fontId="2"/>
  </si>
  <si>
    <t>1.2.6.</t>
  </si>
  <si>
    <t>1.2.7.</t>
  </si>
  <si>
    <t xml:space="preserve">事務、福祉、土木など、試験区分の管理（登録・変更・削除・照会）ができること。
</t>
    <rPh sb="0" eb="2">
      <t>ジム</t>
    </rPh>
    <rPh sb="3" eb="5">
      <t>フクシ</t>
    </rPh>
    <rPh sb="6" eb="8">
      <t>ドボク</t>
    </rPh>
    <rPh sb="11" eb="13">
      <t>シケン</t>
    </rPh>
    <rPh sb="13" eb="15">
      <t>クブン</t>
    </rPh>
    <rPh sb="16" eb="18">
      <t>カンリ</t>
    </rPh>
    <phoneticPr fontId="2"/>
  </si>
  <si>
    <t>試験区分マスタ</t>
    <rPh sb="0" eb="4">
      <t>シケンクブン</t>
    </rPh>
    <phoneticPr fontId="2"/>
  </si>
  <si>
    <t>2. 申込フォーム</t>
    <rPh sb="3" eb="5">
      <t>モウシコミ</t>
    </rPh>
    <phoneticPr fontId="2"/>
  </si>
  <si>
    <t>2.1. 各種マスタ管理（申込フォームの基礎となるマスタ）</t>
    <rPh sb="5" eb="7">
      <t>カクシュ</t>
    </rPh>
    <rPh sb="10" eb="12">
      <t>カンリ</t>
    </rPh>
    <rPh sb="13" eb="15">
      <t>モウシコミ</t>
    </rPh>
    <rPh sb="20" eb="22">
      <t>キソ</t>
    </rPh>
    <phoneticPr fontId="2"/>
  </si>
  <si>
    <t>2.2.1.</t>
  </si>
  <si>
    <t xml:space="preserve">大学院、大学、短期大学、高等専門学校、専修学校（専門学校）、中学校など、最終学歴区分の管理（登録・変更・削除・照会）ができること。
</t>
    <rPh sb="0" eb="3">
      <t>ダイガクイン</t>
    </rPh>
    <rPh sb="4" eb="6">
      <t>ダイガク</t>
    </rPh>
    <rPh sb="7" eb="11">
      <t>タンキダイガク</t>
    </rPh>
    <rPh sb="12" eb="18">
      <t>コウトウセンモンガッコウ</t>
    </rPh>
    <rPh sb="19" eb="23">
      <t>センシュウガッコウ</t>
    </rPh>
    <rPh sb="24" eb="28">
      <t>センモンガッコウ</t>
    </rPh>
    <rPh sb="30" eb="33">
      <t>チュウガッコウ</t>
    </rPh>
    <rPh sb="36" eb="40">
      <t>サイシュウガクレキ</t>
    </rPh>
    <rPh sb="40" eb="42">
      <t>クブン</t>
    </rPh>
    <rPh sb="43" eb="45">
      <t>カンリ</t>
    </rPh>
    <rPh sb="46" eb="48">
      <t>トウロク</t>
    </rPh>
    <rPh sb="49" eb="51">
      <t>ヘンコウ</t>
    </rPh>
    <rPh sb="52" eb="54">
      <t>サクジョ</t>
    </rPh>
    <rPh sb="55" eb="57">
      <t>ショウカイ</t>
    </rPh>
    <phoneticPr fontId="2"/>
  </si>
  <si>
    <t xml:space="preserve">卒業、卒業見込み、中退など、卒業種別の管理（登録・変更・削除・照会）ができること。。
</t>
    <rPh sb="0" eb="2">
      <t>ソツギョウ</t>
    </rPh>
    <rPh sb="3" eb="5">
      <t>ソツギョウ</t>
    </rPh>
    <rPh sb="5" eb="7">
      <t>ミコ</t>
    </rPh>
    <rPh sb="9" eb="11">
      <t>チュウタイ</t>
    </rPh>
    <rPh sb="14" eb="16">
      <t>ソツギョウ</t>
    </rPh>
    <rPh sb="16" eb="18">
      <t>シュベツ</t>
    </rPh>
    <rPh sb="19" eb="21">
      <t>カンリ</t>
    </rPh>
    <rPh sb="22" eb="24">
      <t>トウロク</t>
    </rPh>
    <rPh sb="25" eb="27">
      <t>ヘンコウ</t>
    </rPh>
    <rPh sb="28" eb="30">
      <t>サクジョ</t>
    </rPh>
    <rPh sb="31" eb="33">
      <t>ショウカイ</t>
    </rPh>
    <phoneticPr fontId="2"/>
  </si>
  <si>
    <t>国籍マスタ</t>
    <rPh sb="0" eb="2">
      <t>コクセキ</t>
    </rPh>
    <phoneticPr fontId="2"/>
  </si>
  <si>
    <t>郵便番号・住所地マスタ</t>
    <rPh sb="0" eb="4">
      <t>ユウビンバンゴウ</t>
    </rPh>
    <rPh sb="5" eb="7">
      <t>ジュウショ</t>
    </rPh>
    <rPh sb="7" eb="8">
      <t>チ</t>
    </rPh>
    <phoneticPr fontId="2"/>
  </si>
  <si>
    <t>採用希望日マスタ</t>
    <rPh sb="0" eb="5">
      <t>サイヨウキボウビ</t>
    </rPh>
    <phoneticPr fontId="2"/>
  </si>
  <si>
    <t>2.1.4.</t>
  </si>
  <si>
    <t>2.1.5.</t>
  </si>
  <si>
    <t>2.1.6.</t>
  </si>
  <si>
    <t>2.1.7.</t>
  </si>
  <si>
    <t>2.1.8.</t>
  </si>
  <si>
    <t>2.1.9.</t>
  </si>
  <si>
    <t>2.1.10.</t>
  </si>
  <si>
    <t xml:space="preserve">業界マスタ
</t>
    <rPh sb="0" eb="2">
      <t>ギョウカイ</t>
    </rPh>
    <phoneticPr fontId="2"/>
  </si>
  <si>
    <t xml:space="preserve">職種マスタ
</t>
    <rPh sb="0" eb="2">
      <t>ショクシュ</t>
    </rPh>
    <phoneticPr fontId="2"/>
  </si>
  <si>
    <t xml:space="preserve">雇用形態マスタ
</t>
    <rPh sb="0" eb="2">
      <t>コヨウ</t>
    </rPh>
    <rPh sb="2" eb="4">
      <t>ケイタイ</t>
    </rPh>
    <phoneticPr fontId="2"/>
  </si>
  <si>
    <t xml:space="preserve">賃金構造基本統計調査などの統計調査に準じて職種区分を設定するためのマスタを管理（登録・変更・照会）ができること。
</t>
    <rPh sb="15" eb="17">
      <t>チョウサ</t>
    </rPh>
    <rPh sb="18" eb="19">
      <t>ジュン</t>
    </rPh>
    <rPh sb="21" eb="25">
      <t>ショクシュクブン</t>
    </rPh>
    <rPh sb="26" eb="28">
      <t>セッテイ</t>
    </rPh>
    <rPh sb="37" eb="39">
      <t>カンリ</t>
    </rPh>
    <rPh sb="40" eb="42">
      <t>トウロク</t>
    </rPh>
    <rPh sb="43" eb="45">
      <t>ヘンコウ</t>
    </rPh>
    <rPh sb="46" eb="48">
      <t>ショウカイ</t>
    </rPh>
    <phoneticPr fontId="2"/>
  </si>
  <si>
    <t xml:space="preserve">日本標準産業分類等に準じて企業の業界を設定するためのマスタを管理（登録・変更・照会）ができること。
</t>
    <rPh sb="0" eb="4">
      <t>ニホンヒョウジュン</t>
    </rPh>
    <rPh sb="4" eb="8">
      <t>サンギョウブンルイ</t>
    </rPh>
    <rPh sb="8" eb="9">
      <t>トウ</t>
    </rPh>
    <rPh sb="10" eb="11">
      <t>ジュン</t>
    </rPh>
    <rPh sb="13" eb="15">
      <t>キギョウ</t>
    </rPh>
    <rPh sb="16" eb="18">
      <t>ギョウカイ</t>
    </rPh>
    <rPh sb="19" eb="21">
      <t>セッテイ</t>
    </rPh>
    <rPh sb="30" eb="32">
      <t>カンリ</t>
    </rPh>
    <rPh sb="33" eb="35">
      <t>トウロク</t>
    </rPh>
    <rPh sb="36" eb="38">
      <t>ヘンコウ</t>
    </rPh>
    <rPh sb="39" eb="41">
      <t>ショウカイ</t>
    </rPh>
    <phoneticPr fontId="2"/>
  </si>
  <si>
    <t>2.1.11.</t>
  </si>
  <si>
    <t>マスタ情報一括変更</t>
    <rPh sb="3" eb="5">
      <t>ジョウホウ</t>
    </rPh>
    <rPh sb="5" eb="9">
      <t>イッカツヘンコウ</t>
    </rPh>
    <phoneticPr fontId="2"/>
  </si>
  <si>
    <t>2.2.2.</t>
  </si>
  <si>
    <t>2.2.3.</t>
  </si>
  <si>
    <t>2.2.4.</t>
  </si>
  <si>
    <t>2.2. 申込フォームの作成・公開</t>
    <rPh sb="5" eb="7">
      <t>モウシコミ</t>
    </rPh>
    <rPh sb="12" eb="14">
      <t>サクセイ</t>
    </rPh>
    <rPh sb="15" eb="17">
      <t>コウカイ</t>
    </rPh>
    <phoneticPr fontId="2"/>
  </si>
  <si>
    <t xml:space="preserve">2.2.2中、文字列パーツに関しては、字数制限（上限・下限）ができ、かつ入力中の字数をフォーム上に表記すること。
</t>
    <rPh sb="5" eb="6">
      <t>チュウ</t>
    </rPh>
    <rPh sb="7" eb="10">
      <t>モジレツ</t>
    </rPh>
    <rPh sb="14" eb="15">
      <t>カン</t>
    </rPh>
    <rPh sb="19" eb="21">
      <t>ジスウ</t>
    </rPh>
    <rPh sb="21" eb="23">
      <t>セイゲン</t>
    </rPh>
    <rPh sb="24" eb="26">
      <t>ジョウゲン</t>
    </rPh>
    <rPh sb="27" eb="29">
      <t>カゲン</t>
    </rPh>
    <rPh sb="36" eb="39">
      <t>ニュウリョクチュウ</t>
    </rPh>
    <rPh sb="40" eb="42">
      <t>ジスウ</t>
    </rPh>
    <rPh sb="47" eb="48">
      <t>ジョウ</t>
    </rPh>
    <rPh sb="49" eb="51">
      <t>ヒョウキ</t>
    </rPh>
    <phoneticPr fontId="2"/>
  </si>
  <si>
    <t xml:space="preserve">2.2.2中、ドロップダウンリストやチェックボックス、ラジオボタンに関しては、2.1に設定している各種マスタを参照し設定ができること。
</t>
    <rPh sb="5" eb="6">
      <t>チュウ</t>
    </rPh>
    <rPh sb="34" eb="35">
      <t>カン</t>
    </rPh>
    <rPh sb="43" eb="45">
      <t>セッテイ</t>
    </rPh>
    <rPh sb="49" eb="51">
      <t>カクシュ</t>
    </rPh>
    <rPh sb="55" eb="57">
      <t>サンショウ</t>
    </rPh>
    <rPh sb="58" eb="60">
      <t>セッテイ</t>
    </rPh>
    <phoneticPr fontId="2"/>
  </si>
  <si>
    <t xml:space="preserve">正規・非正規・自営など雇用形態を管理するためのマスタを管理（登録・変更・照会）ができること。
</t>
    <rPh sb="0" eb="2">
      <t>セイキ</t>
    </rPh>
    <rPh sb="3" eb="6">
      <t>ヒセイキ</t>
    </rPh>
    <rPh sb="7" eb="9">
      <t>ジエイ</t>
    </rPh>
    <rPh sb="11" eb="13">
      <t>コヨウ</t>
    </rPh>
    <rPh sb="13" eb="15">
      <t>ケイタイ</t>
    </rPh>
    <rPh sb="16" eb="18">
      <t>カンリ</t>
    </rPh>
    <rPh sb="27" eb="29">
      <t>カンリ</t>
    </rPh>
    <rPh sb="30" eb="32">
      <t>トウロク</t>
    </rPh>
    <rPh sb="33" eb="35">
      <t>ヘンコウ</t>
    </rPh>
    <rPh sb="36" eb="38">
      <t>ショウカイ</t>
    </rPh>
    <phoneticPr fontId="2"/>
  </si>
  <si>
    <t>3. 採用試験エントリー</t>
    <rPh sb="3" eb="5">
      <t>サイヨウ</t>
    </rPh>
    <rPh sb="5" eb="7">
      <t>シケン</t>
    </rPh>
    <phoneticPr fontId="2"/>
  </si>
  <si>
    <t>3.1.1.</t>
  </si>
  <si>
    <t>3.1.3.</t>
  </si>
  <si>
    <t>3.1.4</t>
  </si>
  <si>
    <t>3.1.2.</t>
    <phoneticPr fontId="2"/>
  </si>
  <si>
    <t>アカウント登録</t>
    <rPh sb="5" eb="7">
      <t>トウロク</t>
    </rPh>
    <phoneticPr fontId="2"/>
  </si>
  <si>
    <t>3.1. アカウント登録・編集</t>
    <rPh sb="10" eb="12">
      <t>トウロク</t>
    </rPh>
    <rPh sb="13" eb="15">
      <t>ヘンシュウ</t>
    </rPh>
    <phoneticPr fontId="2"/>
  </si>
  <si>
    <t>受験者</t>
    <rPh sb="0" eb="3">
      <t>ジュケンシャ</t>
    </rPh>
    <phoneticPr fontId="2"/>
  </si>
  <si>
    <t>利用者（職員・受験者）情報登録</t>
    <rPh sb="0" eb="3">
      <t>リヨウシャ</t>
    </rPh>
    <rPh sb="4" eb="6">
      <t>ショクイン</t>
    </rPh>
    <rPh sb="7" eb="10">
      <t>ジュケンシャ</t>
    </rPh>
    <rPh sb="11" eb="13">
      <t>ジョウホウ</t>
    </rPh>
    <rPh sb="13" eb="15">
      <t>トウロク</t>
    </rPh>
    <phoneticPr fontId="2"/>
  </si>
  <si>
    <t>3.1.5</t>
  </si>
  <si>
    <t>3.1.6</t>
  </si>
  <si>
    <t>サービス利用停止</t>
    <rPh sb="4" eb="6">
      <t>リヨウ</t>
    </rPh>
    <rPh sb="6" eb="8">
      <t>テイシ</t>
    </rPh>
    <phoneticPr fontId="2"/>
  </si>
  <si>
    <t xml:space="preserve">自身でアカウントの削除・停止ができること。
</t>
    <rPh sb="0" eb="2">
      <t>ジシン</t>
    </rPh>
    <rPh sb="9" eb="11">
      <t>サクジョ</t>
    </rPh>
    <rPh sb="12" eb="14">
      <t>テイシ</t>
    </rPh>
    <phoneticPr fontId="2"/>
  </si>
  <si>
    <t>3.2. 採用試験エントリー</t>
    <rPh sb="5" eb="7">
      <t>サイヨウ</t>
    </rPh>
    <rPh sb="7" eb="9">
      <t>シケン</t>
    </rPh>
    <phoneticPr fontId="2"/>
  </si>
  <si>
    <t>3.2.2.</t>
  </si>
  <si>
    <t>3.2.3.</t>
  </si>
  <si>
    <t>3.2.5.</t>
  </si>
  <si>
    <t>3.2.1.</t>
    <phoneticPr fontId="2"/>
  </si>
  <si>
    <t xml:space="preserve">ID・パスワードによる認証を受け、システムへのログインを行い、登録されている利用者情報を参照できること。（マイページなど）
</t>
    <rPh sb="11" eb="13">
      <t>ニンショウ</t>
    </rPh>
    <rPh sb="14" eb="15">
      <t>ウ</t>
    </rPh>
    <rPh sb="28" eb="29">
      <t>オコナ</t>
    </rPh>
    <rPh sb="31" eb="33">
      <t>トウロク</t>
    </rPh>
    <rPh sb="38" eb="41">
      <t>リヨウシャ</t>
    </rPh>
    <rPh sb="41" eb="43">
      <t>ジョウホウ</t>
    </rPh>
    <rPh sb="44" eb="46">
      <t>サンショウ</t>
    </rPh>
    <phoneticPr fontId="2"/>
  </si>
  <si>
    <t>ログイン～アカウント情報確認・修正</t>
    <rPh sb="10" eb="12">
      <t>ジョウホウ</t>
    </rPh>
    <rPh sb="12" eb="14">
      <t>カクニン</t>
    </rPh>
    <rPh sb="15" eb="17">
      <t>シュウセイ</t>
    </rPh>
    <phoneticPr fontId="2"/>
  </si>
  <si>
    <t xml:space="preserve">公開されている申込フォームに、名前、生年月日等の情報を入力して、申込をすることができること。
</t>
    <rPh sb="0" eb="2">
      <t>コウカイ</t>
    </rPh>
    <rPh sb="7" eb="9">
      <t>モウシコミ</t>
    </rPh>
    <rPh sb="15" eb="17">
      <t>ナマエ</t>
    </rPh>
    <rPh sb="18" eb="22">
      <t>セイネンガッピ</t>
    </rPh>
    <rPh sb="22" eb="23">
      <t>トウ</t>
    </rPh>
    <rPh sb="24" eb="26">
      <t>ジョウホウ</t>
    </rPh>
    <rPh sb="27" eb="29">
      <t>ニュウリョク</t>
    </rPh>
    <rPh sb="32" eb="34">
      <t>モウシコミ</t>
    </rPh>
    <phoneticPr fontId="2"/>
  </si>
  <si>
    <t>2.2.5.</t>
  </si>
  <si>
    <t>申込完了連絡の内容作成</t>
    <rPh sb="0" eb="2">
      <t>モウシコミ</t>
    </rPh>
    <rPh sb="2" eb="4">
      <t>カンリョウ</t>
    </rPh>
    <rPh sb="4" eb="6">
      <t>レンラク</t>
    </rPh>
    <rPh sb="7" eb="9">
      <t>ナイヨウ</t>
    </rPh>
    <rPh sb="9" eb="11">
      <t>サクセイ</t>
    </rPh>
    <phoneticPr fontId="2"/>
  </si>
  <si>
    <t>2.2.6.</t>
  </si>
  <si>
    <t xml:space="preserve">申込内容の確認が、マイページまたはメールにて確認ができること。
</t>
    <rPh sb="0" eb="4">
      <t>モウシコミナイヨウ</t>
    </rPh>
    <rPh sb="5" eb="7">
      <t>カクニン</t>
    </rPh>
    <rPh sb="22" eb="24">
      <t>カクニン</t>
    </rPh>
    <phoneticPr fontId="2"/>
  </si>
  <si>
    <t xml:space="preserve">申込内容（志望動機や経歴など）について、申込完了後であっても管理者が設定した期日まで、受験者の編集が可能であること。
</t>
    <rPh sb="0" eb="2">
      <t>モウシコミ</t>
    </rPh>
    <rPh sb="2" eb="4">
      <t>ナイヨウ</t>
    </rPh>
    <rPh sb="5" eb="9">
      <t>シボウドウキ</t>
    </rPh>
    <rPh sb="10" eb="12">
      <t>ケイレキ</t>
    </rPh>
    <rPh sb="20" eb="25">
      <t>モウシコミカンリョウゴ</t>
    </rPh>
    <rPh sb="30" eb="33">
      <t>カンリシャ</t>
    </rPh>
    <rPh sb="34" eb="36">
      <t>セッテイ</t>
    </rPh>
    <rPh sb="38" eb="40">
      <t>キジツ</t>
    </rPh>
    <rPh sb="43" eb="46">
      <t>ジュケンシャ</t>
    </rPh>
    <rPh sb="47" eb="49">
      <t>ヘンシュウ</t>
    </rPh>
    <rPh sb="50" eb="52">
      <t>カノウ</t>
    </rPh>
    <phoneticPr fontId="2"/>
  </si>
  <si>
    <t>3.2.4.</t>
  </si>
  <si>
    <t>管理者</t>
    <rPh sb="0" eb="3">
      <t>カンリシャ</t>
    </rPh>
    <phoneticPr fontId="2"/>
  </si>
  <si>
    <t>A</t>
    <phoneticPr fontId="2"/>
  </si>
  <si>
    <t xml:space="preserve">申込フォームに入力した内容を、あらかじめ帳票形式の出力フォーマットを設定できること。（エントリーシートの設計）
</t>
    <rPh sb="0" eb="2">
      <t>モウシコミ</t>
    </rPh>
    <rPh sb="7" eb="9">
      <t>ニュウリョク</t>
    </rPh>
    <rPh sb="11" eb="13">
      <t>ナイヨウ</t>
    </rPh>
    <rPh sb="20" eb="24">
      <t>チョウヒョウケイシキ</t>
    </rPh>
    <rPh sb="25" eb="27">
      <t>シュツリョク</t>
    </rPh>
    <rPh sb="34" eb="36">
      <t>セッテイ</t>
    </rPh>
    <rPh sb="52" eb="54">
      <t>セッケイ</t>
    </rPh>
    <phoneticPr fontId="2"/>
  </si>
  <si>
    <t xml:space="preserve">エントリーシート（PDF形式）を出力できること。なお出力にあたっては申込者個別の出力、全員の一括出力それぞれが可能であること。
</t>
    <rPh sb="12" eb="14">
      <t>ケイシキ</t>
    </rPh>
    <rPh sb="16" eb="18">
      <t>シュツリョク</t>
    </rPh>
    <rPh sb="26" eb="28">
      <t>シュツリョク</t>
    </rPh>
    <rPh sb="34" eb="37">
      <t>モウシコミシャ</t>
    </rPh>
    <rPh sb="37" eb="39">
      <t>コベツ</t>
    </rPh>
    <rPh sb="40" eb="42">
      <t>シュツリョク</t>
    </rPh>
    <rPh sb="43" eb="45">
      <t>ゼンイン</t>
    </rPh>
    <rPh sb="46" eb="48">
      <t>イッカツ</t>
    </rPh>
    <rPh sb="48" eb="50">
      <t>シュツリョク</t>
    </rPh>
    <rPh sb="55" eb="57">
      <t>カノウ</t>
    </rPh>
    <phoneticPr fontId="2"/>
  </si>
  <si>
    <t>3.2.6.</t>
  </si>
  <si>
    <t>3.2.7.</t>
  </si>
  <si>
    <t>3.2.8.</t>
  </si>
  <si>
    <t>ステータスの変更</t>
    <rPh sb="6" eb="8">
      <t>ヘンコウ</t>
    </rPh>
    <phoneticPr fontId="2"/>
  </si>
  <si>
    <t xml:space="preserve">エントリー内容の審査が完了し、受験が可能である場合には、ステータスの変更（審査中→１次試験案内済み）をする。なお、ステータスの変更は個別に行うほか、CSVインポートによる一括更新が可であること。
</t>
    <rPh sb="5" eb="7">
      <t>ナイヨウ</t>
    </rPh>
    <rPh sb="8" eb="10">
      <t>シンサ</t>
    </rPh>
    <rPh sb="11" eb="13">
      <t>カンリョウ</t>
    </rPh>
    <rPh sb="15" eb="17">
      <t>ジュケン</t>
    </rPh>
    <rPh sb="18" eb="20">
      <t>カノウ</t>
    </rPh>
    <rPh sb="23" eb="25">
      <t>バアイ</t>
    </rPh>
    <rPh sb="34" eb="36">
      <t>ヘンコウ</t>
    </rPh>
    <rPh sb="37" eb="39">
      <t>シンサ</t>
    </rPh>
    <rPh sb="39" eb="40">
      <t>チュウ</t>
    </rPh>
    <rPh sb="42" eb="45">
      <t>ジシケン</t>
    </rPh>
    <rPh sb="45" eb="47">
      <t>アンナイ</t>
    </rPh>
    <rPh sb="47" eb="48">
      <t>ズ</t>
    </rPh>
    <rPh sb="63" eb="65">
      <t>ヘンコウ</t>
    </rPh>
    <rPh sb="66" eb="68">
      <t>コベツ</t>
    </rPh>
    <rPh sb="69" eb="70">
      <t>オコナ</t>
    </rPh>
    <rPh sb="85" eb="87">
      <t>イッカツ</t>
    </rPh>
    <rPh sb="87" eb="89">
      <t>コウシン</t>
    </rPh>
    <rPh sb="90" eb="91">
      <t>カ</t>
    </rPh>
    <phoneticPr fontId="2"/>
  </si>
  <si>
    <t>3.2.9.</t>
  </si>
  <si>
    <t>3.2.10.</t>
  </si>
  <si>
    <t xml:space="preserve">１次試験を受験可としたステータスの申込者には、通知と合わせて受験票を作成し交付すること。交付にあたっては、メールへのファイル添付、マイページへのアップロードいずれでも構わない。
</t>
    <rPh sb="1" eb="2">
      <t>ジ</t>
    </rPh>
    <rPh sb="2" eb="4">
      <t>シケン</t>
    </rPh>
    <rPh sb="5" eb="7">
      <t>ジュケン</t>
    </rPh>
    <rPh sb="7" eb="8">
      <t>カ</t>
    </rPh>
    <rPh sb="17" eb="19">
      <t>モウシコミ</t>
    </rPh>
    <rPh sb="19" eb="20">
      <t>シャ</t>
    </rPh>
    <rPh sb="23" eb="25">
      <t>ツウチ</t>
    </rPh>
    <rPh sb="26" eb="27">
      <t>ア</t>
    </rPh>
    <rPh sb="30" eb="33">
      <t>ジュケンヒョウ</t>
    </rPh>
    <rPh sb="34" eb="36">
      <t>サクセイ</t>
    </rPh>
    <rPh sb="37" eb="39">
      <t>コウフ</t>
    </rPh>
    <rPh sb="44" eb="46">
      <t>コウフ</t>
    </rPh>
    <rPh sb="62" eb="64">
      <t>テンプ</t>
    </rPh>
    <rPh sb="83" eb="84">
      <t>カマ</t>
    </rPh>
    <phoneticPr fontId="2"/>
  </si>
  <si>
    <t xml:space="preserve">ステータス変更とあわせて、申込者に通知を行うこと。なお通知容に関しては、あらかじめテンプレート設定が可能であること。
</t>
    <rPh sb="5" eb="7">
      <t>ヘンコウ</t>
    </rPh>
    <rPh sb="13" eb="16">
      <t>モウシコミシャ</t>
    </rPh>
    <rPh sb="17" eb="19">
      <t>ツウチ</t>
    </rPh>
    <rPh sb="20" eb="21">
      <t>オコナ</t>
    </rPh>
    <rPh sb="27" eb="29">
      <t>ツウチ</t>
    </rPh>
    <rPh sb="29" eb="30">
      <t>カタチ</t>
    </rPh>
    <rPh sb="31" eb="32">
      <t>カン</t>
    </rPh>
    <rPh sb="47" eb="49">
      <t>セッテイ</t>
    </rPh>
    <rPh sb="50" eb="52">
      <t>カノウ</t>
    </rPh>
    <phoneticPr fontId="2"/>
  </si>
  <si>
    <t>受験票出力</t>
    <rPh sb="0" eb="5">
      <t>ジュケンヒョウシュツリョク</t>
    </rPh>
    <phoneticPr fontId="2"/>
  </si>
  <si>
    <t>申込データの出力・内容審査</t>
    <rPh sb="0" eb="2">
      <t>モウシコ</t>
    </rPh>
    <rPh sb="6" eb="8">
      <t>シュツリョク</t>
    </rPh>
    <rPh sb="9" eb="13">
      <t>ナイヨウシンサ</t>
    </rPh>
    <phoneticPr fontId="2"/>
  </si>
  <si>
    <t xml:space="preserve">申込内容の審査にあたって疑義が生じた場合、申込者と連絡がとれるようにマイページ上での情報連絡（メールでのメッセージ送信でも可）が双方向でできること。
</t>
    <rPh sb="0" eb="2">
      <t>モウシコミ</t>
    </rPh>
    <rPh sb="2" eb="4">
      <t>ナイヨウ</t>
    </rPh>
    <rPh sb="5" eb="7">
      <t>シンサ</t>
    </rPh>
    <rPh sb="12" eb="14">
      <t>ギギ</t>
    </rPh>
    <rPh sb="15" eb="16">
      <t>ショウ</t>
    </rPh>
    <rPh sb="18" eb="20">
      <t>バアイ</t>
    </rPh>
    <rPh sb="21" eb="23">
      <t>モウシコミ</t>
    </rPh>
    <rPh sb="23" eb="24">
      <t>シャ</t>
    </rPh>
    <rPh sb="25" eb="27">
      <t>レンラク</t>
    </rPh>
    <rPh sb="39" eb="40">
      <t>ジョウ</t>
    </rPh>
    <rPh sb="42" eb="46">
      <t>ジョウホウレンラク</t>
    </rPh>
    <rPh sb="57" eb="59">
      <t>ソウシン</t>
    </rPh>
    <rPh sb="61" eb="62">
      <t>カ</t>
    </rPh>
    <rPh sb="64" eb="67">
      <t>ソウホウコウ</t>
    </rPh>
    <phoneticPr fontId="2"/>
  </si>
  <si>
    <t>3.2.11.</t>
  </si>
  <si>
    <t>データ取込</t>
    <rPh sb="3" eb="5">
      <t>トリコミ</t>
    </rPh>
    <phoneticPr fontId="2"/>
  </si>
  <si>
    <t>合否の通知</t>
    <rPh sb="0" eb="2">
      <t>ゴウヒ</t>
    </rPh>
    <rPh sb="3" eb="5">
      <t>ツウチ</t>
    </rPh>
    <phoneticPr fontId="2"/>
  </si>
  <si>
    <t xml:space="preserve">選考ステータスに応じた合否の通知ができること。なお通知内容に関しては、あらかじめテンプレート設定が可能であるとともに、合否結果、順位、点数、次回面接日時などの可変項目を設定できること。
</t>
    <rPh sb="0" eb="2">
      <t>センコウ</t>
    </rPh>
    <rPh sb="8" eb="9">
      <t>オウ</t>
    </rPh>
    <rPh sb="11" eb="13">
      <t>ゴウヒ</t>
    </rPh>
    <rPh sb="14" eb="16">
      <t>ツウチ</t>
    </rPh>
    <rPh sb="25" eb="27">
      <t>ツウチ</t>
    </rPh>
    <rPh sb="27" eb="29">
      <t>ナイヨウ</t>
    </rPh>
    <rPh sb="30" eb="31">
      <t>カン</t>
    </rPh>
    <rPh sb="46" eb="48">
      <t>セッテイ</t>
    </rPh>
    <rPh sb="49" eb="51">
      <t>カノウ</t>
    </rPh>
    <rPh sb="59" eb="63">
      <t>ゴウヒケッカ</t>
    </rPh>
    <rPh sb="64" eb="66">
      <t>ジュンイ</t>
    </rPh>
    <rPh sb="67" eb="69">
      <t>テンスウ</t>
    </rPh>
    <rPh sb="70" eb="72">
      <t>ジカイ</t>
    </rPh>
    <rPh sb="72" eb="74">
      <t>メンセツ</t>
    </rPh>
    <rPh sb="74" eb="76">
      <t>ニチジ</t>
    </rPh>
    <rPh sb="79" eb="81">
      <t>カヘン</t>
    </rPh>
    <rPh sb="81" eb="83">
      <t>コウモク</t>
    </rPh>
    <rPh sb="84" eb="86">
      <t>セッテイ</t>
    </rPh>
    <phoneticPr fontId="2"/>
  </si>
  <si>
    <t xml:space="preserve">申込者別に、適性検査（他社作成）の結果（標準報告書、オプション報告書。いずれもPDFファイル）をアップロードできること。アップロードにあたっては、一括アップロードができること。
</t>
    <rPh sb="0" eb="2">
      <t>モウシコ</t>
    </rPh>
    <rPh sb="2" eb="3">
      <t>シャ</t>
    </rPh>
    <rPh sb="3" eb="4">
      <t>ベツ</t>
    </rPh>
    <rPh sb="6" eb="10">
      <t>テキセイケンサ</t>
    </rPh>
    <rPh sb="11" eb="13">
      <t>タシャ</t>
    </rPh>
    <rPh sb="13" eb="15">
      <t>サクセイ</t>
    </rPh>
    <rPh sb="17" eb="19">
      <t>ケッカ</t>
    </rPh>
    <rPh sb="20" eb="22">
      <t>ヒョウジュン</t>
    </rPh>
    <rPh sb="22" eb="25">
      <t>ホウコクショ</t>
    </rPh>
    <rPh sb="31" eb="34">
      <t>ホウコクショ</t>
    </rPh>
    <rPh sb="73" eb="75">
      <t>イッカツ</t>
    </rPh>
    <phoneticPr fontId="2"/>
  </si>
  <si>
    <t xml:space="preserve">上記アップロードに代わり、適性検査とのAPI連携により自動で帳票の取込ができること。
</t>
    <rPh sb="0" eb="2">
      <t>ジョウキ</t>
    </rPh>
    <rPh sb="9" eb="10">
      <t>カ</t>
    </rPh>
    <rPh sb="13" eb="17">
      <t>テキセイケンサ</t>
    </rPh>
    <rPh sb="22" eb="24">
      <t>レンケイ</t>
    </rPh>
    <rPh sb="27" eb="29">
      <t>ジドウ</t>
    </rPh>
    <rPh sb="30" eb="32">
      <t>チョウヒョウ</t>
    </rPh>
    <rPh sb="33" eb="35">
      <t>トリコミ</t>
    </rPh>
    <phoneticPr fontId="2"/>
  </si>
  <si>
    <t>面接官アカウント準備</t>
    <rPh sb="0" eb="3">
      <t>メンセツカン</t>
    </rPh>
    <rPh sb="8" eb="10">
      <t>ジュンビ</t>
    </rPh>
    <phoneticPr fontId="2"/>
  </si>
  <si>
    <t xml:space="preserve">面接官アカウントの作成について、CSVインポート等による一括作成ができること。
</t>
    <rPh sb="0" eb="3">
      <t>メンセツカン</t>
    </rPh>
    <rPh sb="9" eb="11">
      <t>サクセイ</t>
    </rPh>
    <rPh sb="24" eb="25">
      <t>トウ</t>
    </rPh>
    <rPh sb="28" eb="30">
      <t>イッカツ</t>
    </rPh>
    <rPh sb="30" eb="32">
      <t>サクセイ</t>
    </rPh>
    <phoneticPr fontId="2"/>
  </si>
  <si>
    <t>D</t>
  </si>
  <si>
    <t>面接官</t>
    <rPh sb="0" eb="3">
      <t>メンセツカン</t>
    </rPh>
    <phoneticPr fontId="2"/>
  </si>
  <si>
    <t xml:space="preserve">面接の準備として、面接対象者の情報を確認しながら、事前に質問すべき内容を記録できる欄を設けること。
</t>
    <rPh sb="0" eb="2">
      <t>メンセツ</t>
    </rPh>
    <rPh sb="3" eb="5">
      <t>ジュンビ</t>
    </rPh>
    <rPh sb="9" eb="14">
      <t>メンセツタイショウシャ</t>
    </rPh>
    <rPh sb="15" eb="17">
      <t>ジョウホウ</t>
    </rPh>
    <rPh sb="18" eb="20">
      <t>カクニン</t>
    </rPh>
    <rPh sb="25" eb="27">
      <t>ジゼン</t>
    </rPh>
    <rPh sb="28" eb="30">
      <t>シツモン</t>
    </rPh>
    <rPh sb="33" eb="35">
      <t>ナイヨウ</t>
    </rPh>
    <rPh sb="36" eb="38">
      <t>キロク</t>
    </rPh>
    <rPh sb="41" eb="42">
      <t>ラン</t>
    </rPh>
    <rPh sb="43" eb="44">
      <t>モウ</t>
    </rPh>
    <phoneticPr fontId="2"/>
  </si>
  <si>
    <t>4.1.2.</t>
  </si>
  <si>
    <t xml:space="preserve">内部で使用する報告・統計情報ををあらかじめ設定しておき、自動でグラフ化できるBI機能を備えておくこと。
</t>
    <rPh sb="12" eb="14">
      <t>ジョウホウ</t>
    </rPh>
    <rPh sb="21" eb="23">
      <t>セッテイ</t>
    </rPh>
    <rPh sb="28" eb="30">
      <t>ジドウ</t>
    </rPh>
    <rPh sb="34" eb="35">
      <t>カ</t>
    </rPh>
    <rPh sb="40" eb="42">
      <t>キノウ</t>
    </rPh>
    <rPh sb="43" eb="44">
      <t>ソナ</t>
    </rPh>
    <phoneticPr fontId="2"/>
  </si>
  <si>
    <t>5.1.1.</t>
  </si>
  <si>
    <t>5.1.3.</t>
  </si>
  <si>
    <t>総合評価に関しては出力必須</t>
    <phoneticPr fontId="2"/>
  </si>
  <si>
    <t xml:space="preserve">受験者を1レコードとして、各面接官の個別評価、総合評価、コメント等をCSVデータで出力できること。
</t>
    <rPh sb="0" eb="3">
      <t>ジュケンシャ</t>
    </rPh>
    <rPh sb="13" eb="17">
      <t>カクメンセツカン</t>
    </rPh>
    <rPh sb="18" eb="20">
      <t>コベツ</t>
    </rPh>
    <rPh sb="20" eb="22">
      <t>ヒョウカ</t>
    </rPh>
    <rPh sb="23" eb="27">
      <t>ソウゴウヒョウカ</t>
    </rPh>
    <rPh sb="32" eb="33">
      <t>トウ</t>
    </rPh>
    <rPh sb="41" eb="43">
      <t>シュツリョク</t>
    </rPh>
    <phoneticPr fontId="2"/>
  </si>
  <si>
    <t>すべて</t>
    <phoneticPr fontId="2"/>
  </si>
  <si>
    <t>4. 結果処理・2次（3次）試験準備</t>
    <rPh sb="3" eb="5">
      <t>ケッカ</t>
    </rPh>
    <rPh sb="5" eb="7">
      <t>ショリ</t>
    </rPh>
    <rPh sb="9" eb="10">
      <t>ジ</t>
    </rPh>
    <rPh sb="12" eb="13">
      <t>ツギ</t>
    </rPh>
    <rPh sb="14" eb="16">
      <t>シケン</t>
    </rPh>
    <rPh sb="16" eb="18">
      <t>ジュンビ</t>
    </rPh>
    <phoneticPr fontId="2"/>
  </si>
  <si>
    <t xml:space="preserve">受験者番号またはアカウントIDをキーとして、試験の結果（点数、点数ランク）をCSVによる一括インポートができること。なお、合否結果に伴うステータス変更も同様の処理内で実施できること。
</t>
    <rPh sb="0" eb="5">
      <t>ジュケンシャバンゴウ</t>
    </rPh>
    <rPh sb="22" eb="24">
      <t>シケン</t>
    </rPh>
    <rPh sb="25" eb="27">
      <t>ケッカ</t>
    </rPh>
    <rPh sb="28" eb="30">
      <t>テンスウ</t>
    </rPh>
    <rPh sb="31" eb="33">
      <t>テンスウ</t>
    </rPh>
    <rPh sb="44" eb="46">
      <t>イッカツ</t>
    </rPh>
    <rPh sb="61" eb="63">
      <t>ゴウヒ</t>
    </rPh>
    <rPh sb="63" eb="65">
      <t>ケッカ</t>
    </rPh>
    <rPh sb="66" eb="67">
      <t>トモナ</t>
    </rPh>
    <rPh sb="73" eb="75">
      <t>ヘンコウ</t>
    </rPh>
    <rPh sb="76" eb="78">
      <t>ドウヨウ</t>
    </rPh>
    <rPh sb="79" eb="82">
      <t>ショリナイ</t>
    </rPh>
    <rPh sb="83" eb="85">
      <t>ジッシ</t>
    </rPh>
    <phoneticPr fontId="2"/>
  </si>
  <si>
    <t>4.1. 試験結果データ取込</t>
    <rPh sb="5" eb="7">
      <t>シケン</t>
    </rPh>
    <rPh sb="7" eb="9">
      <t>ケッカ</t>
    </rPh>
    <rPh sb="12" eb="14">
      <t>トリコミ</t>
    </rPh>
    <phoneticPr fontId="2"/>
  </si>
  <si>
    <t>4.2. 面接</t>
    <rPh sb="5" eb="7">
      <t>メンセツ</t>
    </rPh>
    <phoneticPr fontId="2"/>
  </si>
  <si>
    <t>4.2.1.</t>
  </si>
  <si>
    <t>4.2.2.</t>
  </si>
  <si>
    <t>4.2.3.</t>
  </si>
  <si>
    <t>4.2.4.</t>
  </si>
  <si>
    <t>4.2.5.</t>
  </si>
  <si>
    <t>4.2.6.</t>
  </si>
  <si>
    <t>4.2.7.</t>
  </si>
  <si>
    <t>4.2.8.</t>
  </si>
  <si>
    <t>4.2.9.</t>
  </si>
  <si>
    <t>4.2.10.</t>
  </si>
  <si>
    <t>4.2.11.</t>
  </si>
  <si>
    <t>4.2.12.</t>
  </si>
  <si>
    <t>4.2.13.</t>
  </si>
  <si>
    <t>4.2.14.</t>
  </si>
  <si>
    <t>5. 最終合格・内定書類関係</t>
    <rPh sb="3" eb="5">
      <t>サイシュウ</t>
    </rPh>
    <rPh sb="5" eb="7">
      <t>ゴウカク</t>
    </rPh>
    <rPh sb="8" eb="10">
      <t>ナイテイ</t>
    </rPh>
    <rPh sb="10" eb="12">
      <t>ショルイ</t>
    </rPh>
    <rPh sb="12" eb="14">
      <t>カンケイ</t>
    </rPh>
    <phoneticPr fontId="2"/>
  </si>
  <si>
    <t>5.1. 最終合格の連絡</t>
    <rPh sb="5" eb="9">
      <t>サイシュウゴウカク</t>
    </rPh>
    <rPh sb="10" eb="12">
      <t>レンラク</t>
    </rPh>
    <phoneticPr fontId="2"/>
  </si>
  <si>
    <t>連絡</t>
    <rPh sb="0" eb="2">
      <t>レンラク</t>
    </rPh>
    <phoneticPr fontId="2"/>
  </si>
  <si>
    <t xml:space="preserve">4.1.2の連絡方法と同じく、最終合否に関して選考ステータスに応じて一斉連絡が可能であること。なお合格対象者のみ、合格通知の送付ができること。
</t>
    <rPh sb="6" eb="8">
      <t>レンラク</t>
    </rPh>
    <rPh sb="8" eb="10">
      <t>ホウホウ</t>
    </rPh>
    <rPh sb="11" eb="12">
      <t>オナ</t>
    </rPh>
    <rPh sb="15" eb="19">
      <t>サイシュウゴウヒ</t>
    </rPh>
    <rPh sb="20" eb="21">
      <t>カン</t>
    </rPh>
    <rPh sb="23" eb="25">
      <t>センコウ</t>
    </rPh>
    <rPh sb="31" eb="32">
      <t>オウ</t>
    </rPh>
    <rPh sb="34" eb="36">
      <t>イッセイ</t>
    </rPh>
    <rPh sb="36" eb="38">
      <t>レンラク</t>
    </rPh>
    <rPh sb="39" eb="41">
      <t>カノウ</t>
    </rPh>
    <rPh sb="49" eb="51">
      <t>ゴウカク</t>
    </rPh>
    <rPh sb="51" eb="54">
      <t>タイショウシャ</t>
    </rPh>
    <rPh sb="57" eb="59">
      <t>ゴウカク</t>
    </rPh>
    <rPh sb="59" eb="61">
      <t>ツウチ</t>
    </rPh>
    <rPh sb="62" eb="64">
      <t>ソウフ</t>
    </rPh>
    <phoneticPr fontId="2"/>
  </si>
  <si>
    <t xml:space="preserve">送付方法は、マイページへの資料添付、メールへの資料添付いずれでも構わない。
</t>
    <rPh sb="0" eb="4">
      <t>ソウフホウホウ</t>
    </rPh>
    <rPh sb="13" eb="17">
      <t>シリョウテンプ</t>
    </rPh>
    <rPh sb="23" eb="27">
      <t>シリョウテンプ</t>
    </rPh>
    <rPh sb="32" eb="33">
      <t>カマ</t>
    </rPh>
    <phoneticPr fontId="2"/>
  </si>
  <si>
    <t>5.1.2.</t>
    <phoneticPr fontId="2"/>
  </si>
  <si>
    <t>内定承諾</t>
    <rPh sb="0" eb="4">
      <t>ナイテイショウダク</t>
    </rPh>
    <phoneticPr fontId="2"/>
  </si>
  <si>
    <t>最終合格者のみ内定承諾の管理機能を有すること。</t>
    <rPh sb="0" eb="5">
      <t>サイシュウゴウカクシャ</t>
    </rPh>
    <rPh sb="7" eb="9">
      <t>ナイテイ</t>
    </rPh>
    <rPh sb="9" eb="11">
      <t>ショウダク</t>
    </rPh>
    <rPh sb="12" eb="16">
      <t>カンリキノウ</t>
    </rPh>
    <rPh sb="17" eb="18">
      <t>ユウ</t>
    </rPh>
    <phoneticPr fontId="2"/>
  </si>
  <si>
    <t>内定者への案内</t>
    <rPh sb="0" eb="3">
      <t>ナイテイシャ</t>
    </rPh>
    <rPh sb="5" eb="7">
      <t>アンナイ</t>
    </rPh>
    <phoneticPr fontId="2"/>
  </si>
  <si>
    <t xml:space="preserve">内定を承諾した人のみを対象に、内定式や個別面談などの案内を連絡できること。なお、名前、面談日時などは可変項目として設定ができること。
</t>
    <rPh sb="0" eb="2">
      <t>ナイテイ</t>
    </rPh>
    <rPh sb="3" eb="5">
      <t>ショウダク</t>
    </rPh>
    <rPh sb="7" eb="8">
      <t>ヒト</t>
    </rPh>
    <rPh sb="11" eb="13">
      <t>タイショウ</t>
    </rPh>
    <rPh sb="15" eb="18">
      <t>ナイテイシキ</t>
    </rPh>
    <rPh sb="19" eb="21">
      <t>コベツ</t>
    </rPh>
    <rPh sb="21" eb="23">
      <t>メンダン</t>
    </rPh>
    <rPh sb="26" eb="28">
      <t>アンナイ</t>
    </rPh>
    <rPh sb="29" eb="31">
      <t>レンラク</t>
    </rPh>
    <rPh sb="40" eb="42">
      <t>ナマエ</t>
    </rPh>
    <rPh sb="43" eb="45">
      <t>メンダン</t>
    </rPh>
    <rPh sb="45" eb="47">
      <t>ニチジ</t>
    </rPh>
    <rPh sb="50" eb="54">
      <t>カヘンコウモク</t>
    </rPh>
    <rPh sb="57" eb="59">
      <t>セッテイ</t>
    </rPh>
    <phoneticPr fontId="2"/>
  </si>
  <si>
    <t>6. 統計・報告・証明書</t>
    <rPh sb="9" eb="11">
      <t>ショウメイ</t>
    </rPh>
    <rPh sb="11" eb="12">
      <t>ショ</t>
    </rPh>
    <phoneticPr fontId="2"/>
  </si>
  <si>
    <t>6.1. 統計・報告出力</t>
  </si>
  <si>
    <t>7. その他</t>
  </si>
  <si>
    <t>7.1. 検索</t>
  </si>
  <si>
    <t>7.1.1.</t>
  </si>
  <si>
    <t>7.1.2.</t>
  </si>
  <si>
    <t>7.2. マスタ，トランザクションデータ</t>
  </si>
  <si>
    <t>7.2.1.</t>
  </si>
  <si>
    <t>7.3. 情報セキュリティ要件</t>
    <rPh sb="5" eb="7">
      <t>ジョウホウ</t>
    </rPh>
    <rPh sb="13" eb="15">
      <t>ヨウケン</t>
    </rPh>
    <phoneticPr fontId="2"/>
  </si>
  <si>
    <t>7.3.1.</t>
  </si>
  <si>
    <t>7.3.2.</t>
  </si>
  <si>
    <t>7.3.3.</t>
  </si>
  <si>
    <t>7.4. 接続端末</t>
    <rPh sb="5" eb="7">
      <t>セツゾク</t>
    </rPh>
    <rPh sb="7" eb="9">
      <t>タンマツ</t>
    </rPh>
    <phoneticPr fontId="2"/>
  </si>
  <si>
    <t>7.4.1.</t>
  </si>
  <si>
    <t>7.4.2.</t>
  </si>
  <si>
    <t>7.5.ウェブアクセシビリティ</t>
    <phoneticPr fontId="2"/>
  </si>
  <si>
    <t>7.5.1.</t>
    <phoneticPr fontId="2"/>
  </si>
  <si>
    <t>7.5.2.</t>
  </si>
  <si>
    <t>7.5.3.</t>
  </si>
  <si>
    <t>7.5.4.</t>
  </si>
  <si>
    <t>7.5.5.</t>
  </si>
  <si>
    <t>7.5.6.</t>
  </si>
  <si>
    <t>7.5.7.</t>
  </si>
  <si>
    <t>重要度</t>
    <rPh sb="0" eb="3">
      <t>ジュウヨウド</t>
    </rPh>
    <phoneticPr fontId="2"/>
  </si>
  <si>
    <t>A</t>
    <phoneticPr fontId="2"/>
  </si>
  <si>
    <t>B</t>
    <phoneticPr fontId="2"/>
  </si>
  <si>
    <t>C</t>
    <phoneticPr fontId="2"/>
  </si>
  <si>
    <t>D</t>
    <phoneticPr fontId="2"/>
  </si>
  <si>
    <t>機能編</t>
    <rPh sb="0" eb="2">
      <t>キノウ</t>
    </rPh>
    <rPh sb="2" eb="3">
      <t>ヘン</t>
    </rPh>
    <phoneticPr fontId="2"/>
  </si>
  <si>
    <t>項目数</t>
    <rPh sb="0" eb="3">
      <t>コウモクスウ</t>
    </rPh>
    <phoneticPr fontId="2"/>
  </si>
  <si>
    <t>アカウント別</t>
    <rPh sb="5" eb="6">
      <t>ベツ</t>
    </rPh>
    <phoneticPr fontId="2"/>
  </si>
  <si>
    <t>実現不可数</t>
    <rPh sb="0" eb="2">
      <t>ジツゲン</t>
    </rPh>
    <rPh sb="2" eb="4">
      <t>フカ</t>
    </rPh>
    <rPh sb="4" eb="5">
      <t>スウ</t>
    </rPh>
    <phoneticPr fontId="2"/>
  </si>
  <si>
    <t>機能充足率</t>
    <rPh sb="0" eb="2">
      <t>キノウ</t>
    </rPh>
    <rPh sb="2" eb="5">
      <t>ジュウソクリツ</t>
    </rPh>
    <phoneticPr fontId="2"/>
  </si>
  <si>
    <t>得点換算表</t>
    <rPh sb="0" eb="2">
      <t>トクテン</t>
    </rPh>
    <rPh sb="2" eb="5">
      <t>カンサンヒョウ</t>
    </rPh>
    <phoneticPr fontId="2"/>
  </si>
  <si>
    <t>下限</t>
    <rPh sb="0" eb="2">
      <t>カゲン</t>
    </rPh>
    <phoneticPr fontId="2"/>
  </si>
  <si>
    <t>上限</t>
    <rPh sb="0" eb="2">
      <t>ジョウゲン</t>
    </rPh>
    <phoneticPr fontId="2"/>
  </si>
  <si>
    <t>→</t>
    <phoneticPr fontId="2"/>
  </si>
  <si>
    <t>得点</t>
    <rPh sb="0" eb="2">
      <t>トクテン</t>
    </rPh>
    <phoneticPr fontId="2"/>
  </si>
  <si>
    <t>傾斜</t>
    <rPh sb="0" eb="2">
      <t>ケイシャ</t>
    </rPh>
    <phoneticPr fontId="2"/>
  </si>
  <si>
    <t>機能充足率×傾斜</t>
    <rPh sb="0" eb="5">
      <t>キノウジュウソクリツ</t>
    </rPh>
    <rPh sb="6" eb="8">
      <t>ケイシャ</t>
    </rPh>
    <phoneticPr fontId="2"/>
  </si>
  <si>
    <t>実現可</t>
    <rPh sb="0" eb="2">
      <t>ジツゲン</t>
    </rPh>
    <rPh sb="2" eb="3">
      <t>カ</t>
    </rPh>
    <phoneticPr fontId="2"/>
  </si>
  <si>
    <t>実現不可</t>
    <rPh sb="0" eb="2">
      <t>ジツゲン</t>
    </rPh>
    <rPh sb="2" eb="4">
      <t>フカ</t>
    </rPh>
    <phoneticPr fontId="2"/>
  </si>
  <si>
    <t>Dとの比重</t>
    <rPh sb="3" eb="5">
      <t>ヒジュウ</t>
    </rPh>
    <phoneticPr fontId="2"/>
  </si>
  <si>
    <t>×/個の重み</t>
    <rPh sb="2" eb="3">
      <t>コ</t>
    </rPh>
    <rPh sb="4" eb="5">
      <t>オモ</t>
    </rPh>
    <phoneticPr fontId="2"/>
  </si>
  <si>
    <t>【様式5-1】 機能要件 兼 機能実現証明書（全般・共通）</t>
    <rPh sb="1" eb="3">
      <t>ヨウシキ</t>
    </rPh>
    <rPh sb="8" eb="10">
      <t>キノウ</t>
    </rPh>
    <rPh sb="10" eb="12">
      <t>ヨウケン</t>
    </rPh>
    <rPh sb="13" eb="14">
      <t>ケン</t>
    </rPh>
    <rPh sb="15" eb="17">
      <t>キノウ</t>
    </rPh>
    <rPh sb="17" eb="19">
      <t>ジツゲン</t>
    </rPh>
    <rPh sb="19" eb="22">
      <t>ショウメイショ</t>
    </rPh>
    <rPh sb="23" eb="25">
      <t>ゼンパン</t>
    </rPh>
    <rPh sb="26" eb="28">
      <t>キョウツウ</t>
    </rPh>
    <phoneticPr fontId="2"/>
  </si>
  <si>
    <t>【様式5-2】 機能要件 兼 機能実現証明書（実行アカウント別）</t>
    <rPh sb="23" eb="25">
      <t>ジッコウ</t>
    </rPh>
    <rPh sb="30" eb="31">
      <t>ベツ</t>
    </rPh>
    <phoneticPr fontId="2"/>
  </si>
  <si>
    <t>2.1.5.</t>
    <phoneticPr fontId="2"/>
  </si>
  <si>
    <t xml:space="preserve">Webサイト改ざんの有無を定期的(1日1回以上)に確認し，マルウェア，悪意的なスクリプト，オンライン詐欺サイトの埋め込みなどを検知した場合は速やかに本市に報告すること。
</t>
  </si>
  <si>
    <t xml:space="preserve">IPアドレス制限または多要素認証によるアクセス制限を設定できること。
</t>
    <rPh sb="6" eb="8">
      <t>セイゲン</t>
    </rPh>
    <rPh sb="11" eb="16">
      <t>タヨウソニンショウ</t>
    </rPh>
    <rPh sb="23" eb="25">
      <t>セイゲン</t>
    </rPh>
    <rPh sb="26" eb="28">
      <t>セッテイ</t>
    </rPh>
    <phoneticPr fontId="2"/>
  </si>
  <si>
    <t xml:space="preserve">利用者（受験者）を登録できること。
</t>
    <rPh sb="0" eb="3">
      <t>リヨウシャ</t>
    </rPh>
    <rPh sb="4" eb="7">
      <t>ジュケンシャ</t>
    </rPh>
    <phoneticPr fontId="2"/>
  </si>
  <si>
    <t xml:space="preserve">登録年月日等を設定のうえ、登録した利用者の一覧をファイル出力できること。
</t>
    <rPh sb="28" eb="30">
      <t>シュツリョク</t>
    </rPh>
    <phoneticPr fontId="2"/>
  </si>
  <si>
    <t xml:space="preserve">利用者情報を変更(更新)できること。また、変更(更新)履歴(誰が、いつ、何を)を管理できること。
</t>
    <rPh sb="0" eb="3">
      <t>リヨウシャ</t>
    </rPh>
    <rPh sb="3" eb="5">
      <t>ジョウホウ</t>
    </rPh>
    <rPh sb="6" eb="8">
      <t>ヘンコウ</t>
    </rPh>
    <rPh sb="9" eb="11">
      <t>コウシン</t>
    </rPh>
    <rPh sb="21" eb="23">
      <t>ヘンコウ</t>
    </rPh>
    <rPh sb="24" eb="26">
      <t>コウシン</t>
    </rPh>
    <rPh sb="27" eb="29">
      <t>リレキ</t>
    </rPh>
    <rPh sb="30" eb="31">
      <t>ダレ</t>
    </rPh>
    <rPh sb="36" eb="37">
      <t>ナニ</t>
    </rPh>
    <rPh sb="40" eb="42">
      <t>カンリ</t>
    </rPh>
    <phoneticPr fontId="2"/>
  </si>
  <si>
    <t>サービス利用停止対象の受験者は採用試験受験申込が不可となること。</t>
    <rPh sb="8" eb="10">
      <t>タイショウ</t>
    </rPh>
    <rPh sb="11" eb="13">
      <t>ジュケン</t>
    </rPh>
    <rPh sb="15" eb="19">
      <t>サイヨウシケン</t>
    </rPh>
    <rPh sb="19" eb="21">
      <t>ジュケン</t>
    </rPh>
    <phoneticPr fontId="2"/>
  </si>
  <si>
    <t>1.1.6.</t>
  </si>
  <si>
    <t>1.1.7.</t>
  </si>
  <si>
    <t xml:space="preserve">発行できる面接官のアカウント数を実現方法・根拠の欄に記載すること。
</t>
    <rPh sb="0" eb="2">
      <t>ハッコウ</t>
    </rPh>
    <rPh sb="5" eb="8">
      <t>メンセツカン</t>
    </rPh>
    <rPh sb="14" eb="15">
      <t>スウ</t>
    </rPh>
    <rPh sb="16" eb="20">
      <t>ジツゲンホウホウ</t>
    </rPh>
    <rPh sb="21" eb="23">
      <t>コンキョ</t>
    </rPh>
    <rPh sb="24" eb="25">
      <t>ラン</t>
    </rPh>
    <rPh sb="26" eb="28">
      <t>キサイ</t>
    </rPh>
    <phoneticPr fontId="2"/>
  </si>
  <si>
    <t>C</t>
    <phoneticPr fontId="2"/>
  </si>
  <si>
    <t>1.2.13.</t>
  </si>
  <si>
    <t>採用試験枠</t>
    <rPh sb="0" eb="4">
      <t>サイヨウシケン</t>
    </rPh>
    <rPh sb="4" eb="5">
      <t>ワク</t>
    </rPh>
    <phoneticPr fontId="2"/>
  </si>
  <si>
    <t xml:space="preserve">大学卒採用試験、経験者採用試験など、候補者の管理を行うラベルとなる採用試験の種類の管理（登録・変更・削除・照会）ができること。
</t>
    <rPh sb="0" eb="3">
      <t>ダイガクソツ</t>
    </rPh>
    <rPh sb="3" eb="7">
      <t>サイヨウシケン</t>
    </rPh>
    <rPh sb="8" eb="11">
      <t>ケイケンシャ</t>
    </rPh>
    <rPh sb="11" eb="13">
      <t>サイヨウ</t>
    </rPh>
    <rPh sb="13" eb="15">
      <t>シケン</t>
    </rPh>
    <rPh sb="18" eb="21">
      <t>コウホシャ</t>
    </rPh>
    <rPh sb="22" eb="24">
      <t>カンリ</t>
    </rPh>
    <rPh sb="25" eb="26">
      <t>オコナ</t>
    </rPh>
    <rPh sb="33" eb="37">
      <t>サイヨウシケン</t>
    </rPh>
    <rPh sb="38" eb="40">
      <t>シュルイ</t>
    </rPh>
    <phoneticPr fontId="2"/>
  </si>
  <si>
    <t>設定できるマスタに上限がある場合は、実現方法・根拠にその数を記載すること。</t>
    <rPh sb="0" eb="2">
      <t>セッテイ</t>
    </rPh>
    <rPh sb="9" eb="11">
      <t>ジョウゲン</t>
    </rPh>
    <rPh sb="14" eb="16">
      <t>バアイ</t>
    </rPh>
    <rPh sb="28" eb="29">
      <t>カズ</t>
    </rPh>
    <rPh sb="30" eb="32">
      <t>キサイ</t>
    </rPh>
    <phoneticPr fontId="2"/>
  </si>
  <si>
    <t>2.1.12.</t>
  </si>
  <si>
    <t xml:space="preserve">上記（2.1.1～2.1.11）の各マスタについて、CSVのインポートによる一括登録・変更ができること。
</t>
    <rPh sb="0" eb="2">
      <t>ジョウキ</t>
    </rPh>
    <rPh sb="17" eb="18">
      <t>カク</t>
    </rPh>
    <rPh sb="38" eb="40">
      <t>イッカツ</t>
    </rPh>
    <rPh sb="40" eb="42">
      <t>トウロク</t>
    </rPh>
    <rPh sb="43" eb="45">
      <t>ヘンコウ</t>
    </rPh>
    <phoneticPr fontId="2"/>
  </si>
  <si>
    <t xml:space="preserve">2.1.1の採用試験ごとにフォームを作成し、WEB上で公開すること。
</t>
    <rPh sb="6" eb="10">
      <t>サイヨウシケン</t>
    </rPh>
    <rPh sb="18" eb="20">
      <t>サクセイ</t>
    </rPh>
    <rPh sb="25" eb="26">
      <t>ジョウ</t>
    </rPh>
    <rPh sb="27" eb="29">
      <t>コウカイ</t>
    </rPh>
    <phoneticPr fontId="2"/>
  </si>
  <si>
    <t xml:space="preserve">申込完了後に、申込者のマイページ上、またはメールアドレス宛に申込完了の連絡ができること。なお、当該連絡については自動返信により対応ができること。
</t>
    <rPh sb="0" eb="2">
      <t>モウシコミ</t>
    </rPh>
    <rPh sb="2" eb="5">
      <t>カンリョウゴ</t>
    </rPh>
    <rPh sb="7" eb="10">
      <t>モウシコミシャ</t>
    </rPh>
    <rPh sb="16" eb="17">
      <t>ジョウ</t>
    </rPh>
    <rPh sb="28" eb="29">
      <t>アテ</t>
    </rPh>
    <rPh sb="30" eb="32">
      <t>モウシコミ</t>
    </rPh>
    <rPh sb="32" eb="34">
      <t>カンリョウ</t>
    </rPh>
    <rPh sb="35" eb="37">
      <t>レンラク</t>
    </rPh>
    <rPh sb="47" eb="49">
      <t>トウガイ</t>
    </rPh>
    <rPh sb="49" eb="51">
      <t>レンラク</t>
    </rPh>
    <rPh sb="56" eb="60">
      <t>ジドウヘンシン</t>
    </rPh>
    <rPh sb="63" eb="65">
      <t>タイオウ</t>
    </rPh>
    <phoneticPr fontId="2"/>
  </si>
  <si>
    <t xml:space="preserve">申込完了の連絡の内容については、あらかじめ文案のテンプレート設定ができること。また、氏名などの項目については、個人単位で可変となるように設定できること。
</t>
    <rPh sb="0" eb="2">
      <t>モウシコミ</t>
    </rPh>
    <rPh sb="2" eb="4">
      <t>カンリョウ</t>
    </rPh>
    <rPh sb="5" eb="7">
      <t>レンラク</t>
    </rPh>
    <rPh sb="8" eb="10">
      <t>ナイヨウ</t>
    </rPh>
    <rPh sb="21" eb="23">
      <t>ブンアン</t>
    </rPh>
    <rPh sb="30" eb="32">
      <t>セッテイ</t>
    </rPh>
    <rPh sb="42" eb="44">
      <t>シメイ</t>
    </rPh>
    <rPh sb="47" eb="49">
      <t>コウモク</t>
    </rPh>
    <rPh sb="55" eb="59">
      <t>コジンタンイ</t>
    </rPh>
    <rPh sb="60" eb="62">
      <t>カヘン</t>
    </rPh>
    <rPh sb="68" eb="70">
      <t>セッテイ</t>
    </rPh>
    <phoneticPr fontId="2"/>
  </si>
  <si>
    <t xml:space="preserve">受験者自身が、名前、生年月日、メールアドレス、電話番号などの基礎情報を登録し、アカウントを登録する。なお、アカウント登録にあたってはパスワードを設定すること。
</t>
    <rPh sb="0" eb="3">
      <t>ジュケンシャ</t>
    </rPh>
    <rPh sb="3" eb="5">
      <t>ジシン</t>
    </rPh>
    <rPh sb="7" eb="9">
      <t>ナマエ</t>
    </rPh>
    <rPh sb="10" eb="12">
      <t>セイネン</t>
    </rPh>
    <rPh sb="12" eb="14">
      <t>ガッピ</t>
    </rPh>
    <rPh sb="23" eb="27">
      <t>デンワバンゴウ</t>
    </rPh>
    <rPh sb="30" eb="34">
      <t>キソジョウホウ</t>
    </rPh>
    <rPh sb="35" eb="37">
      <t>トウロク</t>
    </rPh>
    <rPh sb="45" eb="47">
      <t>トウロク</t>
    </rPh>
    <rPh sb="58" eb="60">
      <t>トウロク</t>
    </rPh>
    <rPh sb="72" eb="74">
      <t>セッテイ</t>
    </rPh>
    <phoneticPr fontId="2"/>
  </si>
  <si>
    <t>D</t>
    <phoneticPr fontId="2"/>
  </si>
  <si>
    <t>3.2.12.</t>
  </si>
  <si>
    <t xml:space="preserve">上記通知にあたっては、無難をあらかじめテンプレート設定ができること。なお、氏名、受験番号（CSVインポートのデータ項目）を可変情報として設定できること。
</t>
    <rPh sb="0" eb="4">
      <t>ジョウキツウチ</t>
    </rPh>
    <rPh sb="11" eb="13">
      <t>ブナン</t>
    </rPh>
    <rPh sb="25" eb="27">
      <t>セッテイ</t>
    </rPh>
    <rPh sb="37" eb="39">
      <t>シメイ</t>
    </rPh>
    <rPh sb="40" eb="44">
      <t>ジュケンバンゴウ</t>
    </rPh>
    <rPh sb="57" eb="59">
      <t>コウモク</t>
    </rPh>
    <rPh sb="61" eb="65">
      <t>カヘンジョウホウ</t>
    </rPh>
    <rPh sb="68" eb="70">
      <t>セッテイ</t>
    </rPh>
    <phoneticPr fontId="2"/>
  </si>
  <si>
    <t>通知を受信のうえ、受験票の出力、プリントアウトができること。</t>
    <rPh sb="0" eb="2">
      <t>ツウチ</t>
    </rPh>
    <rPh sb="3" eb="5">
      <t>ジュシン</t>
    </rPh>
    <rPh sb="9" eb="12">
      <t>ジュケンヒョウ</t>
    </rPh>
    <rPh sb="13" eb="15">
      <t>シュツリョク</t>
    </rPh>
    <phoneticPr fontId="2"/>
  </si>
  <si>
    <t xml:space="preserve">3.2.6で出力できるエントリーシートと適性検査ファイルをすべて統合した一つのファイルとして、出力ができること。
</t>
    <rPh sb="6" eb="8">
      <t>シュツリョク</t>
    </rPh>
    <rPh sb="20" eb="24">
      <t>テキセイケンサ</t>
    </rPh>
    <rPh sb="32" eb="34">
      <t>トウゴウ</t>
    </rPh>
    <rPh sb="36" eb="37">
      <t>ヒト</t>
    </rPh>
    <rPh sb="47" eb="49">
      <t>シュツリョク</t>
    </rPh>
    <phoneticPr fontId="2"/>
  </si>
  <si>
    <t xml:space="preserve">1.2.1～1.2.6で作成した、面接官アカウントごとに面接対象となる受験者を設定すること。設定にあたってはCSVインポートによる一括登録ができること。
</t>
    <rPh sb="12" eb="14">
      <t>サクセイ</t>
    </rPh>
    <rPh sb="17" eb="20">
      <t>メンセツカン</t>
    </rPh>
    <rPh sb="28" eb="32">
      <t>メンセツタイショウ</t>
    </rPh>
    <rPh sb="35" eb="38">
      <t>ジュケンシャ</t>
    </rPh>
    <rPh sb="39" eb="41">
      <t>セッテイ</t>
    </rPh>
    <rPh sb="46" eb="48">
      <t>セッテイ</t>
    </rPh>
    <rPh sb="65" eb="67">
      <t>イッカツ</t>
    </rPh>
    <rPh sb="67" eb="69">
      <t>トウロク</t>
    </rPh>
    <phoneticPr fontId="2"/>
  </si>
  <si>
    <t xml:space="preserve">面接官アカウントへ面接対象者の設定完了後、該当の面接官のメールアドレス宛に処理完了の通知ができること。
</t>
    <rPh sb="0" eb="3">
      <t>メンセツカン</t>
    </rPh>
    <rPh sb="9" eb="14">
      <t>メンセツタイショウシャ</t>
    </rPh>
    <rPh sb="15" eb="20">
      <t>セッテイカンリョウゴ</t>
    </rPh>
    <rPh sb="21" eb="23">
      <t>ガイトウ</t>
    </rPh>
    <rPh sb="24" eb="27">
      <t>メンセツカン</t>
    </rPh>
    <rPh sb="35" eb="36">
      <t>アテ</t>
    </rPh>
    <rPh sb="37" eb="41">
      <t>ショリカンリョウ</t>
    </rPh>
    <rPh sb="42" eb="44">
      <t>ツウチ</t>
    </rPh>
    <phoneticPr fontId="2"/>
  </si>
  <si>
    <t xml:space="preserve">面接官ごとに設定した対象者を面接日等により検索のうえ、表示ができること。また、データ出力（CSVまたはPDF)できること。
</t>
    <rPh sb="0" eb="3">
      <t>メンセツカン</t>
    </rPh>
    <rPh sb="6" eb="8">
      <t>セッテイ</t>
    </rPh>
    <rPh sb="10" eb="13">
      <t>タイショウシャ</t>
    </rPh>
    <rPh sb="14" eb="16">
      <t>メンセツ</t>
    </rPh>
    <rPh sb="16" eb="17">
      <t>ビ</t>
    </rPh>
    <rPh sb="17" eb="18">
      <t>トウ</t>
    </rPh>
    <rPh sb="21" eb="23">
      <t>ケンサク</t>
    </rPh>
    <rPh sb="27" eb="29">
      <t>ヒョウジ</t>
    </rPh>
    <rPh sb="42" eb="44">
      <t>シュツリョク</t>
    </rPh>
    <phoneticPr fontId="2"/>
  </si>
  <si>
    <t xml:space="preserve">情報の参照権限を付与された面接対象者に関するデータ（3.2.5や4.2.1など）を閲覧できること。なお閲覧にあたっては、面接日などによるフィルタリングが可能なこと。
</t>
    <rPh sb="0" eb="2">
      <t>ジョウホウ</t>
    </rPh>
    <rPh sb="3" eb="5">
      <t>サンショウ</t>
    </rPh>
    <rPh sb="5" eb="7">
      <t>ケンゲン</t>
    </rPh>
    <rPh sb="8" eb="10">
      <t>フヨ</t>
    </rPh>
    <rPh sb="13" eb="15">
      <t>メンセツ</t>
    </rPh>
    <rPh sb="15" eb="18">
      <t>タイショウシャ</t>
    </rPh>
    <rPh sb="19" eb="20">
      <t>カン</t>
    </rPh>
    <rPh sb="41" eb="43">
      <t>エツラン</t>
    </rPh>
    <rPh sb="51" eb="53">
      <t>エツラン</t>
    </rPh>
    <rPh sb="60" eb="62">
      <t>メンセツ</t>
    </rPh>
    <rPh sb="62" eb="63">
      <t>ヒ</t>
    </rPh>
    <rPh sb="76" eb="78">
      <t>カノウ</t>
    </rPh>
    <phoneticPr fontId="2"/>
  </si>
  <si>
    <t xml:space="preserve">個別評価欄５～10項目（５段階程度）、総合評価欄（５～10段階程度）、所見記入欄（自由記入）を設けること。
</t>
    <rPh sb="0" eb="2">
      <t>コベツ</t>
    </rPh>
    <rPh sb="2" eb="4">
      <t>ヒョウカ</t>
    </rPh>
    <rPh sb="4" eb="5">
      <t>ラン</t>
    </rPh>
    <rPh sb="9" eb="11">
      <t>コウモク</t>
    </rPh>
    <rPh sb="13" eb="15">
      <t>ダンカイ</t>
    </rPh>
    <rPh sb="15" eb="17">
      <t>テイド</t>
    </rPh>
    <rPh sb="19" eb="21">
      <t>ソウゴウ</t>
    </rPh>
    <rPh sb="21" eb="23">
      <t>ヒョウカ</t>
    </rPh>
    <rPh sb="23" eb="24">
      <t>ラン</t>
    </rPh>
    <rPh sb="29" eb="31">
      <t>ダンカイ</t>
    </rPh>
    <rPh sb="31" eb="33">
      <t>テイド</t>
    </rPh>
    <rPh sb="35" eb="37">
      <t>ショケン</t>
    </rPh>
    <rPh sb="37" eb="39">
      <t>キニュウ</t>
    </rPh>
    <rPh sb="39" eb="40">
      <t>ラン</t>
    </rPh>
    <rPh sb="41" eb="45">
      <t>ジユウキニュウ</t>
    </rPh>
    <rPh sb="47" eb="48">
      <t>モウ</t>
    </rPh>
    <phoneticPr fontId="2"/>
  </si>
  <si>
    <t xml:space="preserve">4.12.12にて入力された内容については、1次面接の入力内容を2次面接の面接官が参照できること。（2次面接のみ）
</t>
    <rPh sb="9" eb="11">
      <t>ニュウリョク</t>
    </rPh>
    <rPh sb="14" eb="16">
      <t>ナイヨウ</t>
    </rPh>
    <rPh sb="23" eb="26">
      <t>ジメンセツ</t>
    </rPh>
    <rPh sb="27" eb="29">
      <t>ニュウリョク</t>
    </rPh>
    <rPh sb="29" eb="31">
      <t>ナイヨウ</t>
    </rPh>
    <rPh sb="33" eb="36">
      <t>ジメンセツ</t>
    </rPh>
    <rPh sb="37" eb="40">
      <t>メンセツカン</t>
    </rPh>
    <rPh sb="41" eb="43">
      <t>サンショウ</t>
    </rPh>
    <rPh sb="51" eb="54">
      <t>ジメンセツ</t>
    </rPh>
    <phoneticPr fontId="2"/>
  </si>
  <si>
    <t xml:space="preserve">送付した書類（内定承諾書）の返送を管理する機能
</t>
    <rPh sb="0" eb="2">
      <t>ソウフ</t>
    </rPh>
    <rPh sb="4" eb="6">
      <t>ショルイ</t>
    </rPh>
    <rPh sb="7" eb="12">
      <t>ナイテイショウダクショ</t>
    </rPh>
    <rPh sb="14" eb="16">
      <t>ヘンソウ</t>
    </rPh>
    <rPh sb="17" eb="19">
      <t>カンリ</t>
    </rPh>
    <rPh sb="21" eb="23">
      <t>キノウ</t>
    </rPh>
    <phoneticPr fontId="2"/>
  </si>
  <si>
    <t>上記BI機能の基礎となる数値をCSVによりエクスポートできること。</t>
    <rPh sb="0" eb="2">
      <t>ジョウキ</t>
    </rPh>
    <rPh sb="4" eb="6">
      <t>キノウ</t>
    </rPh>
    <rPh sb="7" eb="9">
      <t>キソ</t>
    </rPh>
    <rPh sb="12" eb="14">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</si>
</sst>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S UI Gothic"/>
      <family val="3"/>
      <charset val="128"/>
    </font>
    <font>
      <sz val="11"/>
      <name val="BIZ UDゴシック"/>
      <family val="3"/>
      <charset val="128"/>
    </font>
    <font>
      <b/>
      <sz val="14"/>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s>
  <borders count="6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double">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style="medium">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xf numFmtId="0" fontId="4" fillId="0" borderId="0">
      <alignment vertical="center"/>
    </xf>
    <xf numFmtId="0" fontId="1" fillId="0" borderId="0"/>
  </cellStyleXfs>
  <cellXfs count="254">
    <xf numFmtId="0" fontId="0" fillId="0" borderId="0" xfId="0">
      <alignment vertical="center"/>
    </xf>
    <xf numFmtId="0" fontId="0" fillId="0" borderId="0" xfId="0" applyAlignment="1">
      <alignment horizontal="center" vertical="center"/>
    </xf>
    <xf numFmtId="0" fontId="0" fillId="0" borderId="28" xfId="0" applyBorder="1" applyAlignment="1">
      <alignment horizontal="center" vertical="center"/>
    </xf>
    <xf numFmtId="0" fontId="0" fillId="3" borderId="28" xfId="0" applyFill="1" applyBorder="1" applyAlignment="1">
      <alignment horizontal="center" vertical="center"/>
    </xf>
    <xf numFmtId="0" fontId="0" fillId="3" borderId="28" xfId="0" applyFill="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left" vertical="top" wrapText="1"/>
    </xf>
    <xf numFmtId="0" fontId="5" fillId="2" borderId="21"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0" borderId="0" xfId="0" applyFont="1" applyAlignment="1">
      <alignment horizontal="center" vertical="center"/>
    </xf>
    <xf numFmtId="0" fontId="5"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center"/>
    </xf>
    <xf numFmtId="0" fontId="5" fillId="2" borderId="27" xfId="0" applyFont="1" applyFill="1" applyBorder="1" applyAlignment="1">
      <alignment horizontal="left" vertical="top"/>
    </xf>
    <xf numFmtId="0" fontId="5" fillId="2" borderId="23" xfId="0" applyFont="1" applyFill="1" applyBorder="1" applyAlignment="1">
      <alignment horizontal="left" vertical="center" wrapText="1"/>
    </xf>
    <xf numFmtId="0" fontId="5" fillId="3" borderId="4" xfId="0" applyFont="1" applyFill="1" applyBorder="1" applyAlignment="1">
      <alignment horizontal="left" vertical="top"/>
    </xf>
    <xf numFmtId="0" fontId="5" fillId="3" borderId="4" xfId="0" applyFont="1" applyFill="1" applyBorder="1" applyAlignment="1">
      <alignment horizontal="left" vertical="top" wrapText="1"/>
    </xf>
    <xf numFmtId="0" fontId="5" fillId="3" borderId="4" xfId="0" applyFont="1" applyFill="1" applyBorder="1" applyAlignment="1">
      <alignment horizontal="center" vertical="center"/>
    </xf>
    <xf numFmtId="0" fontId="5" fillId="3" borderId="6" xfId="0" applyFont="1" applyFill="1" applyBorder="1" applyAlignment="1">
      <alignment horizontal="left" vertical="top"/>
    </xf>
    <xf numFmtId="0" fontId="5" fillId="3" borderId="52" xfId="0" applyFont="1" applyFill="1" applyBorder="1" applyAlignment="1">
      <alignment horizontal="center" vertical="center"/>
    </xf>
    <xf numFmtId="0" fontId="5" fillId="3" borderId="22" xfId="0" applyFont="1" applyFill="1" applyBorder="1" applyAlignment="1">
      <alignment horizontal="left" vertical="center" wrapText="1"/>
    </xf>
    <xf numFmtId="0" fontId="5" fillId="0" borderId="28" xfId="0" applyFont="1" applyBorder="1" applyAlignment="1">
      <alignment horizontal="left" vertical="top"/>
    </xf>
    <xf numFmtId="0" fontId="5" fillId="0" borderId="28" xfId="0" applyFont="1" applyBorder="1" applyAlignment="1">
      <alignment horizontal="left" vertical="top" wrapText="1"/>
    </xf>
    <xf numFmtId="0" fontId="5" fillId="0" borderId="28" xfId="0" applyFont="1" applyBorder="1" applyAlignment="1">
      <alignment horizontal="center" vertical="center"/>
    </xf>
    <xf numFmtId="0" fontId="5" fillId="0" borderId="29" xfId="0" applyFont="1" applyBorder="1" applyAlignment="1">
      <alignment horizontal="left" vertical="top" wrapText="1"/>
    </xf>
    <xf numFmtId="0" fontId="5" fillId="0" borderId="36" xfId="0" applyFont="1" applyBorder="1" applyAlignment="1">
      <alignment horizontal="center"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top"/>
    </xf>
    <xf numFmtId="0" fontId="5" fillId="0" borderId="8" xfId="0" applyFont="1" applyBorder="1" applyAlignment="1">
      <alignment horizontal="left" vertical="top" wrapText="1"/>
    </xf>
    <xf numFmtId="0" fontId="5" fillId="0" borderId="8" xfId="0" applyFont="1" applyBorder="1" applyAlignment="1">
      <alignment horizontal="center" vertical="center"/>
    </xf>
    <xf numFmtId="0" fontId="5" fillId="0" borderId="10" xfId="0" applyFont="1" applyBorder="1" applyAlignment="1">
      <alignment horizontal="left" vertical="top" wrapText="1"/>
    </xf>
    <xf numFmtId="0" fontId="5" fillId="0" borderId="34" xfId="0" applyFont="1" applyBorder="1" applyAlignment="1">
      <alignment horizontal="center" vertical="center" wrapText="1"/>
    </xf>
    <xf numFmtId="0" fontId="5" fillId="0" borderId="27" xfId="0" applyFont="1" applyBorder="1" applyAlignment="1">
      <alignment horizontal="left" vertical="center" wrapText="1"/>
    </xf>
    <xf numFmtId="0" fontId="5" fillId="0" borderId="11" xfId="0" applyFont="1" applyBorder="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center" vertical="center"/>
    </xf>
    <xf numFmtId="0" fontId="5" fillId="0" borderId="13" xfId="0" applyFont="1" applyBorder="1" applyAlignment="1">
      <alignment horizontal="left" vertical="top" wrapText="1"/>
    </xf>
    <xf numFmtId="0" fontId="5" fillId="0" borderId="35" xfId="0" applyFont="1" applyBorder="1" applyAlignment="1">
      <alignment horizontal="center" vertical="center" wrapText="1"/>
    </xf>
    <xf numFmtId="0" fontId="5" fillId="0" borderId="46" xfId="0" applyFont="1" applyBorder="1" applyAlignment="1">
      <alignment horizontal="left" vertical="center" wrapText="1"/>
    </xf>
    <xf numFmtId="0" fontId="5" fillId="3" borderId="27" xfId="0" applyFont="1" applyFill="1" applyBorder="1" applyAlignment="1">
      <alignment horizontal="left" vertical="center" wrapText="1"/>
    </xf>
    <xf numFmtId="0" fontId="5" fillId="0" borderId="9" xfId="0" applyFont="1" applyBorder="1" applyAlignment="1">
      <alignment horizontal="left" vertical="top"/>
    </xf>
    <xf numFmtId="0" fontId="5" fillId="0" borderId="47" xfId="0" applyFont="1" applyBorder="1" applyAlignment="1">
      <alignment horizontal="left" vertical="center" wrapText="1"/>
    </xf>
    <xf numFmtId="0" fontId="5" fillId="0" borderId="15" xfId="0" applyFont="1" applyBorder="1" applyAlignment="1">
      <alignment horizontal="left" vertical="top"/>
    </xf>
    <xf numFmtId="0" fontId="5" fillId="0" borderId="48" xfId="0" applyFont="1" applyBorder="1" applyAlignment="1">
      <alignment horizontal="left" vertical="center" wrapText="1"/>
    </xf>
    <xf numFmtId="0" fontId="5" fillId="0" borderId="14" xfId="0" applyFont="1" applyBorder="1" applyAlignment="1">
      <alignment horizontal="left" vertical="top"/>
    </xf>
    <xf numFmtId="0" fontId="5" fillId="0" borderId="18"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wrapText="1"/>
    </xf>
    <xf numFmtId="0" fontId="5" fillId="0" borderId="18" xfId="0" applyFont="1" applyBorder="1" applyAlignment="1">
      <alignment horizontal="center" vertical="center"/>
    </xf>
    <xf numFmtId="0" fontId="5" fillId="0" borderId="25" xfId="0" applyFont="1" applyBorder="1" applyAlignment="1">
      <alignment horizontal="left" vertical="top" wrapText="1"/>
    </xf>
    <xf numFmtId="0" fontId="5" fillId="0" borderId="33" xfId="0" applyFont="1" applyBorder="1" applyAlignment="1">
      <alignment horizontal="center" vertical="center" wrapText="1"/>
    </xf>
    <xf numFmtId="0" fontId="5" fillId="0" borderId="9" xfId="0" applyFont="1" applyBorder="1" applyAlignment="1">
      <alignment horizontal="left" vertical="top" wrapText="1"/>
    </xf>
    <xf numFmtId="0" fontId="5" fillId="0" borderId="12" xfId="0" applyFont="1" applyBorder="1" applyAlignment="1">
      <alignment horizontal="left" vertical="top"/>
    </xf>
    <xf numFmtId="0" fontId="5" fillId="0" borderId="49" xfId="0" applyFont="1" applyBorder="1" applyAlignment="1">
      <alignment horizontal="left" vertical="center" wrapText="1"/>
    </xf>
    <xf numFmtId="0" fontId="5" fillId="0" borderId="14" xfId="0" applyFont="1" applyBorder="1" applyAlignment="1">
      <alignment horizontal="left" vertical="top" wrapText="1"/>
    </xf>
    <xf numFmtId="0" fontId="5" fillId="0" borderId="14" xfId="0" applyFont="1" applyBorder="1" applyAlignment="1">
      <alignment horizontal="center" vertical="center"/>
    </xf>
    <xf numFmtId="0" fontId="5" fillId="0" borderId="24" xfId="0" applyFont="1" applyBorder="1" applyAlignment="1">
      <alignment horizontal="left" vertical="top" wrapText="1"/>
    </xf>
    <xf numFmtId="0" fontId="5" fillId="0" borderId="53" xfId="0" applyFont="1" applyBorder="1" applyAlignment="1">
      <alignment horizontal="center" vertical="center" wrapText="1"/>
    </xf>
    <xf numFmtId="0" fontId="5" fillId="2" borderId="4" xfId="0" applyFont="1" applyFill="1" applyBorder="1" applyAlignment="1">
      <alignment horizontal="left" vertical="top" wrapText="1"/>
    </xf>
    <xf numFmtId="0" fontId="5" fillId="2" borderId="4" xfId="0" applyFont="1" applyFill="1" applyBorder="1" applyAlignment="1">
      <alignment horizontal="center" vertical="center"/>
    </xf>
    <xf numFmtId="0" fontId="5" fillId="2" borderId="52" xfId="0" applyFont="1" applyFill="1" applyBorder="1" applyAlignment="1">
      <alignment horizontal="center" vertical="center"/>
    </xf>
    <xf numFmtId="0" fontId="5" fillId="0" borderId="9" xfId="0" applyFont="1" applyBorder="1" applyAlignment="1">
      <alignment horizontal="center" vertical="center"/>
    </xf>
    <xf numFmtId="0" fontId="5" fillId="0" borderId="30" xfId="0" applyFont="1" applyBorder="1" applyAlignment="1">
      <alignment horizontal="left" vertical="top" wrapText="1"/>
    </xf>
    <xf numFmtId="0" fontId="5" fillId="0" borderId="52" xfId="0" applyFont="1" applyBorder="1" applyAlignment="1">
      <alignment horizontal="center" vertical="center" wrapText="1"/>
    </xf>
    <xf numFmtId="0" fontId="5" fillId="0" borderId="12" xfId="0" applyFont="1" applyBorder="1" applyAlignment="1">
      <alignment horizontal="left" vertical="top" wrapText="1"/>
    </xf>
    <xf numFmtId="0" fontId="5" fillId="0" borderId="40" xfId="0" applyFont="1" applyBorder="1" applyAlignment="1">
      <alignment horizontal="left" vertical="top"/>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5" fillId="0" borderId="40" xfId="0" applyFont="1" applyBorder="1" applyAlignment="1">
      <alignment horizontal="center" vertical="center"/>
    </xf>
    <xf numFmtId="0" fontId="5" fillId="0" borderId="31" xfId="0" applyFont="1" applyBorder="1" applyAlignment="1">
      <alignment horizontal="left" vertical="top" wrapText="1"/>
    </xf>
    <xf numFmtId="0" fontId="5" fillId="0" borderId="41" xfId="0" applyFont="1" applyBorder="1" applyAlignment="1">
      <alignment horizontal="center" vertical="center" wrapText="1"/>
    </xf>
    <xf numFmtId="0" fontId="5" fillId="0" borderId="50" xfId="0" applyFont="1" applyBorder="1" applyAlignment="1">
      <alignment horizontal="left" vertical="center" wrapText="1"/>
    </xf>
    <xf numFmtId="0" fontId="5" fillId="0" borderId="6" xfId="0" applyFont="1" applyBorder="1" applyAlignment="1">
      <alignment vertical="center" wrapText="1"/>
    </xf>
    <xf numFmtId="0" fontId="5" fillId="0" borderId="47" xfId="0" applyFont="1" applyBorder="1" applyAlignment="1">
      <alignment vertical="center" wrapText="1"/>
    </xf>
    <xf numFmtId="0" fontId="5"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center" vertical="center"/>
    </xf>
    <xf numFmtId="0" fontId="5" fillId="0" borderId="13" xfId="0" applyFont="1" applyFill="1" applyBorder="1" applyAlignment="1">
      <alignment horizontal="left" vertical="top" wrapText="1"/>
    </xf>
    <xf numFmtId="0" fontId="5" fillId="0" borderId="35" xfId="0" applyFont="1" applyFill="1" applyBorder="1" applyAlignment="1">
      <alignment horizontal="center" vertical="center" wrapText="1"/>
    </xf>
    <xf numFmtId="0" fontId="5" fillId="0" borderId="49" xfId="0" applyFont="1" applyFill="1" applyBorder="1" applyAlignment="1">
      <alignment vertical="center" wrapText="1"/>
    </xf>
    <xf numFmtId="0" fontId="5" fillId="0" borderId="0" xfId="0" applyFont="1" applyFill="1" applyBorder="1" applyAlignment="1">
      <alignment horizontal="left" vertical="top" wrapText="1"/>
    </xf>
    <xf numFmtId="0" fontId="5" fillId="0" borderId="49" xfId="0" applyFont="1" applyBorder="1" applyAlignment="1">
      <alignment vertical="center" wrapText="1"/>
    </xf>
    <xf numFmtId="0" fontId="5" fillId="0" borderId="17" xfId="0" applyFont="1" applyBorder="1" applyAlignment="1">
      <alignment horizontal="left" vertical="top" wrapText="1"/>
    </xf>
    <xf numFmtId="0" fontId="5" fillId="0" borderId="17" xfId="0" applyFont="1" applyBorder="1" applyAlignment="1">
      <alignment horizontal="center" vertical="center"/>
    </xf>
    <xf numFmtId="0" fontId="5" fillId="0" borderId="56" xfId="0" applyFont="1" applyBorder="1" applyAlignment="1">
      <alignment horizontal="center" vertical="center" wrapText="1"/>
    </xf>
    <xf numFmtId="0" fontId="7" fillId="0" borderId="13" xfId="0" applyFont="1" applyFill="1" applyBorder="1" applyAlignment="1">
      <alignment horizontal="left" vertical="top" wrapText="1"/>
    </xf>
    <xf numFmtId="0" fontId="7" fillId="0" borderId="49" xfId="0" applyFont="1" applyFill="1" applyBorder="1" applyAlignment="1">
      <alignment vertical="center" wrapText="1"/>
    </xf>
    <xf numFmtId="0" fontId="5" fillId="0" borderId="15" xfId="0" applyFont="1" applyBorder="1" applyAlignment="1">
      <alignment horizontal="center" vertical="center"/>
    </xf>
    <xf numFmtId="0" fontId="5" fillId="0" borderId="19" xfId="0" applyFont="1" applyBorder="1" applyAlignment="1">
      <alignment horizontal="left" vertical="top" wrapText="1"/>
    </xf>
    <xf numFmtId="0" fontId="5" fillId="0" borderId="55" xfId="0" applyFont="1" applyBorder="1" applyAlignment="1">
      <alignment vertical="center" wrapText="1"/>
    </xf>
    <xf numFmtId="0" fontId="5" fillId="0" borderId="22" xfId="0" applyFont="1" applyBorder="1" applyAlignment="1">
      <alignment vertical="center" wrapText="1"/>
    </xf>
    <xf numFmtId="0" fontId="5" fillId="0" borderId="46"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5" fillId="0" borderId="8" xfId="0" applyFont="1" applyFill="1" applyBorder="1" applyAlignment="1">
      <alignment horizontal="center" vertical="center"/>
    </xf>
    <xf numFmtId="0" fontId="5" fillId="0" borderId="10" xfId="0" applyFont="1" applyFill="1" applyBorder="1" applyAlignment="1">
      <alignment vertical="center" wrapText="1"/>
    </xf>
    <xf numFmtId="0" fontId="5" fillId="0" borderId="34" xfId="0" applyFont="1" applyFill="1" applyBorder="1" applyAlignment="1">
      <alignment horizontal="center" vertical="center" wrapText="1"/>
    </xf>
    <xf numFmtId="0" fontId="5" fillId="0" borderId="47" xfId="0" applyFont="1" applyFill="1" applyBorder="1" applyAlignment="1">
      <alignment vertical="center" wrapText="1"/>
    </xf>
    <xf numFmtId="0" fontId="5" fillId="0" borderId="24" xfId="0" applyFont="1" applyBorder="1" applyAlignment="1">
      <alignment vertical="center" wrapText="1"/>
    </xf>
    <xf numFmtId="0" fontId="5" fillId="0" borderId="48" xfId="0" applyFont="1" applyBorder="1" applyAlignment="1">
      <alignment vertical="center" wrapText="1"/>
    </xf>
    <xf numFmtId="0" fontId="5" fillId="0" borderId="19" xfId="0" applyFont="1" applyBorder="1" applyAlignment="1">
      <alignment vertical="center" wrapText="1"/>
    </xf>
    <xf numFmtId="0" fontId="5" fillId="0" borderId="39" xfId="0" applyFont="1" applyBorder="1" applyAlignment="1">
      <alignment horizontal="center" vertical="center"/>
    </xf>
    <xf numFmtId="0" fontId="5" fillId="0" borderId="31" xfId="0" applyFont="1" applyBorder="1" applyAlignment="1">
      <alignment vertical="center" wrapText="1"/>
    </xf>
    <xf numFmtId="0" fontId="5" fillId="0" borderId="50" xfId="0" applyFont="1" applyBorder="1" applyAlignment="1">
      <alignment vertical="center" wrapText="1"/>
    </xf>
    <xf numFmtId="0" fontId="5" fillId="2" borderId="54" xfId="0" applyFont="1" applyFill="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vertical="center"/>
    </xf>
    <xf numFmtId="0" fontId="5" fillId="2" borderId="20" xfId="0" applyFont="1" applyFill="1" applyBorder="1" applyAlignment="1">
      <alignment horizontal="left" vertical="center"/>
    </xf>
    <xf numFmtId="0" fontId="5" fillId="2" borderId="0" xfId="0" applyFont="1" applyFill="1" applyBorder="1" applyAlignment="1">
      <alignment horizontal="left" vertical="center"/>
    </xf>
    <xf numFmtId="0" fontId="5" fillId="3" borderId="3" xfId="0" applyFont="1" applyFill="1" applyBorder="1" applyAlignment="1">
      <alignment horizontal="left" vertical="center"/>
    </xf>
    <xf numFmtId="0" fontId="5" fillId="3" borderId="12" xfId="0" applyFont="1" applyFill="1" applyBorder="1" applyAlignment="1">
      <alignment horizontal="left" vertical="center"/>
    </xf>
    <xf numFmtId="0" fontId="5" fillId="3" borderId="7" xfId="0" applyFont="1" applyFill="1" applyBorder="1" applyAlignment="1">
      <alignment horizontal="left" vertical="center"/>
    </xf>
    <xf numFmtId="0" fontId="5" fillId="3" borderId="16" xfId="0" applyFont="1" applyFill="1" applyBorder="1" applyAlignment="1">
      <alignment horizontal="left" vertical="center"/>
    </xf>
    <xf numFmtId="0" fontId="5" fillId="2" borderId="37" xfId="0" applyFont="1" applyFill="1" applyBorder="1" applyAlignment="1">
      <alignment horizontal="left" vertical="center"/>
    </xf>
    <xf numFmtId="0" fontId="5" fillId="2" borderId="38" xfId="0" applyFont="1" applyFill="1" applyBorder="1" applyAlignment="1">
      <alignment horizontal="left" vertical="center"/>
    </xf>
    <xf numFmtId="0" fontId="5" fillId="3" borderId="39" xfId="0" applyFont="1" applyFill="1" applyBorder="1" applyAlignment="1">
      <alignment horizontal="left" vertical="center"/>
    </xf>
    <xf numFmtId="0" fontId="5" fillId="2" borderId="5" xfId="0" applyFont="1" applyFill="1" applyBorder="1" applyAlignment="1">
      <alignment vertical="center"/>
    </xf>
    <xf numFmtId="0" fontId="5" fillId="2" borderId="4" xfId="0" applyFont="1" applyFill="1" applyBorder="1" applyAlignment="1">
      <alignment vertical="center"/>
    </xf>
    <xf numFmtId="0" fontId="5" fillId="2" borderId="4" xfId="0" applyFont="1" applyFill="1" applyBorder="1" applyAlignment="1">
      <alignment vertical="center" wrapText="1"/>
    </xf>
    <xf numFmtId="0" fontId="5" fillId="2" borderId="6" xfId="0" applyFont="1" applyFill="1" applyBorder="1" applyAlignment="1">
      <alignment vertical="center" wrapText="1"/>
    </xf>
    <xf numFmtId="0" fontId="5" fillId="2" borderId="20" xfId="0" applyFont="1" applyFill="1" applyBorder="1" applyAlignment="1">
      <alignment vertical="center"/>
    </xf>
    <xf numFmtId="0" fontId="5" fillId="2" borderId="44"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4"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left" vertical="top" wrapText="1"/>
    </xf>
    <xf numFmtId="0" fontId="5" fillId="3" borderId="36" xfId="0" applyFont="1" applyFill="1" applyBorder="1" applyAlignment="1">
      <alignment horizontal="center" vertical="center"/>
    </xf>
    <xf numFmtId="0" fontId="5" fillId="3" borderId="32" xfId="0" applyFont="1" applyFill="1" applyBorder="1" applyAlignment="1">
      <alignment horizontal="left" vertical="top" wrapText="1"/>
    </xf>
    <xf numFmtId="0" fontId="5" fillId="3" borderId="32" xfId="0" applyFont="1" applyFill="1" applyBorder="1" applyAlignment="1">
      <alignment horizontal="center" vertical="center"/>
    </xf>
    <xf numFmtId="0" fontId="5" fillId="3" borderId="22" xfId="0" applyFont="1" applyFill="1" applyBorder="1" applyAlignment="1">
      <alignment horizontal="left" vertical="top" wrapText="1"/>
    </xf>
    <xf numFmtId="0" fontId="5" fillId="3" borderId="7" xfId="0" applyFont="1" applyFill="1" applyBorder="1" applyAlignment="1">
      <alignment vertical="center"/>
    </xf>
    <xf numFmtId="0" fontId="5" fillId="3" borderId="16" xfId="0" applyFont="1" applyFill="1" applyBorder="1" applyAlignment="1">
      <alignment vertical="center"/>
    </xf>
    <xf numFmtId="0" fontId="5" fillId="3" borderId="12" xfId="0" applyFont="1" applyFill="1" applyBorder="1" applyAlignment="1">
      <alignment vertical="center"/>
    </xf>
    <xf numFmtId="0" fontId="5" fillId="3" borderId="17" xfId="0" applyFont="1" applyFill="1" applyBorder="1" applyAlignment="1">
      <alignment vertical="center"/>
    </xf>
    <xf numFmtId="0" fontId="5" fillId="2" borderId="6"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2" borderId="57" xfId="0" applyFont="1" applyFill="1" applyBorder="1" applyAlignment="1">
      <alignment horizontal="center" vertical="center"/>
    </xf>
    <xf numFmtId="0" fontId="5" fillId="3" borderId="58" xfId="0" applyFont="1" applyFill="1" applyBorder="1" applyAlignment="1">
      <alignment horizontal="center" vertical="center"/>
    </xf>
    <xf numFmtId="56" fontId="5" fillId="2" borderId="21" xfId="0" applyNumberFormat="1" applyFont="1" applyFill="1" applyBorder="1" applyAlignment="1">
      <alignment horizontal="center" vertical="center" wrapText="1"/>
    </xf>
    <xf numFmtId="0" fontId="5" fillId="0" borderId="3" xfId="0" applyFont="1" applyBorder="1" applyAlignment="1">
      <alignment horizontal="left" vertical="top" wrapText="1"/>
    </xf>
    <xf numFmtId="0" fontId="5" fillId="0" borderId="7"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59" xfId="0" applyFont="1" applyBorder="1" applyAlignment="1">
      <alignment horizontal="left" vertical="top" wrapText="1"/>
    </xf>
    <xf numFmtId="0" fontId="5" fillId="0" borderId="10" xfId="0" applyFont="1" applyFill="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5" xfId="0" applyFont="1" applyBorder="1" applyAlignment="1">
      <alignment horizontal="left" vertical="top" wrapText="1"/>
    </xf>
    <xf numFmtId="0" fontId="5" fillId="2" borderId="0" xfId="0" applyFont="1" applyFill="1" applyAlignment="1">
      <alignment horizontal="left" vertical="top"/>
    </xf>
    <xf numFmtId="0" fontId="5" fillId="0" borderId="14" xfId="0" applyFont="1" applyBorder="1" applyAlignment="1">
      <alignment vertical="top" wrapText="1"/>
    </xf>
    <xf numFmtId="0" fontId="5" fillId="0" borderId="12" xfId="0" applyFont="1" applyBorder="1" applyAlignment="1">
      <alignment vertical="center" wrapText="1"/>
    </xf>
    <xf numFmtId="0" fontId="5" fillId="0" borderId="15"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0" xfId="0" applyFont="1" applyAlignment="1">
      <alignment horizontal="center" vertical="center" wrapText="1"/>
    </xf>
    <xf numFmtId="0" fontId="5" fillId="3" borderId="32"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 xfId="0" applyFont="1" applyBorder="1" applyAlignment="1">
      <alignment vertical="top" wrapText="1"/>
    </xf>
    <xf numFmtId="0" fontId="5" fillId="0" borderId="8" xfId="0" applyFont="1" applyBorder="1" applyAlignment="1">
      <alignment vertical="center" wrapText="1"/>
    </xf>
    <xf numFmtId="0" fontId="5" fillId="2" borderId="4" xfId="0" applyFont="1" applyFill="1" applyBorder="1" applyAlignment="1">
      <alignment vertical="top"/>
    </xf>
    <xf numFmtId="0" fontId="5" fillId="3" borderId="4" xfId="0" applyFont="1" applyFill="1" applyBorder="1" applyAlignment="1">
      <alignment vertical="top"/>
    </xf>
    <xf numFmtId="0" fontId="5" fillId="0" borderId="8" xfId="0" applyFont="1" applyBorder="1" applyAlignment="1">
      <alignment vertical="top"/>
    </xf>
    <xf numFmtId="0" fontId="5" fillId="0" borderId="11" xfId="0" applyFont="1" applyFill="1" applyBorder="1" applyAlignment="1">
      <alignment vertical="top"/>
    </xf>
    <xf numFmtId="0" fontId="5" fillId="0" borderId="11" xfId="0" applyFont="1" applyBorder="1" applyAlignment="1">
      <alignment vertical="top"/>
    </xf>
    <xf numFmtId="0" fontId="5" fillId="0" borderId="18" xfId="0" applyFont="1" applyBorder="1" applyAlignment="1">
      <alignment vertical="top"/>
    </xf>
    <xf numFmtId="0" fontId="5" fillId="0" borderId="15" xfId="0" applyFont="1" applyBorder="1" applyAlignment="1">
      <alignment vertical="top"/>
    </xf>
    <xf numFmtId="0" fontId="5" fillId="3" borderId="32" xfId="0" applyFont="1" applyFill="1" applyBorder="1" applyAlignment="1">
      <alignment vertical="top"/>
    </xf>
    <xf numFmtId="0" fontId="5" fillId="0" borderId="9" xfId="0" applyFont="1" applyBorder="1" applyAlignment="1">
      <alignment vertical="top"/>
    </xf>
    <xf numFmtId="0" fontId="5" fillId="0" borderId="8" xfId="0" applyFont="1" applyFill="1" applyBorder="1" applyAlignment="1">
      <alignment vertical="top"/>
    </xf>
    <xf numFmtId="0" fontId="5" fillId="0" borderId="28" xfId="0" applyFont="1" applyBorder="1" applyAlignment="1">
      <alignment vertical="top"/>
    </xf>
    <xf numFmtId="0" fontId="5" fillId="0" borderId="40" xfId="0" applyFont="1" applyBorder="1" applyAlignment="1">
      <alignment vertical="top"/>
    </xf>
    <xf numFmtId="0" fontId="5" fillId="0" borderId="8" xfId="0" applyFont="1" applyBorder="1" applyAlignment="1">
      <alignment vertical="top" wrapText="1"/>
    </xf>
    <xf numFmtId="0" fontId="5" fillId="0" borderId="60" xfId="0" applyFont="1" applyBorder="1" applyAlignment="1">
      <alignment horizontal="left" vertical="top"/>
    </xf>
    <xf numFmtId="0" fontId="5" fillId="0" borderId="15" xfId="0" applyFont="1" applyBorder="1" applyAlignment="1">
      <alignment vertical="center" wrapText="1"/>
    </xf>
    <xf numFmtId="0" fontId="5" fillId="0" borderId="0" xfId="0" applyFont="1" applyAlignment="1">
      <alignment vertical="top" wrapText="1"/>
    </xf>
    <xf numFmtId="0" fontId="5" fillId="0" borderId="11" xfId="0" applyFont="1" applyFill="1" applyBorder="1" applyAlignment="1">
      <alignment vertical="top" wrapText="1"/>
    </xf>
    <xf numFmtId="0" fontId="5" fillId="0" borderId="11" xfId="0" applyFont="1" applyBorder="1" applyAlignment="1">
      <alignment vertical="top" wrapText="1"/>
    </xf>
    <xf numFmtId="0" fontId="5" fillId="0" borderId="15" xfId="0" applyFont="1" applyFill="1" applyBorder="1" applyAlignment="1">
      <alignment vertical="top" wrapText="1"/>
    </xf>
    <xf numFmtId="0" fontId="5" fillId="0" borderId="15" xfId="0" applyFont="1" applyBorder="1" applyAlignment="1">
      <alignment vertical="top" wrapText="1"/>
    </xf>
    <xf numFmtId="0" fontId="5" fillId="2" borderId="4" xfId="0" applyFont="1" applyFill="1" applyBorder="1" applyAlignment="1">
      <alignment vertical="top" wrapText="1"/>
    </xf>
    <xf numFmtId="0" fontId="5" fillId="3" borderId="4" xfId="0" applyFont="1" applyFill="1" applyBorder="1" applyAlignment="1">
      <alignment vertical="top" wrapText="1"/>
    </xf>
    <xf numFmtId="0" fontId="5" fillId="0" borderId="17" xfId="0" applyFont="1" applyBorder="1" applyAlignment="1">
      <alignment vertical="top" wrapText="1"/>
    </xf>
    <xf numFmtId="0" fontId="5" fillId="3" borderId="32" xfId="0" applyFont="1" applyFill="1" applyBorder="1" applyAlignment="1">
      <alignment vertical="top" wrapText="1"/>
    </xf>
    <xf numFmtId="0" fontId="5" fillId="0" borderId="8" xfId="0" applyFont="1" applyFill="1" applyBorder="1" applyAlignment="1">
      <alignment vertical="top" wrapText="1"/>
    </xf>
    <xf numFmtId="0" fontId="5" fillId="0" borderId="18" xfId="0" applyFont="1" applyBorder="1" applyAlignment="1">
      <alignment vertical="top" wrapText="1"/>
    </xf>
    <xf numFmtId="0" fontId="5" fillId="0" borderId="28" xfId="0" applyFont="1" applyBorder="1" applyAlignment="1">
      <alignment vertical="top" wrapText="1"/>
    </xf>
    <xf numFmtId="0" fontId="5" fillId="0" borderId="11" xfId="0" applyFont="1" applyBorder="1" applyAlignment="1">
      <alignment vertical="center" wrapText="1"/>
    </xf>
    <xf numFmtId="0" fontId="5" fillId="0" borderId="8" xfId="0" applyFont="1" applyFill="1" applyBorder="1" applyAlignment="1">
      <alignment vertical="center" wrapText="1"/>
    </xf>
    <xf numFmtId="0" fontId="5" fillId="0" borderId="14" xfId="0" applyFont="1" applyBorder="1" applyAlignment="1">
      <alignment vertical="center" wrapText="1"/>
    </xf>
    <xf numFmtId="0" fontId="5" fillId="0" borderId="40" xfId="0" applyFont="1" applyBorder="1" applyAlignment="1">
      <alignment vertical="center" wrapText="1"/>
    </xf>
    <xf numFmtId="0" fontId="5" fillId="0" borderId="0" xfId="0" applyFont="1" applyAlignment="1">
      <alignment vertical="center" wrapText="1"/>
    </xf>
    <xf numFmtId="0" fontId="5" fillId="3" borderId="3" xfId="0" applyFont="1" applyFill="1" applyBorder="1">
      <alignment vertical="center"/>
    </xf>
    <xf numFmtId="0" fontId="5" fillId="3" borderId="7" xfId="0" applyFont="1" applyFill="1" applyBorder="1">
      <alignment vertical="center"/>
    </xf>
    <xf numFmtId="0" fontId="5" fillId="3" borderId="43" xfId="0" applyFont="1" applyFill="1" applyBorder="1">
      <alignment vertical="center"/>
    </xf>
    <xf numFmtId="0" fontId="5" fillId="2" borderId="20" xfId="0" applyFont="1" applyFill="1" applyBorder="1">
      <alignment vertical="center"/>
    </xf>
    <xf numFmtId="0" fontId="5" fillId="2" borderId="42" xfId="0" applyFont="1" applyFill="1" applyBorder="1">
      <alignment vertical="center"/>
    </xf>
    <xf numFmtId="0" fontId="5" fillId="0" borderId="12" xfId="0" applyFont="1" applyBorder="1" applyAlignment="1">
      <alignment vertical="top"/>
    </xf>
    <xf numFmtId="0" fontId="5" fillId="0" borderId="15" xfId="0" applyFont="1" applyFill="1" applyBorder="1" applyAlignment="1">
      <alignment vertical="top"/>
    </xf>
    <xf numFmtId="0" fontId="5" fillId="3" borderId="6" xfId="0" applyFont="1" applyFill="1" applyBorder="1" applyAlignment="1">
      <alignment horizontal="center" vertical="center"/>
    </xf>
    <xf numFmtId="0" fontId="5" fillId="3" borderId="32" xfId="0" applyFont="1" applyFill="1" applyBorder="1" applyAlignment="1">
      <alignment vertical="center" wrapText="1"/>
    </xf>
    <xf numFmtId="0" fontId="5" fillId="0" borderId="9" xfId="0" applyFont="1" applyFill="1" applyBorder="1" applyAlignment="1">
      <alignment vertical="top" wrapText="1"/>
    </xf>
    <xf numFmtId="0" fontId="5" fillId="0" borderId="12" xfId="0" applyFont="1" applyFill="1" applyBorder="1" applyAlignment="1">
      <alignment vertical="top" wrapText="1"/>
    </xf>
    <xf numFmtId="0" fontId="5" fillId="0" borderId="9" xfId="0" applyFont="1" applyFill="1" applyBorder="1" applyAlignment="1">
      <alignment vertical="top"/>
    </xf>
    <xf numFmtId="0" fontId="0" fillId="0" borderId="28" xfId="0" applyBorder="1" applyAlignment="1">
      <alignment horizontal="right" vertical="center"/>
    </xf>
    <xf numFmtId="2" fontId="0" fillId="0" borderId="28" xfId="0" applyNumberFormat="1" applyBorder="1" applyAlignment="1">
      <alignment horizontal="right" vertical="center"/>
    </xf>
    <xf numFmtId="0" fontId="0" fillId="3" borderId="28" xfId="0" applyFill="1" applyBorder="1" applyAlignment="1">
      <alignment horizontal="center" vertical="center"/>
    </xf>
    <xf numFmtId="0" fontId="0" fillId="0" borderId="0" xfId="0" applyAlignment="1">
      <alignment horizontal="left" vertical="center"/>
    </xf>
    <xf numFmtId="0" fontId="0" fillId="4" borderId="28" xfId="0" applyFill="1" applyBorder="1" applyAlignment="1">
      <alignment horizontal="center" vertical="center"/>
    </xf>
    <xf numFmtId="0" fontId="0" fillId="0" borderId="61" xfId="0" applyBorder="1" applyAlignment="1">
      <alignment horizontal="center" vertical="center"/>
    </xf>
    <xf numFmtId="0" fontId="0" fillId="4" borderId="61" xfId="0" applyFill="1" applyBorder="1" applyAlignment="1">
      <alignment horizontal="center" vertical="center"/>
    </xf>
    <xf numFmtId="176" fontId="0" fillId="0" borderId="0" xfId="0" applyNumberFormat="1" applyAlignment="1">
      <alignment horizontal="center" vertical="center"/>
    </xf>
    <xf numFmtId="2" fontId="0" fillId="0" borderId="62" xfId="0" applyNumberFormat="1" applyBorder="1" applyAlignment="1">
      <alignment horizontal="right" vertical="center"/>
    </xf>
    <xf numFmtId="2"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vertical="top" wrapText="1"/>
    </xf>
    <xf numFmtId="0" fontId="5" fillId="0" borderId="17" xfId="0" applyFont="1" applyBorder="1" applyAlignment="1">
      <alignment vertical="top"/>
    </xf>
    <xf numFmtId="0" fontId="5" fillId="0" borderId="63" xfId="0" applyFont="1" applyBorder="1" applyAlignment="1">
      <alignment horizontal="left" vertical="top" wrapText="1"/>
    </xf>
    <xf numFmtId="0" fontId="5" fillId="0" borderId="64" xfId="0" applyFont="1" applyBorder="1" applyAlignment="1">
      <alignment horizontal="center" vertical="center" wrapText="1"/>
    </xf>
    <xf numFmtId="0" fontId="5" fillId="0" borderId="54" xfId="0" applyFont="1" applyBorder="1" applyAlignment="1">
      <alignment vertical="center"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56" fontId="5" fillId="2" borderId="1" xfId="0" applyNumberFormat="1" applyFont="1" applyFill="1" applyBorder="1" applyAlignment="1">
      <alignment horizontal="center" vertical="center"/>
    </xf>
    <xf numFmtId="56" fontId="5" fillId="2" borderId="21" xfId="0" applyNumberFormat="1" applyFont="1" applyFill="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center" vertical="center" wrapText="1"/>
    </xf>
    <xf numFmtId="0" fontId="5" fillId="0" borderId="14" xfId="0" applyFont="1" applyBorder="1" applyAlignment="1">
      <alignment horizontal="left" vertical="top" wrapText="1"/>
    </xf>
    <xf numFmtId="0" fontId="0" fillId="0" borderId="15" xfId="0" applyBorder="1" applyAlignment="1">
      <alignment horizontal="left" vertical="top" wrapText="1"/>
    </xf>
    <xf numFmtId="0" fontId="5" fillId="0" borderId="17" xfId="0" applyFont="1" applyBorder="1" applyAlignment="1">
      <alignment horizontal="left" vertical="top" wrapText="1"/>
    </xf>
    <xf numFmtId="0" fontId="0" fillId="3" borderId="3" xfId="0" applyFill="1" applyBorder="1" applyAlignment="1">
      <alignment horizontal="center" vertical="center"/>
    </xf>
    <xf numFmtId="0" fontId="0" fillId="3" borderId="16" xfId="0" applyFill="1" applyBorder="1" applyAlignment="1">
      <alignment horizontal="center" vertical="center"/>
    </xf>
    <xf numFmtId="0" fontId="0" fillId="3" borderId="28" xfId="0" applyFill="1" applyBorder="1" applyAlignment="1">
      <alignment horizontal="center" vertical="center"/>
    </xf>
  </cellXfs>
  <cellStyles count="5">
    <cellStyle name="標準" xfId="0" builtinId="0"/>
    <cellStyle name="標準 2" xfId="1"/>
    <cellStyle name="標準 2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2"/>
  <sheetViews>
    <sheetView showGridLines="0" tabSelected="1" view="pageBreakPreview" zoomScale="70" zoomScaleNormal="100" zoomScaleSheetLayoutView="70" workbookViewId="0">
      <pane ySplit="5" topLeftCell="A6" activePane="bottomLeft" state="frozen"/>
      <selection pane="bottomLeft" activeCell="A6" sqref="A6"/>
    </sheetView>
  </sheetViews>
  <sheetFormatPr defaultColWidth="9" defaultRowHeight="13" x14ac:dyDescent="0.2"/>
  <cols>
    <col min="1" max="1" width="2.90625" style="108" customWidth="1"/>
    <col min="2" max="2" width="3.08984375" style="108" customWidth="1"/>
    <col min="3" max="3" width="9" style="5"/>
    <col min="4" max="4" width="24.08984375" style="6" customWidth="1"/>
    <col min="5" max="5" width="64.7265625" style="6" customWidth="1"/>
    <col min="6" max="6" width="9" style="12"/>
    <col min="7" max="7" width="27.453125" style="6" customWidth="1"/>
    <col min="8" max="8" width="14.453125" style="5" customWidth="1"/>
    <col min="9" max="9" width="62.90625" style="6" customWidth="1"/>
    <col min="10" max="16384" width="9" style="5"/>
  </cols>
  <sheetData>
    <row r="1" spans="1:9" ht="13.4" customHeight="1" x14ac:dyDescent="0.2">
      <c r="F1" s="228" t="s">
        <v>143</v>
      </c>
      <c r="G1" s="228"/>
      <c r="H1" s="228" t="s">
        <v>145</v>
      </c>
      <c r="I1" s="228"/>
    </row>
    <row r="2" spans="1:9" ht="13.4" customHeight="1" x14ac:dyDescent="0.2">
      <c r="F2" s="228"/>
      <c r="G2" s="228"/>
      <c r="H2" s="228"/>
      <c r="I2" s="228"/>
    </row>
    <row r="3" spans="1:9" ht="16" x14ac:dyDescent="0.2">
      <c r="A3" s="109" t="s">
        <v>346</v>
      </c>
      <c r="F3" s="228"/>
      <c r="G3" s="228"/>
      <c r="H3" s="228"/>
      <c r="I3" s="228"/>
    </row>
    <row r="4" spans="1:9" ht="21" customHeight="1" thickBot="1" x14ac:dyDescent="0.25">
      <c r="F4" s="229"/>
      <c r="G4" s="229"/>
      <c r="H4" s="229"/>
      <c r="I4" s="229"/>
    </row>
    <row r="5" spans="1:9" s="12" customFormat="1" ht="49.4" customHeight="1" thickBot="1" x14ac:dyDescent="0.25">
      <c r="A5" s="230" t="s">
        <v>0</v>
      </c>
      <c r="B5" s="231"/>
      <c r="C5" s="231"/>
      <c r="D5" s="231"/>
      <c r="E5" s="7" t="s">
        <v>1</v>
      </c>
      <c r="F5" s="8" t="s">
        <v>2</v>
      </c>
      <c r="G5" s="9" t="s">
        <v>3</v>
      </c>
      <c r="H5" s="10" t="s">
        <v>113</v>
      </c>
      <c r="I5" s="11" t="s">
        <v>4</v>
      </c>
    </row>
    <row r="6" spans="1:9" ht="18" customHeight="1" thickTop="1" x14ac:dyDescent="0.2">
      <c r="A6" s="110" t="s">
        <v>5</v>
      </c>
      <c r="B6" s="111"/>
      <c r="C6" s="13"/>
      <c r="D6" s="13"/>
      <c r="E6" s="14"/>
      <c r="F6" s="15"/>
      <c r="G6" s="16"/>
      <c r="H6" s="140"/>
      <c r="I6" s="17"/>
    </row>
    <row r="7" spans="1:9" ht="18" customHeight="1" x14ac:dyDescent="0.2">
      <c r="A7" s="110"/>
      <c r="B7" s="112" t="s">
        <v>6</v>
      </c>
      <c r="C7" s="18"/>
      <c r="D7" s="18"/>
      <c r="E7" s="19"/>
      <c r="F7" s="20"/>
      <c r="G7" s="21"/>
      <c r="H7" s="141"/>
      <c r="I7" s="23"/>
    </row>
    <row r="8" spans="1:9" ht="44.25" customHeight="1" x14ac:dyDescent="0.2">
      <c r="A8" s="110"/>
      <c r="B8" s="113"/>
      <c r="C8" s="24" t="s">
        <v>7</v>
      </c>
      <c r="D8" s="24" t="s">
        <v>8</v>
      </c>
      <c r="E8" s="25" t="s">
        <v>79</v>
      </c>
      <c r="F8" s="26" t="s">
        <v>45</v>
      </c>
      <c r="G8" s="27"/>
      <c r="H8" s="28"/>
      <c r="I8" s="29"/>
    </row>
    <row r="9" spans="1:9" ht="18" customHeight="1" x14ac:dyDescent="0.2">
      <c r="A9" s="110"/>
      <c r="B9" s="112" t="s">
        <v>10</v>
      </c>
      <c r="C9" s="18"/>
      <c r="D9" s="18"/>
      <c r="E9" s="19"/>
      <c r="F9" s="20"/>
      <c r="G9" s="21"/>
      <c r="H9" s="141"/>
      <c r="I9" s="23"/>
    </row>
    <row r="10" spans="1:9" ht="45" customHeight="1" x14ac:dyDescent="0.2">
      <c r="A10" s="110"/>
      <c r="B10" s="113"/>
      <c r="C10" s="30" t="s">
        <v>11</v>
      </c>
      <c r="D10" s="30" t="s">
        <v>12</v>
      </c>
      <c r="E10" s="31" t="s">
        <v>138</v>
      </c>
      <c r="F10" s="32" t="s">
        <v>139</v>
      </c>
      <c r="G10" s="33"/>
      <c r="H10" s="34"/>
      <c r="I10" s="35"/>
    </row>
    <row r="11" spans="1:9" ht="18" customHeight="1" x14ac:dyDescent="0.2">
      <c r="A11" s="110"/>
      <c r="B11" s="112" t="s">
        <v>14</v>
      </c>
      <c r="C11" s="18"/>
      <c r="D11" s="18"/>
      <c r="E11" s="19"/>
      <c r="F11" s="20"/>
      <c r="G11" s="21"/>
      <c r="H11" s="141"/>
      <c r="I11" s="23"/>
    </row>
    <row r="12" spans="1:9" ht="64.5" customHeight="1" x14ac:dyDescent="0.2">
      <c r="A12" s="110"/>
      <c r="B12" s="114"/>
      <c r="C12" s="30" t="s">
        <v>15</v>
      </c>
      <c r="D12" s="30" t="s">
        <v>16</v>
      </c>
      <c r="E12" s="31" t="s">
        <v>141</v>
      </c>
      <c r="F12" s="32" t="s">
        <v>13</v>
      </c>
      <c r="G12" s="33" t="s">
        <v>17</v>
      </c>
      <c r="H12" s="34"/>
      <c r="I12" s="29"/>
    </row>
    <row r="13" spans="1:9" ht="44.25" customHeight="1" x14ac:dyDescent="0.2">
      <c r="A13" s="110"/>
      <c r="B13" s="114"/>
      <c r="C13" s="36" t="s">
        <v>18</v>
      </c>
      <c r="D13" s="36" t="s">
        <v>19</v>
      </c>
      <c r="E13" s="37" t="s">
        <v>142</v>
      </c>
      <c r="F13" s="38" t="s">
        <v>13</v>
      </c>
      <c r="G13" s="39" t="s">
        <v>20</v>
      </c>
      <c r="H13" s="40"/>
      <c r="I13" s="41"/>
    </row>
    <row r="14" spans="1:9" ht="18" customHeight="1" x14ac:dyDescent="0.2">
      <c r="A14" s="110"/>
      <c r="B14" s="112" t="s">
        <v>21</v>
      </c>
      <c r="C14" s="18"/>
      <c r="D14" s="18"/>
      <c r="E14" s="19"/>
      <c r="F14" s="20"/>
      <c r="G14" s="21"/>
      <c r="H14" s="141"/>
      <c r="I14" s="42"/>
    </row>
    <row r="15" spans="1:9" ht="44.25" customHeight="1" x14ac:dyDescent="0.2">
      <c r="A15" s="110"/>
      <c r="B15" s="114"/>
      <c r="C15" s="30" t="s">
        <v>22</v>
      </c>
      <c r="D15" s="43" t="s">
        <v>23</v>
      </c>
      <c r="E15" s="31" t="s">
        <v>132</v>
      </c>
      <c r="F15" s="32" t="s">
        <v>9</v>
      </c>
      <c r="G15" s="33"/>
      <c r="H15" s="34"/>
      <c r="I15" s="44"/>
    </row>
    <row r="16" spans="1:9" ht="44.25" customHeight="1" x14ac:dyDescent="0.2">
      <c r="A16" s="110"/>
      <c r="B16" s="114"/>
      <c r="C16" s="36" t="s">
        <v>24</v>
      </c>
      <c r="D16" s="45"/>
      <c r="E16" s="37" t="s">
        <v>38</v>
      </c>
      <c r="F16" s="38" t="s">
        <v>9</v>
      </c>
      <c r="G16" s="39"/>
      <c r="H16" s="40"/>
      <c r="I16" s="46"/>
    </row>
    <row r="17" spans="1:9" ht="44.25" customHeight="1" x14ac:dyDescent="0.2">
      <c r="A17" s="110"/>
      <c r="B17" s="114"/>
      <c r="C17" s="36" t="s">
        <v>25</v>
      </c>
      <c r="D17" s="47" t="s">
        <v>26</v>
      </c>
      <c r="E17" s="37" t="s">
        <v>39</v>
      </c>
      <c r="F17" s="38" t="s">
        <v>9</v>
      </c>
      <c r="G17" s="39"/>
      <c r="H17" s="40"/>
      <c r="I17" s="46"/>
    </row>
    <row r="18" spans="1:9" ht="44.25" customHeight="1" x14ac:dyDescent="0.2">
      <c r="A18" s="110"/>
      <c r="B18" s="115"/>
      <c r="C18" s="48" t="s">
        <v>27</v>
      </c>
      <c r="D18" s="49"/>
      <c r="E18" s="50" t="s">
        <v>40</v>
      </c>
      <c r="F18" s="51" t="s">
        <v>9</v>
      </c>
      <c r="G18" s="52"/>
      <c r="H18" s="53"/>
      <c r="I18" s="41"/>
    </row>
    <row r="19" spans="1:9" ht="18" customHeight="1" x14ac:dyDescent="0.2">
      <c r="A19" s="110"/>
      <c r="B19" s="112" t="s">
        <v>28</v>
      </c>
      <c r="C19" s="18"/>
      <c r="D19" s="18"/>
      <c r="E19" s="19"/>
      <c r="F19" s="20"/>
      <c r="G19" s="21"/>
      <c r="H19" s="141"/>
      <c r="I19" s="23"/>
    </row>
    <row r="20" spans="1:9" ht="44.25" customHeight="1" x14ac:dyDescent="0.2">
      <c r="A20" s="110"/>
      <c r="B20" s="114"/>
      <c r="C20" s="30" t="s">
        <v>29</v>
      </c>
      <c r="D20" s="54" t="s">
        <v>78</v>
      </c>
      <c r="E20" s="31" t="s">
        <v>41</v>
      </c>
      <c r="F20" s="32" t="s">
        <v>13</v>
      </c>
      <c r="G20" s="33"/>
      <c r="H20" s="34"/>
      <c r="I20" s="44"/>
    </row>
    <row r="21" spans="1:9" ht="44.25" customHeight="1" x14ac:dyDescent="0.2">
      <c r="A21" s="110"/>
      <c r="B21" s="114"/>
      <c r="C21" s="36" t="s">
        <v>30</v>
      </c>
      <c r="D21" s="55"/>
      <c r="E21" s="37" t="s">
        <v>31</v>
      </c>
      <c r="F21" s="38" t="s">
        <v>13</v>
      </c>
      <c r="G21" s="39" t="s">
        <v>80</v>
      </c>
      <c r="H21" s="40"/>
      <c r="I21" s="56"/>
    </row>
    <row r="22" spans="1:9" ht="44.25" customHeight="1" x14ac:dyDescent="0.2">
      <c r="A22" s="110"/>
      <c r="B22" s="114"/>
      <c r="C22" s="36" t="s">
        <v>32</v>
      </c>
      <c r="D22" s="55"/>
      <c r="E22" s="37" t="s">
        <v>42</v>
      </c>
      <c r="F22" s="38" t="s">
        <v>33</v>
      </c>
      <c r="G22" s="39"/>
      <c r="H22" s="40"/>
      <c r="I22" s="46"/>
    </row>
    <row r="23" spans="1:9" ht="44.25" customHeight="1" x14ac:dyDescent="0.2">
      <c r="A23" s="110"/>
      <c r="B23" s="114"/>
      <c r="C23" s="36" t="s">
        <v>34</v>
      </c>
      <c r="D23" s="55"/>
      <c r="E23" s="57" t="s">
        <v>43</v>
      </c>
      <c r="F23" s="58" t="s">
        <v>33</v>
      </c>
      <c r="G23" s="59"/>
      <c r="H23" s="60"/>
      <c r="I23" s="56"/>
    </row>
    <row r="24" spans="1:9" ht="44.25" customHeight="1" x14ac:dyDescent="0.2">
      <c r="A24" s="116"/>
      <c r="B24" s="115"/>
      <c r="C24" s="48" t="s">
        <v>35</v>
      </c>
      <c r="D24" s="49"/>
      <c r="E24" s="50" t="s">
        <v>44</v>
      </c>
      <c r="F24" s="51" t="s">
        <v>33</v>
      </c>
      <c r="G24" s="52"/>
      <c r="H24" s="53"/>
      <c r="I24" s="41"/>
    </row>
    <row r="25" spans="1:9" ht="18" customHeight="1" x14ac:dyDescent="0.2">
      <c r="A25" s="110" t="s">
        <v>114</v>
      </c>
      <c r="B25" s="111"/>
      <c r="C25" s="13"/>
      <c r="D25" s="13"/>
      <c r="E25" s="14"/>
      <c r="F25" s="15"/>
      <c r="G25" s="16"/>
      <c r="H25" s="140"/>
      <c r="I25" s="107"/>
    </row>
    <row r="26" spans="1:9" ht="18" customHeight="1" x14ac:dyDescent="0.2">
      <c r="A26" s="110"/>
      <c r="B26" s="112" t="s">
        <v>133</v>
      </c>
      <c r="C26" s="18"/>
      <c r="D26" s="18"/>
      <c r="E26" s="19"/>
      <c r="F26" s="20"/>
      <c r="G26" s="21"/>
      <c r="H26" s="141"/>
      <c r="I26" s="23"/>
    </row>
    <row r="27" spans="1:9" ht="44.25" customHeight="1" x14ac:dyDescent="0.2">
      <c r="A27" s="110"/>
      <c r="B27" s="113"/>
      <c r="C27" s="43" t="s">
        <v>65</v>
      </c>
      <c r="D27" s="54" t="s">
        <v>37</v>
      </c>
      <c r="E27" s="54" t="s">
        <v>81</v>
      </c>
      <c r="F27" s="64" t="s">
        <v>9</v>
      </c>
      <c r="G27" s="65"/>
      <c r="H27" s="66"/>
      <c r="I27" s="44"/>
    </row>
    <row r="28" spans="1:9" ht="44.25" customHeight="1" x14ac:dyDescent="0.2">
      <c r="A28" s="110"/>
      <c r="B28" s="113"/>
      <c r="C28" s="36" t="s">
        <v>36</v>
      </c>
      <c r="D28" s="67"/>
      <c r="E28" s="37" t="s">
        <v>82</v>
      </c>
      <c r="F28" s="38" t="s">
        <v>9</v>
      </c>
      <c r="G28" s="39"/>
      <c r="H28" s="40"/>
      <c r="I28" s="56"/>
    </row>
    <row r="29" spans="1:9" ht="69.75" customHeight="1" x14ac:dyDescent="0.2">
      <c r="A29" s="110"/>
      <c r="B29" s="113"/>
      <c r="C29" s="36" t="s">
        <v>66</v>
      </c>
      <c r="D29" s="67"/>
      <c r="E29" s="37" t="s">
        <v>83</v>
      </c>
      <c r="F29" s="38" t="s">
        <v>9</v>
      </c>
      <c r="G29" s="39"/>
      <c r="H29" s="40"/>
      <c r="I29" s="56"/>
    </row>
    <row r="30" spans="1:9" ht="69.75" customHeight="1" x14ac:dyDescent="0.2">
      <c r="A30" s="110"/>
      <c r="B30" s="113"/>
      <c r="C30" s="36" t="s">
        <v>134</v>
      </c>
      <c r="D30" s="67"/>
      <c r="E30" s="37" t="s">
        <v>84</v>
      </c>
      <c r="F30" s="38" t="s">
        <v>9</v>
      </c>
      <c r="G30" s="39"/>
      <c r="H30" s="40"/>
      <c r="I30" s="56"/>
    </row>
    <row r="31" spans="1:9" ht="69.75" customHeight="1" x14ac:dyDescent="0.2">
      <c r="A31" s="110"/>
      <c r="B31" s="113"/>
      <c r="C31" s="36" t="s">
        <v>192</v>
      </c>
      <c r="D31" s="222"/>
      <c r="E31" s="221" t="s">
        <v>349</v>
      </c>
      <c r="F31" s="58" t="s">
        <v>139</v>
      </c>
      <c r="G31" s="59"/>
      <c r="H31" s="60"/>
      <c r="I31" s="46"/>
    </row>
    <row r="32" spans="1:9" ht="39.5" thickBot="1" x14ac:dyDescent="0.25">
      <c r="A32" s="117"/>
      <c r="B32" s="118"/>
      <c r="C32" s="68" t="s">
        <v>348</v>
      </c>
      <c r="D32" s="69"/>
      <c r="E32" s="70" t="s">
        <v>350</v>
      </c>
      <c r="F32" s="71" t="s">
        <v>9</v>
      </c>
      <c r="G32" s="72"/>
      <c r="H32" s="73"/>
      <c r="I32" s="74"/>
    </row>
  </sheetData>
  <autoFilter ref="A5:I32">
    <filterColumn colId="0" showButton="0"/>
    <filterColumn colId="1" showButton="0"/>
    <filterColumn colId="2" showButton="0"/>
  </autoFilter>
  <mergeCells count="3">
    <mergeCell ref="F1:G4"/>
    <mergeCell ref="H1:I4"/>
    <mergeCell ref="A5:D5"/>
  </mergeCells>
  <phoneticPr fontId="2"/>
  <dataValidations count="2">
    <dataValidation type="list" allowBlank="1" showInputMessage="1" showErrorMessage="1" promptTitle="実現可否" prompt="左記機能について、実現の可否を上記の記号に沿って入力してください" sqref="H27:H32">
      <formula1>"◎,☆,○,△,▲,×"</formula1>
    </dataValidation>
    <dataValidation type="list" allowBlank="1" showInputMessage="1" showErrorMessage="1" promptTitle="実現可否" prompt="左の機能について、実現可否を上記の記号より選択してください。" sqref="H8 H20:H24 H15:H18 H12:H13 H10">
      <formula1>"◎,☆,○,△,▲,×"</formula1>
    </dataValidation>
  </dataValidations>
  <printOptions horizontalCentered="1"/>
  <pageMargins left="0.19685039370078741" right="0.19685039370078741" top="0.39370078740157483" bottom="0.19685039370078741" header="0.31496062992125984" footer="0.19685039370078741"/>
  <pageSetup paperSize="9" scale="66" fitToHeight="0" orientation="landscape" horizontalDpi="300" verticalDpi="300" r:id="rId1"/>
  <headerFooter alignWithMargins="0">
    <oddFooter>&amp;C&amp;P/&amp;N</oddFooter>
  </headerFooter>
  <rowBreaks count="1" manualBreakCount="1">
    <brk id="2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127"/>
  <sheetViews>
    <sheetView showGridLines="0" view="pageBreakPreview" zoomScaleNormal="100" zoomScaleSheetLayoutView="100" workbookViewId="0">
      <pane ySplit="5" topLeftCell="A6" activePane="bottomLeft" state="frozen"/>
      <selection activeCell="E24" sqref="E24"/>
      <selection pane="bottomLeft" activeCell="A6" sqref="A6"/>
    </sheetView>
  </sheetViews>
  <sheetFormatPr defaultColWidth="9" defaultRowHeight="13" x14ac:dyDescent="0.2"/>
  <cols>
    <col min="1" max="1" width="2.90625" style="108" customWidth="1"/>
    <col min="2" max="2" width="3.08984375" style="108" customWidth="1"/>
    <col min="3" max="3" width="9" style="5"/>
    <col min="4" max="4" width="18.81640625" style="6" customWidth="1"/>
    <col min="5" max="5" width="14.90625" style="157" customWidth="1"/>
    <col min="6" max="6" width="61.453125" style="178" customWidth="1"/>
    <col min="7" max="7" width="9" style="12"/>
    <col min="8" max="8" width="27.90625" style="6" customWidth="1"/>
    <col min="9" max="9" width="14.453125" style="5" customWidth="1"/>
    <col min="10" max="10" width="62.54296875" style="6" customWidth="1"/>
    <col min="11" max="16384" width="9" style="5"/>
  </cols>
  <sheetData>
    <row r="1" spans="1:10" ht="19.5" customHeight="1" x14ac:dyDescent="0.2">
      <c r="G1" s="228" t="s">
        <v>146</v>
      </c>
      <c r="H1" s="228"/>
      <c r="I1" s="228" t="s">
        <v>145</v>
      </c>
      <c r="J1" s="228"/>
    </row>
    <row r="2" spans="1:10" ht="19.5" customHeight="1" x14ac:dyDescent="0.2">
      <c r="G2" s="228"/>
      <c r="H2" s="228"/>
      <c r="I2" s="228"/>
      <c r="J2" s="228"/>
    </row>
    <row r="3" spans="1:10" ht="19.5" customHeight="1" x14ac:dyDescent="0.2">
      <c r="A3" s="109" t="s">
        <v>347</v>
      </c>
      <c r="G3" s="228"/>
      <c r="H3" s="228"/>
      <c r="I3" s="228"/>
      <c r="J3" s="228"/>
    </row>
    <row r="4" spans="1:10" ht="19.5" customHeight="1" thickBot="1" x14ac:dyDescent="0.25">
      <c r="G4" s="229"/>
      <c r="H4" s="229"/>
      <c r="I4" s="229"/>
      <c r="J4" s="229"/>
    </row>
    <row r="5" spans="1:10" s="12" customFormat="1" ht="49.4" customHeight="1" thickBot="1" x14ac:dyDescent="0.25">
      <c r="A5" s="230" t="s">
        <v>0</v>
      </c>
      <c r="B5" s="231"/>
      <c r="C5" s="231"/>
      <c r="D5" s="231"/>
      <c r="E5" s="142" t="s">
        <v>150</v>
      </c>
      <c r="F5" s="7" t="s">
        <v>1</v>
      </c>
      <c r="G5" s="8" t="s">
        <v>2</v>
      </c>
      <c r="H5" s="9" t="s">
        <v>3</v>
      </c>
      <c r="I5" s="10" t="s">
        <v>113</v>
      </c>
      <c r="J5" s="11" t="s">
        <v>4</v>
      </c>
    </row>
    <row r="6" spans="1:10" ht="21.75" customHeight="1" thickTop="1" x14ac:dyDescent="0.2">
      <c r="A6" s="119" t="s">
        <v>147</v>
      </c>
      <c r="B6" s="120"/>
      <c r="C6" s="163"/>
      <c r="D6" s="121"/>
      <c r="E6" s="155"/>
      <c r="F6" s="121"/>
      <c r="G6" s="62"/>
      <c r="H6" s="122"/>
      <c r="I6" s="63"/>
      <c r="J6" s="122"/>
    </row>
    <row r="7" spans="1:10" ht="21.75" customHeight="1" x14ac:dyDescent="0.2">
      <c r="A7" s="123"/>
      <c r="B7" s="125" t="s">
        <v>152</v>
      </c>
      <c r="C7" s="164"/>
      <c r="D7" s="127"/>
      <c r="E7" s="156"/>
      <c r="F7" s="127"/>
      <c r="G7" s="20"/>
      <c r="H7" s="128"/>
      <c r="I7" s="22"/>
      <c r="J7" s="128"/>
    </row>
    <row r="8" spans="1:10" ht="44.25" customHeight="1" x14ac:dyDescent="0.2">
      <c r="A8" s="123"/>
      <c r="B8" s="134"/>
      <c r="C8" s="165" t="s">
        <v>46</v>
      </c>
      <c r="D8" s="143" t="s">
        <v>221</v>
      </c>
      <c r="E8" s="234" t="s">
        <v>149</v>
      </c>
      <c r="F8" s="175" t="s">
        <v>351</v>
      </c>
      <c r="G8" s="32" t="s">
        <v>47</v>
      </c>
      <c r="H8" s="33"/>
      <c r="I8" s="34"/>
      <c r="J8" s="76"/>
    </row>
    <row r="9" spans="1:10" ht="44.25" customHeight="1" x14ac:dyDescent="0.2">
      <c r="A9" s="123"/>
      <c r="B9" s="134"/>
      <c r="C9" s="166" t="s">
        <v>48</v>
      </c>
      <c r="D9" s="144"/>
      <c r="E9" s="235"/>
      <c r="F9" s="179" t="s">
        <v>85</v>
      </c>
      <c r="G9" s="79" t="s">
        <v>47</v>
      </c>
      <c r="H9" s="139"/>
      <c r="I9" s="87"/>
      <c r="J9" s="82"/>
    </row>
    <row r="10" spans="1:10" ht="44.25" customHeight="1" x14ac:dyDescent="0.2">
      <c r="A10" s="123"/>
      <c r="B10" s="134"/>
      <c r="C10" s="166" t="s">
        <v>49</v>
      </c>
      <c r="D10" s="83"/>
      <c r="E10" s="235"/>
      <c r="F10" s="179" t="s">
        <v>115</v>
      </c>
      <c r="G10" s="79" t="s">
        <v>47</v>
      </c>
      <c r="H10" s="80"/>
      <c r="I10" s="87"/>
      <c r="J10" s="82"/>
    </row>
    <row r="11" spans="1:10" ht="44.25" customHeight="1" x14ac:dyDescent="0.2">
      <c r="A11" s="123"/>
      <c r="B11" s="134"/>
      <c r="C11" s="166" t="s">
        <v>50</v>
      </c>
      <c r="D11" s="144"/>
      <c r="E11" s="235"/>
      <c r="F11" s="179" t="s">
        <v>86</v>
      </c>
      <c r="G11" s="79" t="s">
        <v>47</v>
      </c>
      <c r="H11" s="80"/>
      <c r="I11" s="87"/>
      <c r="J11" s="82"/>
    </row>
    <row r="12" spans="1:10" ht="44.25" customHeight="1" x14ac:dyDescent="0.2">
      <c r="A12" s="123"/>
      <c r="B12" s="134"/>
      <c r="C12" s="167" t="s">
        <v>51</v>
      </c>
      <c r="D12" s="145"/>
      <c r="E12" s="235"/>
      <c r="F12" s="180" t="s">
        <v>116</v>
      </c>
      <c r="G12" s="38" t="s">
        <v>47</v>
      </c>
      <c r="H12" s="39"/>
      <c r="I12" s="87"/>
      <c r="J12" s="84"/>
    </row>
    <row r="13" spans="1:10" ht="44.25" customHeight="1" x14ac:dyDescent="0.2">
      <c r="A13" s="123"/>
      <c r="B13" s="134"/>
      <c r="C13" s="167" t="s">
        <v>355</v>
      </c>
      <c r="D13" s="146"/>
      <c r="E13" s="235"/>
      <c r="F13" s="180" t="s">
        <v>352</v>
      </c>
      <c r="G13" s="38" t="s">
        <v>53</v>
      </c>
      <c r="H13" s="39"/>
      <c r="I13" s="87"/>
      <c r="J13" s="84"/>
    </row>
    <row r="14" spans="1:10" ht="44.25" customHeight="1" x14ac:dyDescent="0.2">
      <c r="A14" s="123"/>
      <c r="B14" s="134"/>
      <c r="C14" s="167" t="s">
        <v>356</v>
      </c>
      <c r="D14" s="77" t="s">
        <v>55</v>
      </c>
      <c r="E14" s="235"/>
      <c r="F14" s="181" t="s">
        <v>353</v>
      </c>
      <c r="G14" s="79" t="s">
        <v>47</v>
      </c>
      <c r="H14" s="80"/>
      <c r="I14" s="87"/>
      <c r="J14" s="82"/>
    </row>
    <row r="15" spans="1:10" ht="44.25" customHeight="1" x14ac:dyDescent="0.2">
      <c r="A15" s="123"/>
      <c r="B15" s="134"/>
      <c r="C15" s="167" t="s">
        <v>52</v>
      </c>
      <c r="D15" s="37" t="s">
        <v>57</v>
      </c>
      <c r="E15" s="235"/>
      <c r="F15" s="180" t="s">
        <v>87</v>
      </c>
      <c r="G15" s="38" t="s">
        <v>47</v>
      </c>
      <c r="H15" s="39" t="s">
        <v>151</v>
      </c>
      <c r="I15" s="87"/>
      <c r="J15" s="84"/>
    </row>
    <row r="16" spans="1:10" ht="117" x14ac:dyDescent="0.2">
      <c r="A16" s="123"/>
      <c r="B16" s="136"/>
      <c r="C16" s="167" t="s">
        <v>54</v>
      </c>
      <c r="D16" s="78" t="s">
        <v>59</v>
      </c>
      <c r="E16" s="235"/>
      <c r="F16" s="179" t="s">
        <v>123</v>
      </c>
      <c r="G16" s="79" t="s">
        <v>47</v>
      </c>
      <c r="H16" s="80" t="s">
        <v>60</v>
      </c>
      <c r="I16" s="87"/>
      <c r="J16" s="82"/>
    </row>
    <row r="17" spans="1:10" ht="45" customHeight="1" x14ac:dyDescent="0.2">
      <c r="A17" s="123"/>
      <c r="B17" s="136"/>
      <c r="C17" s="167" t="s">
        <v>56</v>
      </c>
      <c r="D17" s="37" t="s">
        <v>62</v>
      </c>
      <c r="E17" s="235"/>
      <c r="F17" s="180" t="s">
        <v>140</v>
      </c>
      <c r="G17" s="38" t="s">
        <v>47</v>
      </c>
      <c r="H17" s="39"/>
      <c r="I17" s="40"/>
      <c r="J17" s="84"/>
    </row>
    <row r="18" spans="1:10" ht="45" customHeight="1" x14ac:dyDescent="0.2">
      <c r="A18" s="123"/>
      <c r="B18" s="134"/>
      <c r="C18" s="167" t="s">
        <v>58</v>
      </c>
      <c r="D18" s="150" t="s">
        <v>63</v>
      </c>
      <c r="E18" s="235"/>
      <c r="F18" s="182" t="s">
        <v>88</v>
      </c>
      <c r="G18" s="90" t="s">
        <v>47</v>
      </c>
      <c r="H18" s="91"/>
      <c r="I18" s="87"/>
      <c r="J18" s="92"/>
    </row>
    <row r="19" spans="1:10" ht="45" customHeight="1" x14ac:dyDescent="0.2">
      <c r="A19" s="123"/>
      <c r="B19" s="134"/>
      <c r="C19" s="167" t="s">
        <v>61</v>
      </c>
      <c r="D19" s="148" t="s">
        <v>64</v>
      </c>
      <c r="E19" s="235"/>
      <c r="F19" s="180" t="s">
        <v>89</v>
      </c>
      <c r="G19" s="38" t="s">
        <v>47</v>
      </c>
      <c r="H19" s="39"/>
      <c r="I19" s="40"/>
      <c r="J19" s="84"/>
    </row>
    <row r="20" spans="1:10" ht="52" x14ac:dyDescent="0.2">
      <c r="A20" s="123"/>
      <c r="B20" s="134"/>
      <c r="C20" s="167" t="s">
        <v>153</v>
      </c>
      <c r="D20" s="77"/>
      <c r="E20" s="235"/>
      <c r="F20" s="179" t="s">
        <v>90</v>
      </c>
      <c r="G20" s="79" t="s">
        <v>47</v>
      </c>
      <c r="H20" s="88"/>
      <c r="I20" s="81"/>
      <c r="J20" s="89"/>
    </row>
    <row r="21" spans="1:10" ht="45" customHeight="1" x14ac:dyDescent="0.2">
      <c r="A21" s="123"/>
      <c r="B21" s="134"/>
      <c r="C21" s="167" t="s">
        <v>148</v>
      </c>
      <c r="D21" s="37" t="s">
        <v>91</v>
      </c>
      <c r="E21" s="243"/>
      <c r="F21" s="180" t="s">
        <v>354</v>
      </c>
      <c r="G21" s="38" t="s">
        <v>47</v>
      </c>
      <c r="H21" s="39"/>
      <c r="I21" s="40"/>
      <c r="J21" s="84"/>
    </row>
    <row r="22" spans="1:10" ht="21.75" customHeight="1" x14ac:dyDescent="0.2">
      <c r="A22" s="123"/>
      <c r="B22" s="125" t="s">
        <v>154</v>
      </c>
      <c r="C22" s="164"/>
      <c r="D22" s="127"/>
      <c r="E22" s="156"/>
      <c r="F22" s="127"/>
      <c r="G22" s="20"/>
      <c r="H22" s="128"/>
      <c r="I22" s="22"/>
      <c r="J22" s="128"/>
    </row>
    <row r="23" spans="1:10" ht="45" customHeight="1" x14ac:dyDescent="0.2">
      <c r="A23" s="123"/>
      <c r="B23" s="134"/>
      <c r="C23" s="165" t="s">
        <v>155</v>
      </c>
      <c r="D23" s="143" t="s">
        <v>164</v>
      </c>
      <c r="E23" s="234" t="s">
        <v>149</v>
      </c>
      <c r="F23" s="175" t="s">
        <v>173</v>
      </c>
      <c r="G23" s="32" t="s">
        <v>9</v>
      </c>
      <c r="H23" s="33" t="s">
        <v>357</v>
      </c>
      <c r="I23" s="34"/>
      <c r="J23" s="76"/>
    </row>
    <row r="24" spans="1:10" ht="45" customHeight="1" x14ac:dyDescent="0.2">
      <c r="A24" s="123"/>
      <c r="B24" s="134"/>
      <c r="C24" s="167" t="s">
        <v>156</v>
      </c>
      <c r="D24" s="83"/>
      <c r="E24" s="235"/>
      <c r="F24" s="179" t="s">
        <v>175</v>
      </c>
      <c r="G24" s="79" t="s">
        <v>9</v>
      </c>
      <c r="H24" s="80"/>
      <c r="I24" s="87"/>
      <c r="J24" s="82"/>
    </row>
    <row r="25" spans="1:10" ht="45" customHeight="1" x14ac:dyDescent="0.2">
      <c r="A25" s="123"/>
      <c r="B25" s="134"/>
      <c r="C25" s="167" t="s">
        <v>157</v>
      </c>
      <c r="D25" s="83"/>
      <c r="E25" s="235"/>
      <c r="F25" s="179" t="s">
        <v>263</v>
      </c>
      <c r="G25" s="79" t="s">
        <v>358</v>
      </c>
      <c r="H25" s="80"/>
      <c r="I25" s="87"/>
      <c r="J25" s="82"/>
    </row>
    <row r="26" spans="1:10" ht="45" customHeight="1" x14ac:dyDescent="0.2">
      <c r="A26" s="123"/>
      <c r="B26" s="134"/>
      <c r="C26" s="167" t="s">
        <v>121</v>
      </c>
      <c r="D26" s="144"/>
      <c r="E26" s="235"/>
      <c r="F26" s="179" t="s">
        <v>174</v>
      </c>
      <c r="G26" s="79" t="s">
        <v>9</v>
      </c>
      <c r="H26" s="80"/>
      <c r="I26" s="87"/>
      <c r="J26" s="82"/>
    </row>
    <row r="27" spans="1:10" ht="45" customHeight="1" x14ac:dyDescent="0.2">
      <c r="A27" s="123"/>
      <c r="B27" s="134"/>
      <c r="C27" s="167" t="s">
        <v>158</v>
      </c>
      <c r="D27" s="145"/>
      <c r="E27" s="235"/>
      <c r="F27" s="180" t="s">
        <v>176</v>
      </c>
      <c r="G27" s="38" t="s">
        <v>9</v>
      </c>
      <c r="H27" s="39"/>
      <c r="I27" s="87"/>
      <c r="J27" s="84"/>
    </row>
    <row r="28" spans="1:10" ht="45" customHeight="1" x14ac:dyDescent="0.2">
      <c r="A28" s="123"/>
      <c r="B28" s="134"/>
      <c r="C28" s="167" t="s">
        <v>180</v>
      </c>
      <c r="D28" s="146"/>
      <c r="E28" s="235"/>
      <c r="F28" s="180" t="s">
        <v>177</v>
      </c>
      <c r="G28" s="38" t="s">
        <v>13</v>
      </c>
      <c r="H28" s="39"/>
      <c r="I28" s="87"/>
      <c r="J28" s="84"/>
    </row>
    <row r="29" spans="1:10" ht="45" customHeight="1" x14ac:dyDescent="0.2">
      <c r="A29" s="123"/>
      <c r="B29" s="134"/>
      <c r="C29" s="167" t="s">
        <v>181</v>
      </c>
      <c r="D29" s="77" t="s">
        <v>165</v>
      </c>
      <c r="E29" s="235"/>
      <c r="F29" s="181" t="s">
        <v>166</v>
      </c>
      <c r="G29" s="79" t="s">
        <v>9</v>
      </c>
      <c r="H29" s="80"/>
      <c r="I29" s="87"/>
      <c r="J29" s="82"/>
    </row>
    <row r="30" spans="1:10" ht="45" customHeight="1" x14ac:dyDescent="0.2">
      <c r="A30" s="123"/>
      <c r="B30" s="134"/>
      <c r="C30" s="167" t="s">
        <v>159</v>
      </c>
      <c r="D30" s="37" t="s">
        <v>167</v>
      </c>
      <c r="E30" s="235"/>
      <c r="F30" s="180" t="s">
        <v>168</v>
      </c>
      <c r="G30" s="38" t="s">
        <v>9</v>
      </c>
      <c r="H30" s="39" t="s">
        <v>151</v>
      </c>
      <c r="I30" s="87"/>
      <c r="J30" s="84"/>
    </row>
    <row r="31" spans="1:10" ht="117" x14ac:dyDescent="0.2">
      <c r="A31" s="123"/>
      <c r="B31" s="136"/>
      <c r="C31" s="167" t="s">
        <v>160</v>
      </c>
      <c r="D31" s="78" t="s">
        <v>169</v>
      </c>
      <c r="E31" s="235"/>
      <c r="F31" s="179" t="s">
        <v>170</v>
      </c>
      <c r="G31" s="79" t="s">
        <v>9</v>
      </c>
      <c r="H31" s="80" t="s">
        <v>60</v>
      </c>
      <c r="I31" s="87"/>
      <c r="J31" s="82"/>
    </row>
    <row r="32" spans="1:10" ht="45" customHeight="1" x14ac:dyDescent="0.2">
      <c r="A32" s="123"/>
      <c r="B32" s="136"/>
      <c r="C32" s="167" t="s">
        <v>161</v>
      </c>
      <c r="D32" s="37" t="s">
        <v>62</v>
      </c>
      <c r="E32" s="235"/>
      <c r="F32" s="180" t="s">
        <v>171</v>
      </c>
      <c r="G32" s="38" t="s">
        <v>9</v>
      </c>
      <c r="H32" s="39"/>
      <c r="I32" s="40"/>
      <c r="J32" s="84"/>
    </row>
    <row r="33" spans="1:10" ht="45" customHeight="1" x14ac:dyDescent="0.2">
      <c r="A33" s="123"/>
      <c r="B33" s="134"/>
      <c r="C33" s="167" t="s">
        <v>162</v>
      </c>
      <c r="D33" s="150" t="s">
        <v>63</v>
      </c>
      <c r="E33" s="235"/>
      <c r="F33" s="182" t="s">
        <v>178</v>
      </c>
      <c r="G33" s="90" t="s">
        <v>9</v>
      </c>
      <c r="H33" s="91"/>
      <c r="I33" s="87"/>
      <c r="J33" s="92"/>
    </row>
    <row r="34" spans="1:10" ht="45" customHeight="1" x14ac:dyDescent="0.2">
      <c r="A34" s="123"/>
      <c r="B34" s="134"/>
      <c r="C34" s="167" t="s">
        <v>163</v>
      </c>
      <c r="D34" s="148" t="s">
        <v>64</v>
      </c>
      <c r="E34" s="235"/>
      <c r="F34" s="180" t="s">
        <v>172</v>
      </c>
      <c r="G34" s="38" t="s">
        <v>9</v>
      </c>
      <c r="H34" s="39"/>
      <c r="I34" s="40"/>
      <c r="J34" s="84"/>
    </row>
    <row r="35" spans="1:10" ht="45" customHeight="1" x14ac:dyDescent="0.2">
      <c r="A35" s="123"/>
      <c r="B35" s="134"/>
      <c r="C35" s="167" t="s">
        <v>359</v>
      </c>
      <c r="D35" s="37" t="s">
        <v>91</v>
      </c>
      <c r="E35" s="243"/>
      <c r="F35" s="180" t="s">
        <v>179</v>
      </c>
      <c r="G35" s="38" t="s">
        <v>9</v>
      </c>
      <c r="H35" s="39"/>
      <c r="I35" s="40"/>
      <c r="J35" s="84"/>
    </row>
    <row r="36" spans="1:10" ht="21.75" customHeight="1" x14ac:dyDescent="0.2">
      <c r="A36" s="119" t="s">
        <v>184</v>
      </c>
      <c r="B36" s="120"/>
      <c r="C36" s="163"/>
      <c r="D36" s="61"/>
      <c r="E36" s="155"/>
      <c r="F36" s="183"/>
      <c r="G36" s="62"/>
      <c r="H36" s="138"/>
      <c r="I36" s="63"/>
      <c r="J36" s="122"/>
    </row>
    <row r="37" spans="1:10" ht="21.75" customHeight="1" x14ac:dyDescent="0.2">
      <c r="A37" s="123"/>
      <c r="B37" s="125" t="s">
        <v>185</v>
      </c>
      <c r="C37" s="164"/>
      <c r="D37" s="19"/>
      <c r="E37" s="156"/>
      <c r="F37" s="184"/>
      <c r="G37" s="20"/>
      <c r="H37" s="129"/>
      <c r="I37" s="22"/>
      <c r="J37" s="128"/>
    </row>
    <row r="38" spans="1:10" ht="52" x14ac:dyDescent="0.2">
      <c r="A38" s="123"/>
      <c r="B38" s="136"/>
      <c r="C38" s="165" t="s">
        <v>65</v>
      </c>
      <c r="D38" s="31" t="s">
        <v>360</v>
      </c>
      <c r="E38" s="234" t="s">
        <v>149</v>
      </c>
      <c r="F38" s="175" t="s">
        <v>361</v>
      </c>
      <c r="G38" s="97" t="s">
        <v>47</v>
      </c>
      <c r="H38" s="147" t="s">
        <v>362</v>
      </c>
      <c r="I38" s="99"/>
      <c r="J38" s="100"/>
    </row>
    <row r="39" spans="1:10" ht="39" x14ac:dyDescent="0.2">
      <c r="A39" s="123"/>
      <c r="B39" s="134"/>
      <c r="C39" s="167" t="s">
        <v>36</v>
      </c>
      <c r="D39" s="37" t="s">
        <v>183</v>
      </c>
      <c r="E39" s="235"/>
      <c r="F39" s="180" t="s">
        <v>182</v>
      </c>
      <c r="G39" s="38" t="s">
        <v>47</v>
      </c>
      <c r="H39" s="39"/>
      <c r="I39" s="40"/>
      <c r="J39" s="82"/>
    </row>
    <row r="40" spans="1:10" ht="52" x14ac:dyDescent="0.2">
      <c r="A40" s="123"/>
      <c r="B40" s="134"/>
      <c r="C40" s="167" t="s">
        <v>66</v>
      </c>
      <c r="D40" s="248" t="s">
        <v>127</v>
      </c>
      <c r="E40" s="235"/>
      <c r="F40" s="180" t="s">
        <v>187</v>
      </c>
      <c r="G40" s="38" t="s">
        <v>47</v>
      </c>
      <c r="H40" s="39"/>
      <c r="I40" s="40"/>
      <c r="J40" s="84"/>
    </row>
    <row r="41" spans="1:10" ht="26" x14ac:dyDescent="0.2">
      <c r="A41" s="124"/>
      <c r="B41" s="134"/>
      <c r="C41" s="167" t="s">
        <v>192</v>
      </c>
      <c r="D41" s="245"/>
      <c r="E41" s="235"/>
      <c r="F41" s="180" t="s">
        <v>130</v>
      </c>
      <c r="G41" s="38" t="s">
        <v>9</v>
      </c>
      <c r="H41" s="39"/>
      <c r="I41" s="40"/>
      <c r="J41" s="84"/>
    </row>
    <row r="42" spans="1:10" ht="39" x14ac:dyDescent="0.2">
      <c r="A42" s="124"/>
      <c r="B42" s="136"/>
      <c r="C42" s="167" t="s">
        <v>193</v>
      </c>
      <c r="D42" s="246"/>
      <c r="E42" s="235"/>
      <c r="F42" s="180" t="s">
        <v>188</v>
      </c>
      <c r="G42" s="38" t="s">
        <v>9</v>
      </c>
      <c r="H42" s="39"/>
      <c r="I42" s="40"/>
      <c r="J42" s="84"/>
    </row>
    <row r="43" spans="1:10" ht="52" x14ac:dyDescent="0.2">
      <c r="A43" s="123"/>
      <c r="B43" s="134"/>
      <c r="C43" s="167" t="s">
        <v>194</v>
      </c>
      <c r="D43" s="37" t="s">
        <v>190</v>
      </c>
      <c r="E43" s="235"/>
      <c r="F43" s="180" t="s">
        <v>128</v>
      </c>
      <c r="G43" s="38" t="s">
        <v>9</v>
      </c>
      <c r="H43" s="39"/>
      <c r="I43" s="40"/>
      <c r="J43" s="84"/>
    </row>
    <row r="44" spans="1:10" ht="39" x14ac:dyDescent="0.2">
      <c r="A44" s="123"/>
      <c r="B44" s="134"/>
      <c r="C44" s="167" t="s">
        <v>195</v>
      </c>
      <c r="D44" s="37" t="s">
        <v>189</v>
      </c>
      <c r="E44" s="235"/>
      <c r="F44" s="180" t="s">
        <v>129</v>
      </c>
      <c r="G44" s="38" t="s">
        <v>9</v>
      </c>
      <c r="H44" s="39"/>
      <c r="I44" s="40"/>
      <c r="J44" s="84"/>
    </row>
    <row r="45" spans="1:10" ht="26" x14ac:dyDescent="0.2">
      <c r="A45" s="123"/>
      <c r="B45" s="136"/>
      <c r="C45" s="167" t="s">
        <v>196</v>
      </c>
      <c r="D45" s="37" t="s">
        <v>191</v>
      </c>
      <c r="E45" s="235"/>
      <c r="F45" s="180" t="s">
        <v>131</v>
      </c>
      <c r="G45" s="38" t="s">
        <v>9</v>
      </c>
      <c r="H45" s="39"/>
      <c r="I45" s="40"/>
      <c r="J45" s="84"/>
    </row>
    <row r="46" spans="1:10" ht="39" x14ac:dyDescent="0.2">
      <c r="A46" s="123"/>
      <c r="B46" s="136"/>
      <c r="C46" s="167" t="s">
        <v>197</v>
      </c>
      <c r="D46" s="37" t="s">
        <v>201</v>
      </c>
      <c r="E46" s="235"/>
      <c r="F46" s="180" t="s">
        <v>212</v>
      </c>
      <c r="G46" s="38" t="s">
        <v>9</v>
      </c>
      <c r="H46" s="39"/>
      <c r="I46" s="40"/>
      <c r="J46" s="84"/>
    </row>
    <row r="47" spans="1:10" ht="39" x14ac:dyDescent="0.2">
      <c r="A47" s="123"/>
      <c r="B47" s="136"/>
      <c r="C47" s="167" t="s">
        <v>198</v>
      </c>
      <c r="D47" s="37" t="s">
        <v>199</v>
      </c>
      <c r="E47" s="235"/>
      <c r="F47" s="180" t="s">
        <v>203</v>
      </c>
      <c r="G47" s="38" t="s">
        <v>9</v>
      </c>
      <c r="H47" s="39"/>
      <c r="I47" s="40"/>
      <c r="J47" s="84"/>
    </row>
    <row r="48" spans="1:10" ht="39" x14ac:dyDescent="0.2">
      <c r="A48" s="123"/>
      <c r="B48" s="136"/>
      <c r="C48" s="167" t="s">
        <v>204</v>
      </c>
      <c r="D48" s="37" t="s">
        <v>200</v>
      </c>
      <c r="E48" s="235"/>
      <c r="F48" s="180" t="s">
        <v>202</v>
      </c>
      <c r="G48" s="38" t="s">
        <v>9</v>
      </c>
      <c r="H48" s="59"/>
      <c r="I48" s="60"/>
      <c r="J48" s="102"/>
    </row>
    <row r="49" spans="1:10" ht="39" x14ac:dyDescent="0.2">
      <c r="A49" s="123"/>
      <c r="B49" s="137"/>
      <c r="C49" s="167" t="s">
        <v>363</v>
      </c>
      <c r="D49" s="85" t="s">
        <v>205</v>
      </c>
      <c r="E49" s="243"/>
      <c r="F49" s="185" t="s">
        <v>364</v>
      </c>
      <c r="G49" s="86" t="s">
        <v>358</v>
      </c>
      <c r="H49" s="52"/>
      <c r="I49" s="53"/>
      <c r="J49" s="94"/>
    </row>
    <row r="50" spans="1:10" ht="21.75" customHeight="1" x14ac:dyDescent="0.2">
      <c r="A50" s="123"/>
      <c r="B50" s="125" t="s">
        <v>209</v>
      </c>
      <c r="C50" s="170"/>
      <c r="D50" s="131"/>
      <c r="E50" s="158"/>
      <c r="F50" s="186"/>
      <c r="G50" s="132"/>
      <c r="H50" s="133"/>
      <c r="I50" s="22"/>
      <c r="J50" s="128"/>
    </row>
    <row r="51" spans="1:10" ht="26" x14ac:dyDescent="0.2">
      <c r="A51" s="123"/>
      <c r="B51" s="134"/>
      <c r="C51" s="169" t="s">
        <v>186</v>
      </c>
      <c r="D51" s="145" t="s">
        <v>122</v>
      </c>
      <c r="E51" s="234" t="s">
        <v>149</v>
      </c>
      <c r="F51" s="182" t="s">
        <v>365</v>
      </c>
      <c r="G51" s="90" t="s">
        <v>47</v>
      </c>
      <c r="H51" s="91"/>
      <c r="I51" s="34"/>
      <c r="J51" s="76"/>
    </row>
    <row r="52" spans="1:10" ht="65" x14ac:dyDescent="0.2">
      <c r="A52" s="123"/>
      <c r="B52" s="134"/>
      <c r="C52" s="169" t="s">
        <v>206</v>
      </c>
      <c r="D52" s="145"/>
      <c r="E52" s="235"/>
      <c r="F52" s="180" t="s">
        <v>135</v>
      </c>
      <c r="G52" s="38" t="s">
        <v>47</v>
      </c>
      <c r="H52" s="39"/>
      <c r="I52" s="40"/>
      <c r="J52" s="84"/>
    </row>
    <row r="53" spans="1:10" ht="39" x14ac:dyDescent="0.2">
      <c r="A53" s="123"/>
      <c r="B53" s="134"/>
      <c r="C53" s="169" t="s">
        <v>207</v>
      </c>
      <c r="D53" s="145"/>
      <c r="E53" s="235"/>
      <c r="F53" s="180" t="s">
        <v>210</v>
      </c>
      <c r="G53" s="38" t="s">
        <v>9</v>
      </c>
      <c r="H53" s="39"/>
      <c r="I53" s="40"/>
      <c r="J53" s="84"/>
    </row>
    <row r="54" spans="1:10" ht="52" x14ac:dyDescent="0.2">
      <c r="A54" s="123"/>
      <c r="B54" s="134"/>
      <c r="C54" s="169" t="s">
        <v>208</v>
      </c>
      <c r="D54" s="145"/>
      <c r="E54" s="235"/>
      <c r="F54" s="180" t="s">
        <v>211</v>
      </c>
      <c r="G54" s="38" t="s">
        <v>9</v>
      </c>
      <c r="H54" s="39"/>
      <c r="I54" s="40"/>
      <c r="J54" s="84"/>
    </row>
    <row r="55" spans="1:10" ht="52" x14ac:dyDescent="0.2">
      <c r="A55" s="123"/>
      <c r="B55" s="134"/>
      <c r="C55" s="169" t="s">
        <v>234</v>
      </c>
      <c r="D55" s="248" t="s">
        <v>235</v>
      </c>
      <c r="E55" s="235"/>
      <c r="F55" s="180" t="s">
        <v>366</v>
      </c>
      <c r="G55" s="38" t="s">
        <v>9</v>
      </c>
      <c r="H55" s="39"/>
      <c r="I55" s="40"/>
      <c r="J55" s="84"/>
    </row>
    <row r="56" spans="1:10" ht="52" x14ac:dyDescent="0.2">
      <c r="A56" s="123"/>
      <c r="B56" s="134"/>
      <c r="C56" s="169" t="s">
        <v>236</v>
      </c>
      <c r="D56" s="250"/>
      <c r="E56" s="235"/>
      <c r="F56" s="180" t="s">
        <v>367</v>
      </c>
      <c r="G56" s="38" t="s">
        <v>9</v>
      </c>
      <c r="H56" s="39"/>
      <c r="I56" s="40"/>
      <c r="J56" s="84"/>
    </row>
    <row r="57" spans="1:10" s="151" customFormat="1" ht="21.75" customHeight="1" x14ac:dyDescent="0.2">
      <c r="A57" s="119" t="s">
        <v>213</v>
      </c>
      <c r="B57" s="120"/>
      <c r="C57" s="163"/>
      <c r="D57" s="61"/>
      <c r="E57" s="155"/>
      <c r="F57" s="183"/>
      <c r="G57" s="62"/>
      <c r="H57" s="138"/>
      <c r="I57" s="63"/>
      <c r="J57" s="122"/>
    </row>
    <row r="58" spans="1:10" ht="21.75" customHeight="1" x14ac:dyDescent="0.2">
      <c r="A58" s="123"/>
      <c r="B58" s="125" t="s">
        <v>219</v>
      </c>
      <c r="C58" s="164"/>
      <c r="D58" s="19"/>
      <c r="E58" s="156"/>
      <c r="F58" s="184"/>
      <c r="G58" s="20"/>
      <c r="H58" s="129"/>
      <c r="I58" s="130"/>
      <c r="J58" s="128"/>
    </row>
    <row r="59" spans="1:10" ht="52" x14ac:dyDescent="0.2">
      <c r="A59" s="123"/>
      <c r="B59" s="134"/>
      <c r="C59" s="171" t="s">
        <v>214</v>
      </c>
      <c r="D59" s="54" t="s">
        <v>218</v>
      </c>
      <c r="E59" s="234" t="s">
        <v>220</v>
      </c>
      <c r="F59" s="175" t="s">
        <v>368</v>
      </c>
      <c r="G59" s="32" t="s">
        <v>9</v>
      </c>
      <c r="H59" s="33"/>
      <c r="I59" s="87"/>
      <c r="J59" s="76"/>
    </row>
    <row r="60" spans="1:10" ht="49" customHeight="1" x14ac:dyDescent="0.2">
      <c r="A60" s="123"/>
      <c r="B60" s="134"/>
      <c r="C60" s="167" t="s">
        <v>217</v>
      </c>
      <c r="D60" s="248" t="s">
        <v>232</v>
      </c>
      <c r="E60" s="235"/>
      <c r="F60" s="180" t="s">
        <v>231</v>
      </c>
      <c r="G60" s="38" t="s">
        <v>9</v>
      </c>
      <c r="H60" s="39"/>
      <c r="I60" s="40"/>
      <c r="J60" s="84"/>
    </row>
    <row r="61" spans="1:10" ht="52" x14ac:dyDescent="0.2">
      <c r="A61" s="123"/>
      <c r="B61" s="134"/>
      <c r="C61" s="167" t="s">
        <v>215</v>
      </c>
      <c r="D61" s="245"/>
      <c r="E61" s="235"/>
      <c r="F61" s="180" t="s">
        <v>102</v>
      </c>
      <c r="G61" s="38" t="s">
        <v>9</v>
      </c>
      <c r="H61" s="39"/>
      <c r="I61" s="40"/>
      <c r="J61" s="84"/>
    </row>
    <row r="62" spans="1:10" ht="52" x14ac:dyDescent="0.2">
      <c r="A62" s="124"/>
      <c r="B62" s="136"/>
      <c r="C62" s="167" t="s">
        <v>216</v>
      </c>
      <c r="D62" s="246"/>
      <c r="E62" s="235"/>
      <c r="F62" s="180" t="s">
        <v>103</v>
      </c>
      <c r="G62" s="38" t="s">
        <v>369</v>
      </c>
      <c r="H62" s="39"/>
      <c r="I62" s="40"/>
      <c r="J62" s="84"/>
    </row>
    <row r="63" spans="1:10" ht="39" x14ac:dyDescent="0.2">
      <c r="A63" s="123"/>
      <c r="B63" s="134"/>
      <c r="C63" s="167" t="s">
        <v>222</v>
      </c>
      <c r="D63" s="248" t="s">
        <v>224</v>
      </c>
      <c r="E63" s="235"/>
      <c r="F63" s="182" t="s">
        <v>225</v>
      </c>
      <c r="G63" s="90" t="s">
        <v>144</v>
      </c>
      <c r="H63" s="91"/>
      <c r="I63" s="87"/>
      <c r="J63" s="92"/>
    </row>
    <row r="64" spans="1:10" ht="65" x14ac:dyDescent="0.2">
      <c r="A64" s="123"/>
      <c r="B64" s="134"/>
      <c r="C64" s="167" t="s">
        <v>223</v>
      </c>
      <c r="D64" s="250"/>
      <c r="E64" s="243"/>
      <c r="F64" s="182" t="s">
        <v>101</v>
      </c>
      <c r="G64" s="90" t="s">
        <v>369</v>
      </c>
      <c r="H64" s="91"/>
      <c r="I64" s="87"/>
      <c r="J64" s="92"/>
    </row>
    <row r="65" spans="1:11" ht="21.75" customHeight="1" x14ac:dyDescent="0.2">
      <c r="A65" s="123"/>
      <c r="B65" s="125" t="s">
        <v>226</v>
      </c>
      <c r="C65" s="164"/>
      <c r="D65" s="19"/>
      <c r="E65" s="156"/>
      <c r="F65" s="184"/>
      <c r="G65" s="20"/>
      <c r="H65" s="129"/>
      <c r="I65" s="130"/>
      <c r="J65" s="128"/>
    </row>
    <row r="66" spans="1:11" ht="39" x14ac:dyDescent="0.2">
      <c r="A66" s="123"/>
      <c r="B66" s="134"/>
      <c r="C66" s="165" t="s">
        <v>230</v>
      </c>
      <c r="D66" s="54" t="s">
        <v>136</v>
      </c>
      <c r="E66" s="234" t="s">
        <v>220</v>
      </c>
      <c r="F66" s="175" t="s">
        <v>233</v>
      </c>
      <c r="G66" s="32" t="s">
        <v>9</v>
      </c>
      <c r="H66" s="33"/>
      <c r="I66" s="87"/>
      <c r="J66" s="76"/>
    </row>
    <row r="67" spans="1:11" ht="39" x14ac:dyDescent="0.2">
      <c r="A67" s="123"/>
      <c r="B67" s="134"/>
      <c r="C67" s="167" t="s">
        <v>227</v>
      </c>
      <c r="D67" s="153"/>
      <c r="E67" s="235"/>
      <c r="F67" s="180" t="s">
        <v>237</v>
      </c>
      <c r="G67" s="38" t="s">
        <v>9</v>
      </c>
      <c r="H67" s="39"/>
      <c r="I67" s="40"/>
      <c r="J67" s="84"/>
    </row>
    <row r="68" spans="1:11" ht="39" x14ac:dyDescent="0.2">
      <c r="A68" s="123"/>
      <c r="B68" s="134"/>
      <c r="C68" s="167" t="s">
        <v>228</v>
      </c>
      <c r="D68" s="177"/>
      <c r="E68" s="242"/>
      <c r="F68" s="180" t="s">
        <v>238</v>
      </c>
      <c r="G68" s="38" t="s">
        <v>369</v>
      </c>
      <c r="H68" s="39"/>
      <c r="I68" s="40"/>
      <c r="J68" s="84"/>
    </row>
    <row r="69" spans="1:11" ht="28" customHeight="1" x14ac:dyDescent="0.2">
      <c r="A69" s="123"/>
      <c r="B69" s="134"/>
      <c r="C69" s="167" t="s">
        <v>239</v>
      </c>
      <c r="D69" s="248" t="s">
        <v>254</v>
      </c>
      <c r="E69" s="247" t="s">
        <v>240</v>
      </c>
      <c r="F69" s="180" t="s">
        <v>137</v>
      </c>
      <c r="G69" s="38" t="s">
        <v>9</v>
      </c>
      <c r="H69" s="39"/>
      <c r="I69" s="40"/>
      <c r="J69" s="84"/>
    </row>
    <row r="70" spans="1:11" ht="39" customHeight="1" x14ac:dyDescent="0.2">
      <c r="A70" s="123"/>
      <c r="B70" s="134"/>
      <c r="C70" s="167" t="s">
        <v>229</v>
      </c>
      <c r="D70" s="245"/>
      <c r="E70" s="235"/>
      <c r="F70" s="180" t="s">
        <v>242</v>
      </c>
      <c r="G70" s="38" t="s">
        <v>13</v>
      </c>
      <c r="H70" s="39"/>
      <c r="I70" s="40"/>
      <c r="J70" s="84"/>
    </row>
    <row r="71" spans="1:11" ht="52" x14ac:dyDescent="0.2">
      <c r="A71" s="123"/>
      <c r="B71" s="134"/>
      <c r="C71" s="167" t="s">
        <v>244</v>
      </c>
      <c r="D71" s="245"/>
      <c r="E71" s="235"/>
      <c r="F71" s="180" t="s">
        <v>243</v>
      </c>
      <c r="G71" s="38" t="s">
        <v>13</v>
      </c>
      <c r="H71" s="39"/>
      <c r="I71" s="40"/>
      <c r="J71" s="84"/>
    </row>
    <row r="72" spans="1:11" ht="52" x14ac:dyDescent="0.2">
      <c r="A72" s="123"/>
      <c r="B72" s="134"/>
      <c r="C72" s="167" t="s">
        <v>245</v>
      </c>
      <c r="D72" s="246"/>
      <c r="E72" s="242"/>
      <c r="F72" s="180" t="s">
        <v>255</v>
      </c>
      <c r="G72" s="38" t="s">
        <v>117</v>
      </c>
      <c r="H72" s="39"/>
      <c r="I72" s="40"/>
      <c r="J72" s="84"/>
    </row>
    <row r="73" spans="1:11" ht="65" x14ac:dyDescent="0.2">
      <c r="A73" s="123"/>
      <c r="B73" s="134"/>
      <c r="C73" s="167" t="s">
        <v>246</v>
      </c>
      <c r="D73" s="248" t="s">
        <v>247</v>
      </c>
      <c r="E73" s="247" t="s">
        <v>240</v>
      </c>
      <c r="F73" s="180" t="s">
        <v>248</v>
      </c>
      <c r="G73" s="38" t="s">
        <v>9</v>
      </c>
      <c r="H73" s="39"/>
      <c r="I73" s="40"/>
      <c r="J73" s="84"/>
    </row>
    <row r="74" spans="1:11" ht="52" x14ac:dyDescent="0.2">
      <c r="A74" s="123"/>
      <c r="B74" s="134"/>
      <c r="C74" s="167" t="s">
        <v>249</v>
      </c>
      <c r="D74" s="245"/>
      <c r="E74" s="235"/>
      <c r="F74" s="180" t="s">
        <v>371</v>
      </c>
      <c r="G74" s="38" t="s">
        <v>9</v>
      </c>
      <c r="H74" s="39"/>
      <c r="I74" s="40"/>
      <c r="J74" s="84"/>
    </row>
    <row r="75" spans="1:11" ht="39" x14ac:dyDescent="0.2">
      <c r="A75" s="123"/>
      <c r="B75" s="134"/>
      <c r="C75" s="167" t="s">
        <v>250</v>
      </c>
      <c r="D75" s="245"/>
      <c r="E75" s="235"/>
      <c r="F75" s="180" t="s">
        <v>252</v>
      </c>
      <c r="G75" s="38" t="s">
        <v>9</v>
      </c>
      <c r="H75" s="39"/>
      <c r="I75" s="40"/>
      <c r="J75" s="84"/>
    </row>
    <row r="76" spans="1:11" ht="53" customHeight="1" x14ac:dyDescent="0.2">
      <c r="A76" s="123"/>
      <c r="B76" s="134"/>
      <c r="C76" s="167" t="s">
        <v>256</v>
      </c>
      <c r="D76" s="249"/>
      <c r="E76" s="242"/>
      <c r="F76" s="180" t="s">
        <v>251</v>
      </c>
      <c r="G76" s="38" t="s">
        <v>241</v>
      </c>
      <c r="H76" s="39"/>
      <c r="I76" s="40"/>
      <c r="J76" s="84"/>
    </row>
    <row r="77" spans="1:11" ht="27" customHeight="1" x14ac:dyDescent="0.2">
      <c r="A77" s="123"/>
      <c r="B77" s="134"/>
      <c r="C77" s="168" t="s">
        <v>370</v>
      </c>
      <c r="D77" s="150" t="s">
        <v>253</v>
      </c>
      <c r="E77" s="154" t="s">
        <v>220</v>
      </c>
      <c r="F77" s="182" t="s">
        <v>372</v>
      </c>
      <c r="G77" s="90" t="s">
        <v>9</v>
      </c>
      <c r="H77" s="39"/>
      <c r="I77" s="40"/>
      <c r="J77" s="84"/>
    </row>
    <row r="78" spans="1:11" s="151" customFormat="1" ht="21.75" customHeight="1" x14ac:dyDescent="0.2">
      <c r="A78" s="119" t="s">
        <v>274</v>
      </c>
      <c r="B78" s="120"/>
      <c r="C78" s="163"/>
      <c r="D78" s="61"/>
      <c r="E78" s="155"/>
      <c r="F78" s="183"/>
      <c r="G78" s="62"/>
      <c r="H78" s="138"/>
      <c r="I78" s="63"/>
      <c r="J78" s="122"/>
    </row>
    <row r="79" spans="1:11" ht="21.75" customHeight="1" x14ac:dyDescent="0.2">
      <c r="A79" s="123"/>
      <c r="B79" s="125" t="s">
        <v>276</v>
      </c>
      <c r="C79" s="164"/>
      <c r="D79" s="19"/>
      <c r="E79" s="156"/>
      <c r="F79" s="184"/>
      <c r="G79" s="20"/>
      <c r="H79" s="129"/>
      <c r="I79" s="130"/>
      <c r="J79" s="128"/>
    </row>
    <row r="80" spans="1:11" ht="52" x14ac:dyDescent="0.2">
      <c r="A80" s="123"/>
      <c r="B80" s="134"/>
      <c r="C80" s="165" t="s">
        <v>124</v>
      </c>
      <c r="D80" s="175" t="s">
        <v>257</v>
      </c>
      <c r="E80" s="234" t="s">
        <v>149</v>
      </c>
      <c r="F80" s="175" t="s">
        <v>275</v>
      </c>
      <c r="G80" s="32" t="s">
        <v>9</v>
      </c>
      <c r="H80" s="33"/>
      <c r="I80" s="87"/>
      <c r="J80" s="76"/>
      <c r="K80" s="176"/>
    </row>
    <row r="81" spans="1:10" ht="65" x14ac:dyDescent="0.2">
      <c r="A81" s="123"/>
      <c r="B81" s="134"/>
      <c r="C81" s="169" t="s">
        <v>267</v>
      </c>
      <c r="D81" s="149" t="s">
        <v>258</v>
      </c>
      <c r="E81" s="235"/>
      <c r="F81" s="182" t="s">
        <v>259</v>
      </c>
      <c r="G81" s="90" t="s">
        <v>9</v>
      </c>
      <c r="H81" s="91"/>
      <c r="I81" s="87"/>
      <c r="J81" s="92"/>
    </row>
    <row r="82" spans="1:10" ht="21.75" customHeight="1" x14ac:dyDescent="0.2">
      <c r="A82" s="123"/>
      <c r="B82" s="125" t="s">
        <v>277</v>
      </c>
      <c r="C82" s="164"/>
      <c r="D82" s="19"/>
      <c r="E82" s="156"/>
      <c r="F82" s="184"/>
      <c r="G82" s="20"/>
      <c r="H82" s="129"/>
      <c r="I82" s="130"/>
      <c r="J82" s="128"/>
    </row>
    <row r="83" spans="1:10" ht="52" x14ac:dyDescent="0.2">
      <c r="A83" s="123"/>
      <c r="B83" s="134"/>
      <c r="C83" s="165" t="s">
        <v>278</v>
      </c>
      <c r="D83" s="244" t="s">
        <v>118</v>
      </c>
      <c r="E83" s="234" t="s">
        <v>149</v>
      </c>
      <c r="F83" s="161" t="s">
        <v>260</v>
      </c>
      <c r="G83" s="219" t="s">
        <v>9</v>
      </c>
      <c r="H83" s="65"/>
      <c r="I83" s="66"/>
      <c r="J83" s="75"/>
    </row>
    <row r="84" spans="1:10" ht="39" x14ac:dyDescent="0.2">
      <c r="A84" s="123"/>
      <c r="B84" s="134"/>
      <c r="C84" s="169" t="s">
        <v>279</v>
      </c>
      <c r="D84" s="245"/>
      <c r="E84" s="235"/>
      <c r="F84" s="180" t="s">
        <v>261</v>
      </c>
      <c r="G84" s="38" t="s">
        <v>33</v>
      </c>
      <c r="H84" s="39"/>
      <c r="I84" s="40"/>
      <c r="J84" s="84"/>
    </row>
    <row r="85" spans="1:10" ht="39" x14ac:dyDescent="0.2">
      <c r="A85" s="123"/>
      <c r="B85" s="134"/>
      <c r="C85" s="169" t="s">
        <v>280</v>
      </c>
      <c r="D85" s="246"/>
      <c r="E85" s="235"/>
      <c r="F85" s="182" t="s">
        <v>373</v>
      </c>
      <c r="G85" s="90" t="s">
        <v>264</v>
      </c>
      <c r="H85" s="91"/>
      <c r="I85" s="87"/>
      <c r="J85" s="92"/>
    </row>
    <row r="86" spans="1:10" ht="52" x14ac:dyDescent="0.2">
      <c r="A86" s="123"/>
      <c r="B86" s="134"/>
      <c r="C86" s="169" t="s">
        <v>281</v>
      </c>
      <c r="D86" s="152" t="s">
        <v>262</v>
      </c>
      <c r="E86" s="235"/>
      <c r="F86" s="182" t="s">
        <v>374</v>
      </c>
      <c r="G86" s="90" t="s">
        <v>9</v>
      </c>
      <c r="H86" s="91"/>
      <c r="I86" s="87"/>
      <c r="J86" s="92"/>
    </row>
    <row r="87" spans="1:10" ht="39" x14ac:dyDescent="0.2">
      <c r="A87" s="123"/>
      <c r="B87" s="134"/>
      <c r="C87" s="169" t="s">
        <v>282</v>
      </c>
      <c r="D87" s="223"/>
      <c r="E87" s="235"/>
      <c r="F87" s="182" t="s">
        <v>375</v>
      </c>
      <c r="G87" s="90" t="s">
        <v>13</v>
      </c>
      <c r="H87" s="91"/>
      <c r="I87" s="87"/>
      <c r="J87" s="92"/>
    </row>
    <row r="88" spans="1:10" ht="39" x14ac:dyDescent="0.2">
      <c r="A88" s="123"/>
      <c r="B88" s="134"/>
      <c r="C88" s="224" t="s">
        <v>283</v>
      </c>
      <c r="D88" s="185"/>
      <c r="E88" s="243"/>
      <c r="F88" s="185" t="s">
        <v>376</v>
      </c>
      <c r="G88" s="220" t="s">
        <v>9</v>
      </c>
      <c r="H88" s="225"/>
      <c r="I88" s="226"/>
      <c r="J88" s="227"/>
    </row>
    <row r="89" spans="1:10" ht="39" x14ac:dyDescent="0.2">
      <c r="A89" s="123"/>
      <c r="B89" s="134"/>
      <c r="C89" s="169" t="s">
        <v>284</v>
      </c>
      <c r="D89" s="222" t="s">
        <v>68</v>
      </c>
      <c r="E89" s="235" t="s">
        <v>265</v>
      </c>
      <c r="F89" s="182" t="s">
        <v>92</v>
      </c>
      <c r="G89" s="90" t="s">
        <v>47</v>
      </c>
      <c r="H89" s="91"/>
      <c r="I89" s="87"/>
      <c r="J89" s="92"/>
    </row>
    <row r="90" spans="1:10" ht="26" x14ac:dyDescent="0.2">
      <c r="A90" s="123"/>
      <c r="B90" s="134"/>
      <c r="C90" s="169" t="s">
        <v>285</v>
      </c>
      <c r="D90" s="148" t="s">
        <v>69</v>
      </c>
      <c r="E90" s="235"/>
      <c r="F90" s="180" t="s">
        <v>93</v>
      </c>
      <c r="G90" s="38" t="s">
        <v>47</v>
      </c>
      <c r="H90" s="39"/>
      <c r="I90" s="40"/>
      <c r="J90" s="84"/>
    </row>
    <row r="91" spans="1:10" ht="52" x14ac:dyDescent="0.2">
      <c r="A91" s="123"/>
      <c r="B91" s="136"/>
      <c r="C91" s="169" t="s">
        <v>286</v>
      </c>
      <c r="D91" s="150"/>
      <c r="E91" s="235"/>
      <c r="F91" s="179" t="s">
        <v>94</v>
      </c>
      <c r="G91" s="79" t="s">
        <v>75</v>
      </c>
      <c r="H91" s="80"/>
      <c r="I91" s="81"/>
      <c r="J91" s="82"/>
    </row>
    <row r="92" spans="1:10" ht="52" x14ac:dyDescent="0.2">
      <c r="A92" s="123"/>
      <c r="B92" s="134"/>
      <c r="C92" s="169" t="s">
        <v>287</v>
      </c>
      <c r="D92" s="222" t="s">
        <v>119</v>
      </c>
      <c r="E92" s="235"/>
      <c r="F92" s="182" t="s">
        <v>377</v>
      </c>
      <c r="G92" s="90" t="s">
        <v>9</v>
      </c>
      <c r="H92" s="91"/>
      <c r="I92" s="87"/>
      <c r="J92" s="92"/>
    </row>
    <row r="93" spans="1:10" ht="39" x14ac:dyDescent="0.2">
      <c r="A93" s="123"/>
      <c r="B93" s="134"/>
      <c r="C93" s="169" t="s">
        <v>288</v>
      </c>
      <c r="D93" s="149"/>
      <c r="E93" s="235"/>
      <c r="F93" s="180" t="s">
        <v>266</v>
      </c>
      <c r="G93" s="38" t="s">
        <v>13</v>
      </c>
      <c r="H93" s="39"/>
      <c r="I93" s="40"/>
      <c r="J93" s="84"/>
    </row>
    <row r="94" spans="1:10" ht="39" x14ac:dyDescent="0.2">
      <c r="A94" s="123"/>
      <c r="B94" s="134"/>
      <c r="C94" s="169" t="s">
        <v>289</v>
      </c>
      <c r="D94" s="149"/>
      <c r="E94" s="235"/>
      <c r="F94" s="180" t="s">
        <v>378</v>
      </c>
      <c r="G94" s="38" t="s">
        <v>9</v>
      </c>
      <c r="H94" s="39"/>
      <c r="I94" s="40"/>
      <c r="J94" s="84"/>
    </row>
    <row r="95" spans="1:10" ht="39" x14ac:dyDescent="0.2">
      <c r="A95" s="123"/>
      <c r="B95" s="134"/>
      <c r="C95" s="169" t="s">
        <v>290</v>
      </c>
      <c r="D95" s="149"/>
      <c r="E95" s="242"/>
      <c r="F95" s="180" t="s">
        <v>379</v>
      </c>
      <c r="G95" s="38" t="s">
        <v>13</v>
      </c>
      <c r="H95" s="39"/>
      <c r="I95" s="40"/>
      <c r="J95" s="84"/>
    </row>
    <row r="96" spans="1:10" ht="39" x14ac:dyDescent="0.2">
      <c r="A96" s="123"/>
      <c r="B96" s="134"/>
      <c r="C96" s="169" t="s">
        <v>291</v>
      </c>
      <c r="D96" s="148" t="s">
        <v>120</v>
      </c>
      <c r="E96" s="159" t="s">
        <v>149</v>
      </c>
      <c r="F96" s="180" t="s">
        <v>272</v>
      </c>
      <c r="G96" s="38" t="s">
        <v>9</v>
      </c>
      <c r="H96" s="39" t="s">
        <v>271</v>
      </c>
      <c r="I96" s="40"/>
      <c r="J96" s="84"/>
    </row>
    <row r="97" spans="1:10" ht="21.75" customHeight="1" x14ac:dyDescent="0.2">
      <c r="A97" s="119" t="s">
        <v>292</v>
      </c>
      <c r="B97" s="120"/>
      <c r="C97" s="163"/>
      <c r="D97" s="61"/>
      <c r="E97" s="155"/>
      <c r="F97" s="183"/>
      <c r="G97" s="62"/>
      <c r="H97" s="138"/>
      <c r="I97" s="63"/>
      <c r="J97" s="122"/>
    </row>
    <row r="98" spans="1:10" ht="21.75" customHeight="1" x14ac:dyDescent="0.2">
      <c r="A98" s="123"/>
      <c r="B98" s="125" t="s">
        <v>293</v>
      </c>
      <c r="C98" s="164"/>
      <c r="D98" s="19"/>
      <c r="E98" s="156"/>
      <c r="F98" s="184"/>
      <c r="G98" s="20"/>
      <c r="H98" s="129"/>
      <c r="I98" s="22"/>
      <c r="J98" s="128"/>
    </row>
    <row r="99" spans="1:10" ht="45" customHeight="1" x14ac:dyDescent="0.2">
      <c r="A99" s="123"/>
      <c r="B99" s="136"/>
      <c r="C99" s="206" t="s">
        <v>269</v>
      </c>
      <c r="D99" s="204" t="s">
        <v>294</v>
      </c>
      <c r="E99" s="237" t="s">
        <v>149</v>
      </c>
      <c r="F99" s="204" t="s">
        <v>295</v>
      </c>
      <c r="G99" s="64" t="s">
        <v>9</v>
      </c>
      <c r="H99" s="65" t="s">
        <v>296</v>
      </c>
      <c r="I99" s="34"/>
      <c r="J99" s="76"/>
    </row>
    <row r="100" spans="1:10" ht="39" x14ac:dyDescent="0.2">
      <c r="A100" s="123"/>
      <c r="B100" s="136"/>
      <c r="C100" s="166" t="s">
        <v>297</v>
      </c>
      <c r="D100" s="179" t="s">
        <v>298</v>
      </c>
      <c r="E100" s="238"/>
      <c r="F100" s="179" t="s">
        <v>299</v>
      </c>
      <c r="G100" s="38" t="s">
        <v>77</v>
      </c>
      <c r="H100" s="39" t="s">
        <v>380</v>
      </c>
      <c r="I100" s="87"/>
      <c r="J100" s="92"/>
    </row>
    <row r="101" spans="1:10" ht="52" x14ac:dyDescent="0.2">
      <c r="A101" s="123"/>
      <c r="B101" s="136"/>
      <c r="C101" s="166" t="s">
        <v>270</v>
      </c>
      <c r="D101" s="205" t="s">
        <v>300</v>
      </c>
      <c r="E101" s="238"/>
      <c r="F101" s="181" t="s">
        <v>301</v>
      </c>
      <c r="G101" s="90" t="s">
        <v>77</v>
      </c>
      <c r="H101" s="91"/>
      <c r="I101" s="87"/>
      <c r="J101" s="92"/>
    </row>
    <row r="102" spans="1:10" ht="21.75" customHeight="1" x14ac:dyDescent="0.2">
      <c r="A102" s="119" t="s">
        <v>302</v>
      </c>
      <c r="B102" s="120"/>
      <c r="C102" s="163"/>
      <c r="D102" s="61"/>
      <c r="E102" s="155"/>
      <c r="F102" s="183"/>
      <c r="G102" s="62"/>
      <c r="H102" s="138"/>
      <c r="I102" s="63"/>
      <c r="J102" s="122"/>
    </row>
    <row r="103" spans="1:10" ht="21.75" customHeight="1" x14ac:dyDescent="0.2">
      <c r="A103" s="123"/>
      <c r="B103" s="125" t="s">
        <v>303</v>
      </c>
      <c r="C103" s="164"/>
      <c r="D103" s="19"/>
      <c r="E103" s="156"/>
      <c r="F103" s="184"/>
      <c r="G103" s="20"/>
      <c r="H103" s="129"/>
      <c r="I103" s="22"/>
      <c r="J103" s="128"/>
    </row>
    <row r="104" spans="1:10" ht="45" customHeight="1" x14ac:dyDescent="0.2">
      <c r="A104" s="123"/>
      <c r="B104" s="136"/>
      <c r="C104" s="172" t="s">
        <v>125</v>
      </c>
      <c r="D104" s="239" t="s">
        <v>67</v>
      </c>
      <c r="E104" s="237" t="s">
        <v>149</v>
      </c>
      <c r="F104" s="187" t="s">
        <v>268</v>
      </c>
      <c r="G104" s="32" t="s">
        <v>47</v>
      </c>
      <c r="H104" s="33"/>
      <c r="I104" s="34"/>
      <c r="J104" s="76"/>
    </row>
    <row r="105" spans="1:10" ht="45" customHeight="1" x14ac:dyDescent="0.2">
      <c r="A105" s="123"/>
      <c r="B105" s="136"/>
      <c r="C105" s="201" t="s">
        <v>126</v>
      </c>
      <c r="D105" s="240"/>
      <c r="E105" s="241"/>
      <c r="F105" s="181" t="s">
        <v>381</v>
      </c>
      <c r="G105" s="90" t="s">
        <v>33</v>
      </c>
      <c r="H105" s="91"/>
      <c r="I105" s="87"/>
      <c r="J105" s="92"/>
    </row>
    <row r="106" spans="1:10" ht="21.75" customHeight="1" x14ac:dyDescent="0.2">
      <c r="A106" s="119" t="s">
        <v>304</v>
      </c>
      <c r="B106" s="120"/>
      <c r="C106" s="163"/>
      <c r="D106" s="61"/>
      <c r="E106" s="155"/>
      <c r="F106" s="183"/>
      <c r="G106" s="62"/>
      <c r="H106" s="138"/>
      <c r="I106" s="63"/>
      <c r="J106" s="122"/>
    </row>
    <row r="107" spans="1:10" ht="21.75" customHeight="1" x14ac:dyDescent="0.2">
      <c r="A107" s="123"/>
      <c r="B107" s="125" t="s">
        <v>305</v>
      </c>
      <c r="C107" s="164"/>
      <c r="D107" s="19"/>
      <c r="E107" s="156"/>
      <c r="F107" s="184"/>
      <c r="G107" s="20"/>
      <c r="H107" s="129"/>
      <c r="I107" s="22"/>
      <c r="J107" s="128"/>
    </row>
    <row r="108" spans="1:10" ht="52" x14ac:dyDescent="0.2">
      <c r="A108" s="123"/>
      <c r="B108" s="134"/>
      <c r="C108" s="165" t="s">
        <v>306</v>
      </c>
      <c r="D108" s="54" t="s">
        <v>71</v>
      </c>
      <c r="E108" s="234" t="s">
        <v>149</v>
      </c>
      <c r="F108" s="175" t="s">
        <v>95</v>
      </c>
      <c r="G108" s="32" t="s">
        <v>47</v>
      </c>
      <c r="H108" s="33"/>
      <c r="I108" s="34"/>
      <c r="J108" s="76"/>
    </row>
    <row r="109" spans="1:10" ht="39" x14ac:dyDescent="0.2">
      <c r="A109" s="123"/>
      <c r="B109" s="135"/>
      <c r="C109" s="168" t="s">
        <v>307</v>
      </c>
      <c r="D109" s="85"/>
      <c r="E109" s="243"/>
      <c r="F109" s="188" t="s">
        <v>96</v>
      </c>
      <c r="G109" s="51" t="s">
        <v>70</v>
      </c>
      <c r="H109" s="52"/>
      <c r="I109" s="53"/>
      <c r="J109" s="94"/>
    </row>
    <row r="110" spans="1:10" ht="21.75" customHeight="1" x14ac:dyDescent="0.2">
      <c r="A110" s="123"/>
      <c r="B110" s="125" t="s">
        <v>308</v>
      </c>
      <c r="C110" s="164"/>
      <c r="D110" s="19"/>
      <c r="E110" s="156"/>
      <c r="F110" s="184"/>
      <c r="G110" s="20"/>
      <c r="H110" s="129"/>
      <c r="I110" s="22"/>
      <c r="J110" s="128"/>
    </row>
    <row r="111" spans="1:10" ht="91" x14ac:dyDescent="0.2">
      <c r="A111" s="123"/>
      <c r="B111" s="135"/>
      <c r="C111" s="173" t="s">
        <v>309</v>
      </c>
      <c r="D111" s="25" t="s">
        <v>72</v>
      </c>
      <c r="E111" s="160" t="s">
        <v>149</v>
      </c>
      <c r="F111" s="189" t="s">
        <v>73</v>
      </c>
      <c r="G111" s="26" t="s">
        <v>47</v>
      </c>
      <c r="H111" s="27" t="s">
        <v>97</v>
      </c>
      <c r="I111" s="28"/>
      <c r="J111" s="93"/>
    </row>
    <row r="112" spans="1:10" ht="22" customHeight="1" x14ac:dyDescent="0.2">
      <c r="A112" s="123"/>
      <c r="B112" s="125" t="s">
        <v>310</v>
      </c>
      <c r="C112" s="164"/>
      <c r="D112" s="19"/>
      <c r="E112" s="156"/>
      <c r="F112" s="184"/>
      <c r="G112" s="20"/>
      <c r="H112" s="129"/>
      <c r="I112" s="22"/>
      <c r="J112" s="128"/>
    </row>
    <row r="113" spans="1:11" ht="52" x14ac:dyDescent="0.2">
      <c r="A113" s="123"/>
      <c r="B113" s="134"/>
      <c r="C113" s="171" t="s">
        <v>311</v>
      </c>
      <c r="D113" s="54" t="s">
        <v>74</v>
      </c>
      <c r="E113" s="234" t="s">
        <v>149</v>
      </c>
      <c r="F113" s="175" t="s">
        <v>98</v>
      </c>
      <c r="G113" s="32" t="s">
        <v>47</v>
      </c>
      <c r="H113" s="33"/>
      <c r="I113" s="34"/>
      <c r="J113" s="76"/>
    </row>
    <row r="114" spans="1:11" ht="26" x14ac:dyDescent="0.2">
      <c r="A114" s="123"/>
      <c r="B114" s="134"/>
      <c r="C114" s="167" t="s">
        <v>312</v>
      </c>
      <c r="D114" s="149"/>
      <c r="E114" s="235"/>
      <c r="F114" s="180" t="s">
        <v>99</v>
      </c>
      <c r="G114" s="38" t="s">
        <v>358</v>
      </c>
      <c r="H114" s="39"/>
      <c r="I114" s="40"/>
      <c r="J114" s="84"/>
    </row>
    <row r="115" spans="1:11" ht="52" x14ac:dyDescent="0.2">
      <c r="A115" s="124"/>
      <c r="B115" s="136"/>
      <c r="C115" s="200" t="s">
        <v>313</v>
      </c>
      <c r="D115" s="149"/>
      <c r="E115" s="243"/>
      <c r="F115" s="152" t="s">
        <v>100</v>
      </c>
      <c r="G115" s="58" t="s">
        <v>358</v>
      </c>
      <c r="H115" s="59"/>
      <c r="I115" s="60"/>
      <c r="J115" s="102"/>
    </row>
    <row r="116" spans="1:11" ht="22" customHeight="1" x14ac:dyDescent="0.2">
      <c r="A116" s="198"/>
      <c r="B116" s="195" t="s">
        <v>314</v>
      </c>
      <c r="C116" s="164"/>
      <c r="D116" s="19"/>
      <c r="E116" s="156"/>
      <c r="F116" s="126"/>
      <c r="G116" s="203"/>
      <c r="H116" s="202"/>
      <c r="I116" s="128"/>
      <c r="J116" s="21"/>
    </row>
    <row r="117" spans="1:11" ht="39" x14ac:dyDescent="0.2">
      <c r="A117" s="198"/>
      <c r="B117" s="196"/>
      <c r="C117" s="165" t="s">
        <v>315</v>
      </c>
      <c r="D117" s="54" t="s">
        <v>76</v>
      </c>
      <c r="E117" s="232" t="s">
        <v>273</v>
      </c>
      <c r="F117" s="162" t="s">
        <v>104</v>
      </c>
      <c r="G117" s="32" t="s">
        <v>13</v>
      </c>
      <c r="H117" s="95"/>
      <c r="I117" s="34"/>
      <c r="J117" s="76"/>
    </row>
    <row r="118" spans="1:11" ht="34.5" customHeight="1" x14ac:dyDescent="0.2">
      <c r="A118" s="198"/>
      <c r="B118" s="196"/>
      <c r="C118" s="167" t="s">
        <v>316</v>
      </c>
      <c r="D118" s="150"/>
      <c r="E118" s="233"/>
      <c r="F118" s="190" t="s">
        <v>105</v>
      </c>
      <c r="G118" s="38" t="s">
        <v>13</v>
      </c>
      <c r="H118" s="96"/>
      <c r="I118" s="40"/>
      <c r="J118" s="84"/>
    </row>
    <row r="119" spans="1:11" ht="22" customHeight="1" x14ac:dyDescent="0.2">
      <c r="A119" s="198"/>
      <c r="B119" s="195" t="s">
        <v>317</v>
      </c>
      <c r="C119" s="164"/>
      <c r="D119" s="19"/>
      <c r="E119" s="18"/>
      <c r="F119" s="127"/>
      <c r="G119" s="20"/>
      <c r="H119" s="128"/>
      <c r="I119" s="22"/>
      <c r="J119" s="128"/>
    </row>
    <row r="120" spans="1:11" ht="34.5" customHeight="1" x14ac:dyDescent="0.2">
      <c r="A120" s="198"/>
      <c r="B120" s="196"/>
      <c r="C120" s="165" t="s">
        <v>318</v>
      </c>
      <c r="D120" s="54" t="s">
        <v>78</v>
      </c>
      <c r="E120" s="234" t="s">
        <v>273</v>
      </c>
      <c r="F120" s="191" t="s">
        <v>106</v>
      </c>
      <c r="G120" s="97" t="s">
        <v>13</v>
      </c>
      <c r="H120" s="98"/>
      <c r="I120" s="99"/>
      <c r="J120" s="100"/>
    </row>
    <row r="121" spans="1:11" ht="34.5" customHeight="1" x14ac:dyDescent="0.2">
      <c r="A121" s="198"/>
      <c r="B121" s="196"/>
      <c r="C121" s="167" t="s">
        <v>319</v>
      </c>
      <c r="D121" s="149"/>
      <c r="E121" s="235"/>
      <c r="F121" s="192" t="s">
        <v>107</v>
      </c>
      <c r="G121" s="58" t="s">
        <v>33</v>
      </c>
      <c r="H121" s="101"/>
      <c r="I121" s="40"/>
      <c r="J121" s="102"/>
    </row>
    <row r="122" spans="1:11" ht="34.5" customHeight="1" x14ac:dyDescent="0.2">
      <c r="A122" s="198"/>
      <c r="B122" s="196"/>
      <c r="C122" s="167" t="s">
        <v>320</v>
      </c>
      <c r="D122" s="149"/>
      <c r="E122" s="235"/>
      <c r="F122" s="190" t="s">
        <v>108</v>
      </c>
      <c r="G122" s="58" t="s">
        <v>33</v>
      </c>
      <c r="H122" s="96"/>
      <c r="I122" s="40"/>
      <c r="J122" s="84"/>
    </row>
    <row r="123" spans="1:11" ht="34.5" customHeight="1" x14ac:dyDescent="0.2">
      <c r="A123" s="198"/>
      <c r="B123" s="196"/>
      <c r="C123" s="167" t="s">
        <v>321</v>
      </c>
      <c r="D123" s="149"/>
      <c r="E123" s="235"/>
      <c r="F123" s="177" t="s">
        <v>109</v>
      </c>
      <c r="G123" s="58" t="s">
        <v>33</v>
      </c>
      <c r="H123" s="96"/>
      <c r="I123" s="40"/>
      <c r="J123" s="84"/>
    </row>
    <row r="124" spans="1:11" ht="34.5" customHeight="1" x14ac:dyDescent="0.2">
      <c r="A124" s="198"/>
      <c r="B124" s="196"/>
      <c r="C124" s="167" t="s">
        <v>322</v>
      </c>
      <c r="D124" s="149"/>
      <c r="E124" s="235"/>
      <c r="F124" s="177" t="s">
        <v>110</v>
      </c>
      <c r="G124" s="38" t="s">
        <v>77</v>
      </c>
      <c r="H124" s="96"/>
      <c r="I124" s="40"/>
      <c r="J124" s="84"/>
    </row>
    <row r="125" spans="1:11" ht="34.5" customHeight="1" x14ac:dyDescent="0.2">
      <c r="A125" s="198"/>
      <c r="B125" s="196"/>
      <c r="C125" s="167" t="s">
        <v>323</v>
      </c>
      <c r="D125" s="149"/>
      <c r="E125" s="235"/>
      <c r="F125" s="177" t="s">
        <v>111</v>
      </c>
      <c r="G125" s="38" t="s">
        <v>33</v>
      </c>
      <c r="H125" s="103"/>
      <c r="I125" s="40"/>
      <c r="J125" s="92"/>
    </row>
    <row r="126" spans="1:11" ht="34.5" customHeight="1" thickBot="1" x14ac:dyDescent="0.25">
      <c r="A126" s="199"/>
      <c r="B126" s="197"/>
      <c r="C126" s="174" t="s">
        <v>324</v>
      </c>
      <c r="D126" s="69"/>
      <c r="E126" s="236"/>
      <c r="F126" s="193" t="s">
        <v>112</v>
      </c>
      <c r="G126" s="104" t="s">
        <v>33</v>
      </c>
      <c r="H126" s="105"/>
      <c r="I126" s="73"/>
      <c r="J126" s="106"/>
    </row>
    <row r="127" spans="1:11" x14ac:dyDescent="0.2">
      <c r="E127" s="6"/>
      <c r="F127" s="194"/>
      <c r="G127" s="6"/>
      <c r="H127" s="12"/>
      <c r="I127" s="6"/>
      <c r="J127" s="5"/>
      <c r="K127" s="6"/>
    </row>
  </sheetData>
  <mergeCells count="28">
    <mergeCell ref="I1:J4"/>
    <mergeCell ref="A5:D5"/>
    <mergeCell ref="E8:E21"/>
    <mergeCell ref="E59:E64"/>
    <mergeCell ref="D60:D62"/>
    <mergeCell ref="D63:D64"/>
    <mergeCell ref="E51:E56"/>
    <mergeCell ref="D55:D56"/>
    <mergeCell ref="E23:E35"/>
    <mergeCell ref="D40:D42"/>
    <mergeCell ref="E38:E49"/>
    <mergeCell ref="G1:H4"/>
    <mergeCell ref="D83:D85"/>
    <mergeCell ref="E66:E68"/>
    <mergeCell ref="E73:E76"/>
    <mergeCell ref="D73:D76"/>
    <mergeCell ref="E69:E72"/>
    <mergeCell ref="D69:D72"/>
    <mergeCell ref="E89:E95"/>
    <mergeCell ref="E108:E109"/>
    <mergeCell ref="E113:E115"/>
    <mergeCell ref="E83:E88"/>
    <mergeCell ref="E80:E81"/>
    <mergeCell ref="E117:E118"/>
    <mergeCell ref="E120:E126"/>
    <mergeCell ref="E99:E101"/>
    <mergeCell ref="D104:D105"/>
    <mergeCell ref="E104:E105"/>
  </mergeCells>
  <phoneticPr fontId="2"/>
  <dataValidations count="2">
    <dataValidation type="list" allowBlank="1" showInputMessage="1" showErrorMessage="1" promptTitle="実現可否" prompt="左の機能について、実現可否を上記の記号より選択してください。" sqref="I8:I21 I23:I115">
      <formula1>"◎,☆,○,△,▲,×"</formula1>
    </dataValidation>
    <dataValidation type="list" allowBlank="1" showInputMessage="1" showErrorMessage="1" sqref="I120:I126 I117:I118">
      <formula1>"◎,○,☆,△,▲,×"</formula1>
    </dataValidation>
  </dataValidations>
  <printOptions horizontalCentered="1"/>
  <pageMargins left="0.19685039370078741" right="0.19685039370078741" top="0.19685039370078741" bottom="0.19685039370078741" header="0.31496062992125984" footer="0.19685039370078741"/>
  <pageSetup paperSize="9" scale="66" fitToHeight="0" orientation="landscape" horizontalDpi="300" verticalDpi="300" r:id="rId1"/>
  <headerFooter alignWithMargins="0">
    <oddFooter>&amp;C&amp;P/&amp;N</oddFooter>
  </headerFooter>
  <rowBreaks count="5" manualBreakCount="5">
    <brk id="21" max="9" man="1"/>
    <brk id="35" max="9" man="1"/>
    <brk id="54" max="9" man="1"/>
    <brk id="71" max="9" man="1"/>
    <brk id="8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P17"/>
  <sheetViews>
    <sheetView zoomScaleNormal="100" workbookViewId="0">
      <selection activeCell="J4" sqref="J4"/>
    </sheetView>
  </sheetViews>
  <sheetFormatPr defaultColWidth="9" defaultRowHeight="13" x14ac:dyDescent="0.2"/>
  <cols>
    <col min="1" max="1" width="3.7265625" style="1" customWidth="1"/>
    <col min="2" max="2" width="9" style="1"/>
    <col min="3" max="8" width="11.54296875" style="1" customWidth="1"/>
    <col min="9" max="9" width="11.36328125" style="1" bestFit="1" customWidth="1"/>
    <col min="10" max="10" width="11.6328125" style="1" customWidth="1"/>
    <col min="11" max="11" width="17.90625" style="1" bestFit="1" customWidth="1"/>
    <col min="12" max="14" width="7.1796875" style="1" customWidth="1"/>
    <col min="15" max="15" width="18.90625" style="1" bestFit="1" customWidth="1"/>
    <col min="16" max="16384" width="9" style="1"/>
  </cols>
  <sheetData>
    <row r="2" spans="2:16" ht="25" customHeight="1" x14ac:dyDescent="0.2">
      <c r="B2" s="253" t="s">
        <v>325</v>
      </c>
      <c r="C2" s="253" t="s">
        <v>330</v>
      </c>
      <c r="D2" s="253"/>
      <c r="E2" s="253"/>
      <c r="F2" s="253" t="s">
        <v>332</v>
      </c>
      <c r="G2" s="253"/>
      <c r="H2" s="253"/>
      <c r="I2" s="251" t="s">
        <v>334</v>
      </c>
      <c r="J2" s="251" t="s">
        <v>340</v>
      </c>
      <c r="K2" s="253" t="s">
        <v>341</v>
      </c>
    </row>
    <row r="3" spans="2:16" ht="25" customHeight="1" x14ac:dyDescent="0.2">
      <c r="B3" s="253"/>
      <c r="C3" s="209" t="s">
        <v>331</v>
      </c>
      <c r="D3" s="4" t="s">
        <v>343</v>
      </c>
      <c r="E3" s="4" t="s">
        <v>342</v>
      </c>
      <c r="F3" s="209" t="s">
        <v>331</v>
      </c>
      <c r="G3" s="4" t="s">
        <v>333</v>
      </c>
      <c r="H3" s="4" t="s">
        <v>342</v>
      </c>
      <c r="I3" s="252"/>
      <c r="J3" s="252"/>
      <c r="K3" s="253"/>
      <c r="N3" s="217"/>
      <c r="O3" s="1" t="s">
        <v>345</v>
      </c>
      <c r="P3" s="1" t="s">
        <v>344</v>
      </c>
    </row>
    <row r="4" spans="2:16" ht="25" customHeight="1" x14ac:dyDescent="0.2">
      <c r="B4" s="3" t="s">
        <v>326</v>
      </c>
      <c r="C4" s="207">
        <f>COUNTIFS('様式5-1（共通）'!F$6:F$32,機能実装割合!$B4)</f>
        <v>12</v>
      </c>
      <c r="D4" s="207">
        <f>COUNTIFS('様式5-1（共通）'!F$6:F$32,機能実装割合!$B4,'様式5-1（共通）'!$H$6:$H$32,"×")</f>
        <v>0</v>
      </c>
      <c r="E4" s="207">
        <f>C4-D4</f>
        <v>12</v>
      </c>
      <c r="F4" s="207">
        <f>COUNTIFS('様式1-2（アカウント別機能）'!G$8:G$126,機能実装割合!B4)</f>
        <v>67</v>
      </c>
      <c r="G4" s="207">
        <f>COUNTIFS('様式1-2（アカウント別機能）'!$G$8:$G$126,B4,'様式1-2（アカウント別機能）'!$I$8:$I$126,"×")</f>
        <v>0</v>
      </c>
      <c r="H4" s="207">
        <f>F4-G4</f>
        <v>67</v>
      </c>
      <c r="I4" s="215">
        <f>(E4+H4)/(C4+F4)</f>
        <v>1</v>
      </c>
      <c r="J4" s="2">
        <v>45</v>
      </c>
      <c r="K4" s="208">
        <f>I4*J4</f>
        <v>45</v>
      </c>
      <c r="N4" s="217"/>
      <c r="O4" s="216">
        <f>1/(C4+F4)*J4</f>
        <v>0.569620253164557</v>
      </c>
      <c r="P4" s="214">
        <f t="shared" ref="P4:P5" si="0">O4/$O$7</f>
        <v>3.9873417721518991</v>
      </c>
    </row>
    <row r="5" spans="2:16" ht="25" customHeight="1" x14ac:dyDescent="0.2">
      <c r="B5" s="3" t="s">
        <v>327</v>
      </c>
      <c r="C5" s="207">
        <f>COUNTIFS('様式5-1（共通）'!F$6:F$32,機能実装割合!$B5)</f>
        <v>4</v>
      </c>
      <c r="D5" s="207">
        <f>COUNTIFS('様式5-1（共通）'!F$6:F$32,機能実装割合!$B5,'様式5-1（共通）'!$H$6:$H$32,"×")</f>
        <v>0</v>
      </c>
      <c r="E5" s="207">
        <f t="shared" ref="E5:E7" si="1">C5-D5</f>
        <v>4</v>
      </c>
      <c r="F5" s="207">
        <f>COUNTIFS('様式1-2（アカウント別機能）'!G$8:G$126,機能実装割合!B5)</f>
        <v>13</v>
      </c>
      <c r="G5" s="207">
        <f>COUNTIFS('様式1-2（アカウント別機能）'!$G$8:$G$126,B5,'様式1-2（アカウント別機能）'!$I$8:$I$126,"×")</f>
        <v>0</v>
      </c>
      <c r="H5" s="207">
        <f t="shared" ref="H5:H7" si="2">F5-G5</f>
        <v>13</v>
      </c>
      <c r="I5" s="215">
        <f t="shared" ref="I5:I8" si="3">(E5+H5)/(C5+F5)</f>
        <v>1</v>
      </c>
      <c r="J5" s="2">
        <v>10</v>
      </c>
      <c r="K5" s="208">
        <f t="shared" ref="K5:K7" si="4">I5*J5</f>
        <v>10</v>
      </c>
      <c r="N5" s="217"/>
      <c r="O5" s="216">
        <f t="shared" ref="O5:O7" si="5">1/(C5+F5)*J5</f>
        <v>0.58823529411764708</v>
      </c>
      <c r="P5" s="214">
        <f t="shared" si="0"/>
        <v>4.1176470588235299</v>
      </c>
    </row>
    <row r="6" spans="2:16" ht="25" customHeight="1" thickBot="1" x14ac:dyDescent="0.25">
      <c r="B6" s="3" t="s">
        <v>328</v>
      </c>
      <c r="C6" s="207">
        <f>COUNTIFS('様式5-1（共通）'!F$6:F$32,機能実装割合!$B6)</f>
        <v>3</v>
      </c>
      <c r="D6" s="207">
        <f>COUNTIFS('様式5-1（共通）'!F$6:F$32,機能実装割合!$B6,'様式5-1（共通）'!$H$6:$H$32,"×")</f>
        <v>0</v>
      </c>
      <c r="E6" s="207">
        <f t="shared" si="1"/>
        <v>3</v>
      </c>
      <c r="F6" s="207">
        <f>COUNTIFS('様式1-2（アカウント別機能）'!G$8:G$126,機能実装割合!B6)</f>
        <v>12</v>
      </c>
      <c r="G6" s="207">
        <f>COUNTIFS('様式1-2（アカウント別機能）'!$G$8:$G$126,B6,'様式1-2（アカウント別機能）'!$I$8:$I$126,"×")</f>
        <v>0</v>
      </c>
      <c r="H6" s="207">
        <f t="shared" si="2"/>
        <v>12</v>
      </c>
      <c r="I6" s="215">
        <f t="shared" si="3"/>
        <v>1</v>
      </c>
      <c r="J6" s="2">
        <v>4</v>
      </c>
      <c r="K6" s="208">
        <f t="shared" si="4"/>
        <v>4</v>
      </c>
      <c r="N6" s="217"/>
      <c r="O6" s="216">
        <f t="shared" si="5"/>
        <v>0.26666666666666666</v>
      </c>
      <c r="P6" s="214">
        <f>O6/$O$7</f>
        <v>1.8666666666666667</v>
      </c>
    </row>
    <row r="7" spans="2:16" ht="25" customHeight="1" thickBot="1" x14ac:dyDescent="0.25">
      <c r="B7" s="3" t="s">
        <v>329</v>
      </c>
      <c r="C7" s="207">
        <f>COUNTIFS('様式5-1（共通）'!F$6:F$32,機能実装割合!$B7)</f>
        <v>0</v>
      </c>
      <c r="D7" s="207">
        <f>COUNTIFS('様式5-1（共通）'!F$6:F$32,機能実装割合!$B7,'様式5-1（共通）'!$H$6:$H$32,"×")</f>
        <v>0</v>
      </c>
      <c r="E7" s="207">
        <f t="shared" si="1"/>
        <v>0</v>
      </c>
      <c r="F7" s="207">
        <f>COUNTIFS('様式1-2（アカウント別機能）'!G$8:G$126,機能実装割合!B7)</f>
        <v>7</v>
      </c>
      <c r="G7" s="207">
        <f>COUNTIFS('様式1-2（アカウント別機能）'!$G$8:$G$126,B7,'様式1-2（アカウント別機能）'!$I$8:$I$126,"×")</f>
        <v>0</v>
      </c>
      <c r="H7" s="207">
        <f t="shared" si="2"/>
        <v>7</v>
      </c>
      <c r="I7" s="215">
        <f t="shared" si="3"/>
        <v>1</v>
      </c>
      <c r="J7" s="2">
        <v>1</v>
      </c>
      <c r="K7" s="208">
        <f t="shared" si="4"/>
        <v>1</v>
      </c>
      <c r="M7" s="213" t="s">
        <v>339</v>
      </c>
      <c r="N7" s="218"/>
      <c r="O7" s="216">
        <f t="shared" si="5"/>
        <v>0.14285714285714285</v>
      </c>
      <c r="P7" s="214"/>
    </row>
    <row r="8" spans="2:16" ht="25" customHeight="1" thickBot="1" x14ac:dyDescent="0.25">
      <c r="B8" s="3"/>
      <c r="C8" s="207">
        <f>SUM(C4:C7)</f>
        <v>19</v>
      </c>
      <c r="D8" s="207">
        <f t="shared" ref="D8:G8" si="6">SUM(D4:D7)</f>
        <v>0</v>
      </c>
      <c r="E8" s="207">
        <f t="shared" si="6"/>
        <v>19</v>
      </c>
      <c r="F8" s="207">
        <f t="shared" si="6"/>
        <v>99</v>
      </c>
      <c r="G8" s="207">
        <f t="shared" si="6"/>
        <v>0</v>
      </c>
      <c r="H8" s="207">
        <f t="shared" ref="H8" si="7">SUM(H4:H7)</f>
        <v>99</v>
      </c>
      <c r="I8" s="215">
        <f t="shared" si="3"/>
        <v>1</v>
      </c>
      <c r="J8" s="2"/>
      <c r="K8" s="208">
        <f>SUM(K4:K7)</f>
        <v>60</v>
      </c>
      <c r="L8" s="1" t="s">
        <v>338</v>
      </c>
      <c r="M8" s="212">
        <f>VLOOKUP(K8,$L$13:$N$17,3,TRUE)</f>
        <v>5</v>
      </c>
      <c r="O8" s="214"/>
    </row>
    <row r="11" spans="2:16" x14ac:dyDescent="0.2">
      <c r="K11" s="210"/>
      <c r="L11" s="210" t="s">
        <v>335</v>
      </c>
    </row>
    <row r="12" spans="2:16" x14ac:dyDescent="0.2">
      <c r="L12" s="211" t="s">
        <v>336</v>
      </c>
      <c r="M12" s="211" t="s">
        <v>337</v>
      </c>
      <c r="N12" s="211" t="s">
        <v>339</v>
      </c>
    </row>
    <row r="13" spans="2:16" x14ac:dyDescent="0.2">
      <c r="L13" s="2">
        <v>0</v>
      </c>
      <c r="M13" s="2">
        <v>55</v>
      </c>
      <c r="N13" s="2">
        <v>1</v>
      </c>
    </row>
    <row r="14" spans="2:16" x14ac:dyDescent="0.2">
      <c r="L14" s="2">
        <v>55.1</v>
      </c>
      <c r="M14" s="2">
        <v>57</v>
      </c>
      <c r="N14" s="2">
        <v>2</v>
      </c>
    </row>
    <row r="15" spans="2:16" x14ac:dyDescent="0.2">
      <c r="L15" s="2">
        <v>57.1</v>
      </c>
      <c r="M15" s="2">
        <v>58</v>
      </c>
      <c r="N15" s="2">
        <v>3</v>
      </c>
    </row>
    <row r="16" spans="2:16" x14ac:dyDescent="0.2">
      <c r="L16" s="2">
        <v>58.1</v>
      </c>
      <c r="M16" s="2">
        <v>59</v>
      </c>
      <c r="N16" s="2">
        <v>4</v>
      </c>
    </row>
    <row r="17" spans="12:14" x14ac:dyDescent="0.2">
      <c r="L17" s="2">
        <v>59.1</v>
      </c>
      <c r="M17" s="2">
        <f>SUM(J4:J7)</f>
        <v>60</v>
      </c>
      <c r="N17" s="2">
        <v>5</v>
      </c>
    </row>
  </sheetData>
  <autoFilter ref="L12:N17">
    <sortState ref="L13:N17">
      <sortCondition ref="L12:L17"/>
    </sortState>
  </autoFilter>
  <mergeCells count="6">
    <mergeCell ref="I2:I3"/>
    <mergeCell ref="J2:J3"/>
    <mergeCell ref="K2:K3"/>
    <mergeCell ref="B2:B3"/>
    <mergeCell ref="C2:E2"/>
    <mergeCell ref="F2:H2"/>
  </mergeCells>
  <phoneticPr fontId="2"/>
  <conditionalFormatting sqref="I4:I8">
    <cfRule type="dataBar" priority="2">
      <dataBar>
        <cfvo type="min"/>
        <cfvo type="max"/>
        <color rgb="FF638EC6"/>
      </dataBar>
      <extLst>
        <ext xmlns:x14="http://schemas.microsoft.com/office/spreadsheetml/2009/9/main" uri="{B025F937-C7B1-47D3-B67F-A62EFF666E3E}">
          <x14:id>{52A3D352-C465-43AF-B2D0-FDCF275AB6CB}</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A3D352-C465-43AF-B2D0-FDCF275AB6CB}">
            <x14:dataBar minLength="0" maxLength="100" border="1" negativeBarBorderColorSameAsPositive="0">
              <x14:cfvo type="autoMin"/>
              <x14:cfvo type="autoMax"/>
              <x14:borderColor rgb="FF638EC6"/>
              <x14:negativeFillColor rgb="FFFF0000"/>
              <x14:negativeBorderColor rgb="FFFF0000"/>
              <x14:axisColor rgb="FF000000"/>
            </x14:dataBar>
          </x14:cfRule>
          <xm:sqref>I4:I8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様式5-1（共通）</vt:lpstr>
      <vt:lpstr>様式1-2（アカウント別機能）</vt:lpstr>
      <vt:lpstr>機能実装割合</vt:lpstr>
      <vt:lpstr>'様式1-2（アカウント別機能）'!Print_Area</vt:lpstr>
      <vt:lpstr>'様式5-1（共通）'!Print_Area</vt:lpstr>
      <vt:lpstr>'様式1-2（アカウント別機能）'!Print_Titles</vt:lpstr>
      <vt:lpstr>'様式5-1（共通）'!Print_Titles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石尾 浩二</dc:creator>
  <cp:lastModifiedBy>Windows ユーザー</cp:lastModifiedBy>
  <cp:lastPrinted>2024-12-09T07:26:39Z</cp:lastPrinted>
  <dcterms:created xsi:type="dcterms:W3CDTF">2015-04-29T07:48:09Z</dcterms:created>
  <dcterms:modified xsi:type="dcterms:W3CDTF">2025-01-10T06:33:02Z</dcterms:modified>
</cp:coreProperties>
</file>