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28_教育委員会事務局\32_教科指導課\00_課内共通\01_教科指導1・2係\06年度\(1015)広報\1.記者会見・記者資料提供\060910_令和６年度神戸市学力・学習状況調査の実施に係る業務委託事業者の公募\03_HP\実施要領・応募書類\"/>
    </mc:Choice>
  </mc:AlternateContent>
  <bookViews>
    <workbookView xWindow="0" yWindow="0" windowWidth="28800" windowHeight="11650"/>
  </bookViews>
  <sheets>
    <sheet name="【様式6-1】個人情報保護チェックリスト" sheetId="3" r:id="rId1"/>
    <sheet name="【様式6-2】学校園用外部サービス要件" sheetId="4" r:id="rId2"/>
    <sheet name="【様式6-3】セキュリティポリシー適合チェックリスト(学校編)" sheetId="5" r:id="rId3"/>
  </sheets>
  <definedNames>
    <definedName name="_xlnm._FilterDatabase" localSheetId="1" hidden="1">'【様式6-2】学校園用外部サービス要件'!$A$6:$C$6</definedName>
    <definedName name="_xlnm.Print_Area" localSheetId="0">'【様式6-1】個人情報保護チェックリスト'!$A$1:$G$35</definedName>
    <definedName name="_xlnm.Print_Area" localSheetId="1">'【様式6-2】学校園用外部サービス要件'!$A$1:$F$33</definedName>
    <definedName name="_xlnm.Print_Area" localSheetId="2">'【様式6-3】セキュリティポリシー適合チェックリスト(学校編)'!$B$1:$I$29</definedName>
    <definedName name="_xlnm.Print_Titles" localSheetId="1">'【様式6-2】学校園用外部サービス要件'!$6:$6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5" l="1"/>
  <c r="F27" i="5"/>
  <c r="G26" i="5"/>
  <c r="G25" i="5"/>
  <c r="F24" i="5"/>
  <c r="G23" i="5"/>
  <c r="F22" i="5"/>
  <c r="G21" i="5"/>
  <c r="F20" i="5"/>
  <c r="G19" i="5"/>
  <c r="G18" i="5"/>
  <c r="G17" i="5"/>
  <c r="F16" i="5"/>
  <c r="G15" i="5"/>
  <c r="G14" i="5"/>
  <c r="G13" i="5"/>
  <c r="F12" i="5"/>
  <c r="G11" i="5"/>
  <c r="F10" i="5"/>
  <c r="G9" i="5"/>
  <c r="F8" i="5"/>
  <c r="G7" i="5"/>
  <c r="G6" i="5"/>
  <c r="G5" i="5"/>
  <c r="D33" i="4" l="1"/>
  <c r="D27" i="4"/>
  <c r="D19" i="4"/>
  <c r="D17" i="4"/>
  <c r="D16" i="4"/>
  <c r="D15" i="4"/>
  <c r="D14" i="4"/>
  <c r="F16" i="3" l="1"/>
  <c r="F15" i="3"/>
  <c r="F14" i="3"/>
  <c r="F13" i="3"/>
  <c r="F10" i="3"/>
  <c r="F8" i="3"/>
  <c r="F6" i="3"/>
</calcChain>
</file>

<file path=xl/sharedStrings.xml><?xml version="1.0" encoding="utf-8"?>
<sst xmlns="http://schemas.openxmlformats.org/spreadsheetml/2006/main" count="286" uniqueCount="189">
  <si>
    <t>1.2.</t>
  </si>
  <si>
    <t>1.4.</t>
  </si>
  <si>
    <t>1.5.</t>
  </si>
  <si>
    <t>必須</t>
    <rPh sb="0" eb="2">
      <t>ヒッス</t>
    </rPh>
    <phoneticPr fontId="1"/>
  </si>
  <si>
    <t>外部サービス名称</t>
    <rPh sb="0" eb="2">
      <t>ガイブ</t>
    </rPh>
    <rPh sb="6" eb="8">
      <t>メイショウ</t>
    </rPh>
    <phoneticPr fontId="2"/>
  </si>
  <si>
    <t>記入日</t>
    <rPh sb="0" eb="2">
      <t>キニュウ</t>
    </rPh>
    <rPh sb="2" eb="3">
      <t>ビ</t>
    </rPh>
    <phoneticPr fontId="2"/>
  </si>
  <si>
    <t>外部サービス提供者名称</t>
    <rPh sb="0" eb="2">
      <t>ガイブ</t>
    </rPh>
    <rPh sb="6" eb="8">
      <t>テイキョウ</t>
    </rPh>
    <rPh sb="8" eb="9">
      <t>シャ</t>
    </rPh>
    <rPh sb="9" eb="11">
      <t>メイショウ</t>
    </rPh>
    <phoneticPr fontId="2"/>
  </si>
  <si>
    <t>記入者</t>
    <rPh sb="0" eb="2">
      <t>キニュウ</t>
    </rPh>
    <rPh sb="2" eb="3">
      <t>シャ</t>
    </rPh>
    <phoneticPr fontId="2"/>
  </si>
  <si>
    <t>区分</t>
    <rPh sb="0" eb="2">
      <t>クブン</t>
    </rPh>
    <phoneticPr fontId="2"/>
  </si>
  <si>
    <t>要件</t>
    <rPh sb="0" eb="2">
      <t>ヨウケン</t>
    </rPh>
    <phoneticPr fontId="2"/>
  </si>
  <si>
    <t>要否</t>
    <rPh sb="0" eb="2">
      <t>ヨウヒ</t>
    </rPh>
    <phoneticPr fontId="2"/>
  </si>
  <si>
    <t>適用状況</t>
    <rPh sb="0" eb="2">
      <t>テキヨウ</t>
    </rPh>
    <rPh sb="2" eb="4">
      <t>ジョウキョウ</t>
    </rPh>
    <phoneticPr fontId="2"/>
  </si>
  <si>
    <t>備考</t>
    <rPh sb="0" eb="2">
      <t>ビコウ</t>
    </rPh>
    <phoneticPr fontId="2"/>
  </si>
  <si>
    <t>1.1.</t>
    <phoneticPr fontId="2"/>
  </si>
  <si>
    <t>セキュリティ評価制度</t>
    <rPh sb="6" eb="8">
      <t>ヒョウカ</t>
    </rPh>
    <rPh sb="8" eb="10">
      <t>セイド</t>
    </rPh>
    <phoneticPr fontId="2"/>
  </si>
  <si>
    <t>任意</t>
    <rPh sb="0" eb="2">
      <t>ニンイ</t>
    </rPh>
    <phoneticPr fontId="2"/>
  </si>
  <si>
    <t>1.1でＩＳＭＡＰへの登録が行われていない場合</t>
    <rPh sb="11" eb="13">
      <t>トウロク</t>
    </rPh>
    <rPh sb="14" eb="15">
      <t>オコナ</t>
    </rPh>
    <rPh sb="21" eb="23">
      <t>バアイ</t>
    </rPh>
    <phoneticPr fontId="2"/>
  </si>
  <si>
    <t>1.3.</t>
    <phoneticPr fontId="2"/>
  </si>
  <si>
    <t>SLA</t>
    <phoneticPr fontId="2"/>
  </si>
  <si>
    <t>クラウドサービス情報開示認定制度</t>
    <rPh sb="8" eb="10">
      <t>ジョウホウ</t>
    </rPh>
    <rPh sb="10" eb="12">
      <t>カイジ</t>
    </rPh>
    <rPh sb="12" eb="14">
      <t>ニンテイ</t>
    </rPh>
    <rPh sb="14" eb="16">
      <t>セイド</t>
    </rPh>
    <phoneticPr fontId="2"/>
  </si>
  <si>
    <t>生成AIを利用したサービスにおける入力情報の取扱</t>
    <rPh sb="0" eb="2">
      <t>セイセイ</t>
    </rPh>
    <rPh sb="5" eb="7">
      <t>リヨウ</t>
    </rPh>
    <rPh sb="17" eb="19">
      <t>ニュウリョク</t>
    </rPh>
    <rPh sb="19" eb="21">
      <t>ジョウホウ</t>
    </rPh>
    <rPh sb="22" eb="24">
      <t>トリアツカイ</t>
    </rPh>
    <phoneticPr fontId="2"/>
  </si>
  <si>
    <t>必須</t>
    <phoneticPr fontId="2"/>
  </si>
  <si>
    <t xml:space="preserve">1.1.でISMAPへの登録が行われている場合、1.2.でISMAP-LIUへの登録が行われている場合、または1.4.でASPICへの登録が行われている場合、以下の要件は不要
</t>
    <rPh sb="12" eb="14">
      <t>トウロク</t>
    </rPh>
    <rPh sb="15" eb="16">
      <t>オコナ</t>
    </rPh>
    <rPh sb="21" eb="23">
      <t>バアイ</t>
    </rPh>
    <rPh sb="40" eb="42">
      <t>トウロク</t>
    </rPh>
    <rPh sb="43" eb="44">
      <t>オコナ</t>
    </rPh>
    <rPh sb="49" eb="51">
      <t>バアイ</t>
    </rPh>
    <rPh sb="79" eb="81">
      <t>イカ</t>
    </rPh>
    <rPh sb="82" eb="84">
      <t>ヨウケン</t>
    </rPh>
    <rPh sb="85" eb="87">
      <t>フヨウ</t>
    </rPh>
    <phoneticPr fontId="2"/>
  </si>
  <si>
    <r>
      <t>1.</t>
    </r>
    <r>
      <rPr>
        <sz val="11"/>
        <color theme="1"/>
        <rFont val="游ゴシック"/>
        <family val="2"/>
        <charset val="128"/>
        <scheme val="minor"/>
      </rPr>
      <t>6.</t>
    </r>
    <phoneticPr fontId="2"/>
  </si>
  <si>
    <r>
      <t xml:space="preserve">資格・認証
</t>
    </r>
    <r>
      <rPr>
        <sz val="11"/>
        <color theme="1"/>
        <rFont val="游ゴシック"/>
        <family val="2"/>
        <charset val="128"/>
        <scheme val="minor"/>
      </rPr>
      <t>※アプリケーション
　 提供事業者</t>
    </r>
    <rPh sb="18" eb="20">
      <t>テイキョウ</t>
    </rPh>
    <rPh sb="20" eb="23">
      <t>ジギョウシャ</t>
    </rPh>
    <phoneticPr fontId="2"/>
  </si>
  <si>
    <t xml:space="preserve">サービス提供を行う組織が、ISO/IEC 27001：2013認証を取得していること。
</t>
    <phoneticPr fontId="2"/>
  </si>
  <si>
    <r>
      <t>1.</t>
    </r>
    <r>
      <rPr>
        <sz val="11"/>
        <color theme="1"/>
        <rFont val="游ゴシック"/>
        <family val="2"/>
        <charset val="128"/>
        <scheme val="minor"/>
      </rPr>
      <t>7.</t>
    </r>
    <phoneticPr fontId="2"/>
  </si>
  <si>
    <t>資格・認証
※クラウドサービス
　プロバイダー</t>
    <phoneticPr fontId="2"/>
  </si>
  <si>
    <t>必須</t>
    <rPh sb="0" eb="2">
      <t>ヒッス</t>
    </rPh>
    <phoneticPr fontId="2"/>
  </si>
  <si>
    <r>
      <t>1.</t>
    </r>
    <r>
      <rPr>
        <sz val="11"/>
        <color theme="1"/>
        <rFont val="游ゴシック"/>
        <family val="2"/>
        <charset val="128"/>
        <scheme val="minor"/>
      </rPr>
      <t>8.</t>
    </r>
    <phoneticPr fontId="2"/>
  </si>
  <si>
    <t>サービス提供を行う組織が、ISO/IEC 27017：2015認証もしくはPCI DSSを取得していること。</t>
    <phoneticPr fontId="2"/>
  </si>
  <si>
    <r>
      <t>1.</t>
    </r>
    <r>
      <rPr>
        <sz val="11"/>
        <color theme="1"/>
        <rFont val="游ゴシック"/>
        <family val="2"/>
        <charset val="128"/>
        <scheme val="minor"/>
      </rPr>
      <t>9.</t>
    </r>
    <phoneticPr fontId="2"/>
  </si>
  <si>
    <r>
      <t>1.</t>
    </r>
    <r>
      <rPr>
        <sz val="11"/>
        <color theme="1"/>
        <rFont val="游ゴシック"/>
        <family val="2"/>
        <charset val="128"/>
        <scheme val="minor"/>
      </rPr>
      <t>10.</t>
    </r>
    <phoneticPr fontId="2"/>
  </si>
  <si>
    <t>データの所在・適用法と裁判管轄</t>
    <phoneticPr fontId="2"/>
  </si>
  <si>
    <r>
      <t>1.</t>
    </r>
    <r>
      <rPr>
        <sz val="11"/>
        <color theme="1"/>
        <rFont val="游ゴシック"/>
        <family val="2"/>
        <charset val="128"/>
        <scheme val="minor"/>
      </rPr>
      <t>11.</t>
    </r>
    <phoneticPr fontId="2"/>
  </si>
  <si>
    <r>
      <t>1.</t>
    </r>
    <r>
      <rPr>
        <sz val="11"/>
        <color theme="1"/>
        <rFont val="游ゴシック"/>
        <family val="2"/>
        <charset val="128"/>
        <scheme val="minor"/>
      </rPr>
      <t>12.</t>
    </r>
    <phoneticPr fontId="2"/>
  </si>
  <si>
    <r>
      <t>1.</t>
    </r>
    <r>
      <rPr>
        <sz val="11"/>
        <color theme="1"/>
        <rFont val="游ゴシック"/>
        <family val="2"/>
        <charset val="128"/>
        <scheme val="minor"/>
      </rPr>
      <t>13.</t>
    </r>
    <phoneticPr fontId="2"/>
  </si>
  <si>
    <r>
      <t>1.</t>
    </r>
    <r>
      <rPr>
        <sz val="11"/>
        <color theme="1"/>
        <rFont val="游ゴシック"/>
        <family val="2"/>
        <charset val="128"/>
        <scheme val="minor"/>
      </rPr>
      <t>14.</t>
    </r>
    <phoneticPr fontId="2"/>
  </si>
  <si>
    <t>データセンター要件</t>
    <rPh sb="7" eb="9">
      <t>ヨウケン</t>
    </rPh>
    <phoneticPr fontId="2"/>
  </si>
  <si>
    <t>データセンターは、日本データセンター協会が制定するデータセンターファシリティスタンダードのティア３相当の基準を満たした設備とすること。</t>
    <phoneticPr fontId="2"/>
  </si>
  <si>
    <r>
      <t>1.</t>
    </r>
    <r>
      <rPr>
        <sz val="11"/>
        <color theme="1"/>
        <rFont val="游ゴシック"/>
        <family val="2"/>
        <charset val="128"/>
        <scheme val="minor"/>
      </rPr>
      <t>6 と 1.9の認証を取得している場合、以下の要件は不要</t>
    </r>
    <rPh sb="10" eb="12">
      <t>ニンショウ</t>
    </rPh>
    <rPh sb="13" eb="15">
      <t>シュトク</t>
    </rPh>
    <rPh sb="19" eb="21">
      <t>バアイ</t>
    </rPh>
    <rPh sb="22" eb="24">
      <t>イカ</t>
    </rPh>
    <rPh sb="25" eb="27">
      <t>ヨウケン</t>
    </rPh>
    <rPh sb="28" eb="30">
      <t>フヨウ</t>
    </rPh>
    <phoneticPr fontId="2"/>
  </si>
  <si>
    <r>
      <t>1.</t>
    </r>
    <r>
      <rPr>
        <sz val="11"/>
        <color theme="1"/>
        <rFont val="游ゴシック"/>
        <family val="2"/>
        <charset val="128"/>
        <scheme val="minor"/>
      </rPr>
      <t>15.</t>
    </r>
    <phoneticPr fontId="2"/>
  </si>
  <si>
    <t>セキュリティ対策・体制</t>
    <phoneticPr fontId="2"/>
  </si>
  <si>
    <r>
      <t>1.</t>
    </r>
    <r>
      <rPr>
        <sz val="11"/>
        <color theme="1"/>
        <rFont val="游ゴシック"/>
        <family val="2"/>
        <charset val="128"/>
        <scheme val="minor"/>
      </rPr>
      <t>16.</t>
    </r>
    <phoneticPr fontId="2"/>
  </si>
  <si>
    <t>サービス提供を行う組織若しくはその従業員、再委託先又はその他の者によって、本市の意図しない変更が加えられないための管理体制について提示すること。</t>
    <rPh sb="7" eb="8">
      <t>オコナ</t>
    </rPh>
    <rPh sb="9" eb="11">
      <t>ソシキ</t>
    </rPh>
    <rPh sb="65" eb="67">
      <t>テイジ</t>
    </rPh>
    <phoneticPr fontId="2"/>
  </si>
  <si>
    <r>
      <t>1.</t>
    </r>
    <r>
      <rPr>
        <sz val="11"/>
        <color theme="1"/>
        <rFont val="游ゴシック"/>
        <family val="2"/>
        <charset val="128"/>
        <scheme val="minor"/>
      </rPr>
      <t>17.</t>
    </r>
    <phoneticPr fontId="2"/>
  </si>
  <si>
    <r>
      <t>1.</t>
    </r>
    <r>
      <rPr>
        <sz val="11"/>
        <color theme="1"/>
        <rFont val="游ゴシック"/>
        <family val="2"/>
        <charset val="128"/>
        <scheme val="minor"/>
      </rPr>
      <t>18.</t>
    </r>
    <phoneticPr fontId="2"/>
  </si>
  <si>
    <r>
      <t>1.</t>
    </r>
    <r>
      <rPr>
        <sz val="11"/>
        <color theme="1"/>
        <rFont val="游ゴシック"/>
        <family val="2"/>
        <charset val="128"/>
        <scheme val="minor"/>
      </rPr>
      <t>19.</t>
    </r>
    <phoneticPr fontId="2"/>
  </si>
  <si>
    <t>データ暗号化</t>
    <rPh sb="3" eb="6">
      <t>アンゴウカ</t>
    </rPh>
    <phoneticPr fontId="2"/>
  </si>
  <si>
    <r>
      <t>1.</t>
    </r>
    <r>
      <rPr>
        <sz val="11"/>
        <color theme="1"/>
        <rFont val="游ゴシック"/>
        <family val="2"/>
        <charset val="128"/>
        <scheme val="minor"/>
      </rPr>
      <t>20.</t>
    </r>
    <phoneticPr fontId="2"/>
  </si>
  <si>
    <t>ログ取得</t>
    <phoneticPr fontId="2"/>
  </si>
  <si>
    <r>
      <t>1.</t>
    </r>
    <r>
      <rPr>
        <sz val="11"/>
        <color theme="1"/>
        <rFont val="游ゴシック"/>
        <family val="2"/>
        <charset val="128"/>
        <scheme val="minor"/>
      </rPr>
      <t>21.</t>
    </r>
    <phoneticPr fontId="2"/>
  </si>
  <si>
    <t>脆弱性対策</t>
    <phoneticPr fontId="2"/>
  </si>
  <si>
    <r>
      <t>1.</t>
    </r>
    <r>
      <rPr>
        <sz val="11"/>
        <color theme="1"/>
        <rFont val="游ゴシック"/>
        <family val="2"/>
        <charset val="128"/>
        <scheme val="minor"/>
      </rPr>
      <t>22.</t>
    </r>
    <phoneticPr fontId="2"/>
  </si>
  <si>
    <t>不正アクセス対策</t>
    <rPh sb="0" eb="2">
      <t>フセイ</t>
    </rPh>
    <rPh sb="6" eb="8">
      <t>タイサク</t>
    </rPh>
    <phoneticPr fontId="2"/>
  </si>
  <si>
    <r>
      <t>1.</t>
    </r>
    <r>
      <rPr>
        <sz val="11"/>
        <color theme="1"/>
        <rFont val="游ゴシック"/>
        <family val="2"/>
        <charset val="128"/>
        <scheme val="minor"/>
      </rPr>
      <t>23.</t>
    </r>
    <phoneticPr fontId="2"/>
  </si>
  <si>
    <t>機器停止</t>
    <rPh sb="0" eb="2">
      <t>キキ</t>
    </rPh>
    <rPh sb="2" eb="4">
      <t>テイシ</t>
    </rPh>
    <phoneticPr fontId="2"/>
  </si>
  <si>
    <r>
      <t>1.</t>
    </r>
    <r>
      <rPr>
        <sz val="11"/>
        <color theme="1"/>
        <rFont val="游ゴシック"/>
        <family val="2"/>
        <charset val="128"/>
        <scheme val="minor"/>
      </rPr>
      <t>24.</t>
    </r>
    <phoneticPr fontId="2"/>
  </si>
  <si>
    <t>データ取扱い時の権限管理</t>
    <phoneticPr fontId="2"/>
  </si>
  <si>
    <r>
      <t>1.</t>
    </r>
    <r>
      <rPr>
        <sz val="11"/>
        <color theme="1"/>
        <rFont val="游ゴシック"/>
        <family val="2"/>
        <charset val="128"/>
        <scheme val="minor"/>
      </rPr>
      <t>25.</t>
    </r>
    <phoneticPr fontId="2"/>
  </si>
  <si>
    <t>保守端末</t>
    <rPh sb="0" eb="2">
      <t>ホシュ</t>
    </rPh>
    <rPh sb="2" eb="4">
      <t>タンマツ</t>
    </rPh>
    <phoneticPr fontId="2"/>
  </si>
  <si>
    <r>
      <t>1.</t>
    </r>
    <r>
      <rPr>
        <sz val="11"/>
        <color theme="1"/>
        <rFont val="游ゴシック"/>
        <family val="2"/>
        <charset val="128"/>
        <scheme val="minor"/>
      </rPr>
      <t>26.</t>
    </r>
    <phoneticPr fontId="2"/>
  </si>
  <si>
    <t>データ消去</t>
    <phoneticPr fontId="2"/>
  </si>
  <si>
    <r>
      <t>1.</t>
    </r>
    <r>
      <rPr>
        <sz val="11"/>
        <color theme="1"/>
        <rFont val="游ゴシック"/>
        <family val="2"/>
        <charset val="128"/>
        <scheme val="minor"/>
      </rPr>
      <t>27.</t>
    </r>
    <phoneticPr fontId="2"/>
  </si>
  <si>
    <t>セキュリティ監査</t>
    <rPh sb="6" eb="8">
      <t>カンサ</t>
    </rPh>
    <phoneticPr fontId="2"/>
  </si>
  <si>
    <t>1.0.</t>
    <phoneticPr fontId="1"/>
  </si>
  <si>
    <t>個人情報保護に関する内部規定を定めていること</t>
    <rPh sb="0" eb="4">
      <t>コジンジョウホウ</t>
    </rPh>
    <rPh sb="4" eb="6">
      <t>ホゴ</t>
    </rPh>
    <rPh sb="7" eb="8">
      <t>カン</t>
    </rPh>
    <rPh sb="10" eb="14">
      <t>ナイブキテイ</t>
    </rPh>
    <rPh sb="15" eb="16">
      <t>サダ</t>
    </rPh>
    <phoneticPr fontId="1"/>
  </si>
  <si>
    <t>内部規定</t>
    <rPh sb="0" eb="4">
      <t>ナイブキテイ</t>
    </rPh>
    <phoneticPr fontId="1"/>
  </si>
  <si>
    <t>CBT実施における個人情報保護に関するチェックリスト</t>
    <rPh sb="3" eb="5">
      <t>ジッシ</t>
    </rPh>
    <rPh sb="9" eb="15">
      <t>コジンジョウホウホゴ</t>
    </rPh>
    <rPh sb="16" eb="17">
      <t>カン</t>
    </rPh>
    <phoneticPr fontId="1"/>
  </si>
  <si>
    <r>
      <t>保守端末</t>
    </r>
    <r>
      <rPr>
        <sz val="11"/>
        <color theme="1"/>
        <rFont val="游ゴシック"/>
        <family val="2"/>
        <charset val="128"/>
        <scheme val="minor"/>
      </rPr>
      <t>は、認証管理、持出管理、施錠管理、ログ管理等によりセキュリティを確保していること。</t>
    </r>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2"/>
  </si>
  <si>
    <t>情報セキュリティ監査の受入れが行われていること。</t>
    <phoneticPr fontId="2"/>
  </si>
  <si>
    <t>データの取り扱いについて、権限管理及びアクセス制御ができること。</t>
    <rPh sb="4" eb="5">
      <t>ト</t>
    </rPh>
    <rPh sb="6" eb="7">
      <t>アツカ</t>
    </rPh>
    <rPh sb="13" eb="15">
      <t>ケンゲン</t>
    </rPh>
    <rPh sb="17" eb="18">
      <t>オヨ</t>
    </rPh>
    <phoneticPr fontId="2"/>
  </si>
  <si>
    <t>機器に異常があった場合、検知できること。
また、機器を死活監視し、停止した場合、検知できること。</t>
    <rPh sb="3" eb="5">
      <t>イジョウ</t>
    </rPh>
    <rPh sb="9" eb="11">
      <t>バアイ</t>
    </rPh>
    <rPh sb="12" eb="14">
      <t>ケンチ</t>
    </rPh>
    <rPh sb="33" eb="35">
      <t>テイシ</t>
    </rPh>
    <rPh sb="37" eb="39">
      <t>バアイ</t>
    </rPh>
    <rPh sb="40" eb="42">
      <t>ケンチ</t>
    </rPh>
    <phoneticPr fontId="2"/>
  </si>
  <si>
    <t>通信内容を監視する等により、不正アクセスや不正侵入を検知及び通知できること。</t>
    <rPh sb="0" eb="2">
      <t>ツウシン</t>
    </rPh>
    <rPh sb="2" eb="4">
      <t>ナイヨウ</t>
    </rPh>
    <rPh sb="5" eb="7">
      <t>カンシ</t>
    </rPh>
    <rPh sb="9" eb="10">
      <t>ナド</t>
    </rPh>
    <rPh sb="14" eb="16">
      <t>フセイ</t>
    </rPh>
    <rPh sb="21" eb="23">
      <t>フセイ</t>
    </rPh>
    <rPh sb="23" eb="25">
      <t>シンニュウ</t>
    </rPh>
    <rPh sb="26" eb="28">
      <t>ケンチ</t>
    </rPh>
    <rPh sb="28" eb="29">
      <t>オヨ</t>
    </rPh>
    <rPh sb="30" eb="32">
      <t>ツウチ</t>
    </rPh>
    <phoneticPr fontId="2"/>
  </si>
  <si>
    <t>外部サービス上の脆弱性を発見する方法があり、実施可能であること。その手法について提示すること。</t>
    <rPh sb="0" eb="2">
      <t>ガイブ</t>
    </rPh>
    <phoneticPr fontId="2"/>
  </si>
  <si>
    <t>外部サービス上におけるアクセスログ等の証跡に係る保存期間について、1年間以上の保存が可能であること。その手法について提示すること。</t>
    <rPh sb="0" eb="2">
      <t>ガイブ</t>
    </rPh>
    <phoneticPr fontId="2"/>
  </si>
  <si>
    <t>サービス提供業務の遂行のために提供する情報（契約等の手続に付随して外部サービス事業者が知りうる利用者情報等）を、サービス提供業務の遂行目的外で利用しないこと。情報の目的外利用の禁止に対する遵守（義務）の表明をすること。</t>
    <rPh sb="33" eb="35">
      <t>ガイブ</t>
    </rPh>
    <phoneticPr fontId="2"/>
  </si>
  <si>
    <t>情報セキュリティインシデントが発生した場合に、被害を最小限に食い止めるための対処方法（対処手順、責任分界、対処体制等）について提示すること。</t>
    <phoneticPr fontId="2"/>
  </si>
  <si>
    <t>障害や情報セキュリティインシデントの発生、監査結果等によって、情報セキュリティ対策の履行が不十分であると認められた場合の対処（改善の実施等）方法について提示すること。</t>
    <phoneticPr fontId="2"/>
  </si>
  <si>
    <t>機密性の高いデータ等については、暗号化等によって蓄積・伝送データを保護できること。</t>
    <phoneticPr fontId="2"/>
  </si>
  <si>
    <r>
      <t>市が登録したデータは、本市に確実に提供でき、提供後の</t>
    </r>
    <r>
      <rPr>
        <sz val="11"/>
        <color theme="1"/>
        <rFont val="游ゴシック"/>
        <family val="2"/>
        <charset val="128"/>
        <scheme val="minor"/>
      </rPr>
      <t>データの所有権・管理権は、市が保有すること。また、市が登録したデータは、本契約に明示的に定められているところを除き、本市の承諾なく、利用できないものとすること。</t>
    </r>
    <rPh sb="51" eb="52">
      <t>シ</t>
    </rPh>
    <rPh sb="53" eb="55">
      <t>トウロク</t>
    </rPh>
    <rPh sb="84" eb="86">
      <t>ホンシ</t>
    </rPh>
    <rPh sb="87" eb="89">
      <t>ショウダク</t>
    </rPh>
    <rPh sb="92" eb="94">
      <t>リヨウ</t>
    </rPh>
    <phoneticPr fontId="2"/>
  </si>
  <si>
    <t>準拠法、裁判管轄を国内に指定できること。</t>
    <phoneticPr fontId="2"/>
  </si>
  <si>
    <t>サービス提供事業の実施場所（事務所、運用場所）（地域（リージョン）が特定できるようにすること）を情報提供すること。提供にあたっては文書にて内容を確約すること。</t>
    <rPh sb="48" eb="50">
      <t>ジョウホウ</t>
    </rPh>
    <rPh sb="50" eb="52">
      <t>テイキョウ</t>
    </rPh>
    <phoneticPr fontId="2"/>
  </si>
  <si>
    <t>サービス上のユーザ所有データ（バックアップデータを含む。）の所在地が日本国内に限定できること。</t>
    <phoneticPr fontId="2"/>
  </si>
  <si>
    <t>サービス提供を行う組織が、ISO/IEC 27018：2014認証を取得していること。</t>
    <phoneticPr fontId="2"/>
  </si>
  <si>
    <t>サービス提供を行う組織が、ISO/IEC 27001：2013認証を取得していること。</t>
    <phoneticPr fontId="2"/>
  </si>
  <si>
    <t>外部サービスが生成AIを利用したサービスに該当する場合においては、同サービスへの入力情報が、本市の許可なく生成AIの学習に用いられたり、サービスを提供する事業者による監査の対象にならないことが確認できること。</t>
    <phoneticPr fontId="2"/>
  </si>
  <si>
    <t>利用しようとする外部サービス（アプリケーション）が一般社団法人日本クラウド産業協会(ASPIC)クラウドサービス情報開示認定制度への登録が行われていること。</t>
    <rPh sb="66" eb="68">
      <t>トウロク</t>
    </rPh>
    <rPh sb="69" eb="70">
      <t>オコナ</t>
    </rPh>
    <phoneticPr fontId="2"/>
  </si>
  <si>
    <t>サービスレベルの保証が定められていること。
SLAには以下のような内容が定められていること。
・情報セキュリティ監視（稼働監視、障害監視、パフォーマンス監視等）の実施基準・手順及び情報セキュリティインシデントの対応等の取り決め
・外部サービス利用者の活動、例外処理、過失及び情報セキュリティ事象を記録したイベントログを取得、保持し、定期的にレビューできること。
・利用する外部サービス又はシステムの技術的脆弱性に関する情報は、公表された後に速やかにクラウドサービス利用者が入手できるようになっていること。</t>
    <rPh sb="27" eb="29">
      <t>イカ</t>
    </rPh>
    <rPh sb="33" eb="35">
      <t>ナイヨウ</t>
    </rPh>
    <rPh sb="36" eb="37">
      <t>サダ</t>
    </rPh>
    <rPh sb="115" eb="117">
      <t>ガイブ</t>
    </rPh>
    <rPh sb="186" eb="188">
      <t>ガイブ</t>
    </rPh>
    <phoneticPr fontId="2"/>
  </si>
  <si>
    <r>
      <t>利用しようとする外部サービス（アプリケーション）が政府情報システムのためのセキュリティ評価制度</t>
    </r>
    <r>
      <rPr>
        <sz val="11"/>
        <color theme="1"/>
        <rFont val="游ゴシック"/>
        <family val="2"/>
        <charset val="128"/>
        <scheme val="minor"/>
      </rPr>
      <t>「ISMAP-LIU」（ISMAP for Low-Impact Use）への登録が行われていること。</t>
    </r>
    <phoneticPr fontId="2"/>
  </si>
  <si>
    <t>利用しようとする外部サービス（アプリケーション）が政府情報システムのためのセキュリティ評価制度（Information system Security Management and Assessment Program: 通称、ISMAP（イスマップ））への登録が行われていること。</t>
    <rPh sb="129" eb="131">
      <t>トウロク</t>
    </rPh>
    <rPh sb="132" eb="133">
      <t>オコナ</t>
    </rPh>
    <phoneticPr fontId="2"/>
  </si>
  <si>
    <r>
      <t>データを消去する際は、ISO27001に準拠してデータを復元できないように電子的に完全に消去又は廃棄すること。</t>
    </r>
    <r>
      <rPr>
        <sz val="11"/>
        <color theme="1"/>
        <rFont val="游ゴシック"/>
        <family val="2"/>
        <charset val="128"/>
        <scheme val="minor"/>
      </rPr>
      <t>また、データを消去又は廃棄した証明書を提示すること。
なお、ISO27001にデータ消去が未規定の場合、サービス終了までに規定し、認証を受けること。</t>
    </r>
    <phoneticPr fontId="2"/>
  </si>
  <si>
    <t>【様式６－１】</t>
    <phoneticPr fontId="1"/>
  </si>
  <si>
    <t>学校園用外部サービス要件</t>
    <rPh sb="0" eb="4">
      <t>ガッコウエンヨウ</t>
    </rPh>
    <rPh sb="4" eb="6">
      <t>ガイブ</t>
    </rPh>
    <rPh sb="10" eb="12">
      <t>ヨウケン</t>
    </rPh>
    <phoneticPr fontId="2"/>
  </si>
  <si>
    <t>最終確認日</t>
    <rPh sb="0" eb="4">
      <t>サイシュウカクニン</t>
    </rPh>
    <rPh sb="4" eb="5">
      <t>ビ</t>
    </rPh>
    <phoneticPr fontId="2"/>
  </si>
  <si>
    <t>最終確認者</t>
    <rPh sb="0" eb="4">
      <t>サイシュウカクニン</t>
    </rPh>
    <rPh sb="4" eb="5">
      <t>シャ</t>
    </rPh>
    <phoneticPr fontId="2"/>
  </si>
  <si>
    <t>※　作成者名を記入すること。事業者が作成する場合は「(事業者名)担当者名」</t>
    <rPh sb="2" eb="5">
      <t>サクセイシャ</t>
    </rPh>
    <rPh sb="5" eb="6">
      <t>メイ</t>
    </rPh>
    <rPh sb="7" eb="9">
      <t>キニュウ</t>
    </rPh>
    <rPh sb="14" eb="17">
      <t>ジギョウシャ</t>
    </rPh>
    <rPh sb="18" eb="20">
      <t>サクセイ</t>
    </rPh>
    <rPh sb="22" eb="24">
      <t>バアイ</t>
    </rPh>
    <rPh sb="27" eb="30">
      <t>ジギョウシャ</t>
    </rPh>
    <rPh sb="30" eb="31">
      <t>メイ</t>
    </rPh>
    <rPh sb="32" eb="35">
      <t>タントウシャ</t>
    </rPh>
    <rPh sb="35" eb="36">
      <t>メイ</t>
    </rPh>
    <phoneticPr fontId="2"/>
  </si>
  <si>
    <t>取扱情報の重要性</t>
    <rPh sb="0" eb="4">
      <t>トリアツカイジョウホウ</t>
    </rPh>
    <rPh sb="5" eb="7">
      <t>ジュウヨウ</t>
    </rPh>
    <rPh sb="7" eb="8">
      <t>セイ</t>
    </rPh>
    <phoneticPr fontId="2"/>
  </si>
  <si>
    <t>1.外部サービス要件</t>
    <phoneticPr fontId="2"/>
  </si>
  <si>
    <t>※　要件を満たしていることを確認できる資料、URL等を提示すること</t>
    <rPh sb="2" eb="4">
      <t>ヨウケン</t>
    </rPh>
    <rPh sb="5" eb="6">
      <t>ミ</t>
    </rPh>
    <rPh sb="14" eb="16">
      <t>カクニン</t>
    </rPh>
    <rPh sb="19" eb="21">
      <t>シリョウ</t>
    </rPh>
    <rPh sb="25" eb="26">
      <t>トウ</t>
    </rPh>
    <rPh sb="27" eb="29">
      <t>テイジ</t>
    </rPh>
    <phoneticPr fontId="2"/>
  </si>
  <si>
    <t>利用しようとする外部サービスが政府情報システムのためのセキュリティ評価制度（Information system Security Management and Assessment Program: 通称、ISMAP（イスマップ））への登録が行われていること。</t>
    <rPh sb="119" eb="121">
      <t>トウロク</t>
    </rPh>
    <rPh sb="122" eb="123">
      <t>オコナ</t>
    </rPh>
    <phoneticPr fontId="2"/>
  </si>
  <si>
    <t>利用しようとする外部サービスが政府情報システムのためのセキュリティ評価制度「ISMAP-LIU」（ISMAP for Low-Impact Use）への登録が行われていること。</t>
    <phoneticPr fontId="2"/>
  </si>
  <si>
    <t>1.3.</t>
  </si>
  <si>
    <t>利用しようとする外部サービスが一般社団法人日本クラウド産業協会(ASPIC)クラウドサービス情報開示認定制度への登録が行われていること。</t>
    <rPh sb="56" eb="58">
      <t>トウロク</t>
    </rPh>
    <rPh sb="59" eb="60">
      <t>オコナ</t>
    </rPh>
    <phoneticPr fontId="2"/>
  </si>
  <si>
    <t>クラウド情報セキュリティ監査制度</t>
    <rPh sb="4" eb="6">
      <t>ジョウホウ</t>
    </rPh>
    <rPh sb="12" eb="14">
      <t>カンサ</t>
    </rPh>
    <rPh sb="14" eb="16">
      <t>セイド</t>
    </rPh>
    <phoneticPr fontId="2"/>
  </si>
  <si>
    <t>利用しようとする外部サービスが、JASA クラウドセキュリティ推進協議会 CS ゴールドマーク認証を取得していること。</t>
    <phoneticPr fontId="2"/>
  </si>
  <si>
    <r>
      <rPr>
        <sz val="11"/>
        <color theme="1"/>
        <rFont val="游ゴシック"/>
        <family val="2"/>
        <charset val="128"/>
        <scheme val="minor"/>
      </rPr>
      <t>該当する場合必須</t>
    </r>
    <rPh sb="0" eb="2">
      <t>ガイトウ</t>
    </rPh>
    <rPh sb="4" eb="6">
      <t>バアイ</t>
    </rPh>
    <phoneticPr fontId="2"/>
  </si>
  <si>
    <t>1.1から1.4のいずれかの条件を満たす場合、以下の要件は不要</t>
    <rPh sb="14" eb="16">
      <t>ジョウケン</t>
    </rPh>
    <rPh sb="17" eb="18">
      <t>ミ</t>
    </rPh>
    <rPh sb="23" eb="25">
      <t>イカ</t>
    </rPh>
    <rPh sb="26" eb="28">
      <t>ヨウケン</t>
    </rPh>
    <rPh sb="29" eb="30">
      <t>フ</t>
    </rPh>
    <phoneticPr fontId="2"/>
  </si>
  <si>
    <t>1.6.</t>
    <phoneticPr fontId="2"/>
  </si>
  <si>
    <t>資格・認証</t>
    <phoneticPr fontId="2"/>
  </si>
  <si>
    <t>利用しようとする外部サービスが、米国 FedRAMP認証を取得していること。</t>
    <phoneticPr fontId="2"/>
  </si>
  <si>
    <t>1.7.</t>
    <phoneticPr fontId="2"/>
  </si>
  <si>
    <t>1.8.</t>
  </si>
  <si>
    <t>1.9.</t>
  </si>
  <si>
    <t>1.10.</t>
  </si>
  <si>
    <t>1.6の条件を満たす場合、以下の要件は不要</t>
    <rPh sb="4" eb="6">
      <t>ジョウケン</t>
    </rPh>
    <rPh sb="7" eb="8">
      <t>ミ</t>
    </rPh>
    <rPh sb="10" eb="12">
      <t>バアイ</t>
    </rPh>
    <rPh sb="13" eb="15">
      <t>イカ</t>
    </rPh>
    <rPh sb="16" eb="18">
      <t>ヨウケン</t>
    </rPh>
    <rPh sb="19" eb="21">
      <t>フヨウ</t>
    </rPh>
    <phoneticPr fontId="2"/>
  </si>
  <si>
    <t>1.11.</t>
    <phoneticPr fontId="2"/>
  </si>
  <si>
    <t>クラウドサービスプロバイダー（IaaS/PaaS事業者）が、ISO/IEC 27017認証もしくはPCI DSSを取得していること。</t>
    <rPh sb="24" eb="27">
      <t>ジギョウシャ</t>
    </rPh>
    <phoneticPr fontId="2"/>
  </si>
  <si>
    <t>1.12.</t>
  </si>
  <si>
    <t>アプリケーション提供事業者（SaaS事業者）が、以下のいずれかを取得していること。
・ISO/IEC 27001認証
・AICPA SOC2認証
・AICPA SOC3認証</t>
    <rPh sb="24" eb="26">
      <t>イカ</t>
    </rPh>
    <rPh sb="32" eb="34">
      <t>シュトク</t>
    </rPh>
    <phoneticPr fontId="2"/>
  </si>
  <si>
    <t>1.13.</t>
  </si>
  <si>
    <t>ユーザの個人情報を扱うクラウドサービスプロバイダー（IaaS/PaaS事業者）が、以下のいずれかを取得していること。
・ISO/IEC 27018認証
・AICPA SOC2認証
・AICPA SOC3認証</t>
    <rPh sb="4" eb="8">
      <t>コジンジョウホウ</t>
    </rPh>
    <rPh sb="9" eb="10">
      <t>アツカ</t>
    </rPh>
    <rPh sb="41" eb="43">
      <t>イカ</t>
    </rPh>
    <rPh sb="49" eb="51">
      <t>シュトク</t>
    </rPh>
    <phoneticPr fontId="2"/>
  </si>
  <si>
    <t>1.12と1.13の条件を満たす場合、以下の要件は不要</t>
    <rPh sb="10" eb="12">
      <t>ジョウケン</t>
    </rPh>
    <rPh sb="13" eb="14">
      <t>ミ</t>
    </rPh>
    <rPh sb="16" eb="18">
      <t>バアイ</t>
    </rPh>
    <rPh sb="19" eb="21">
      <t>イカ</t>
    </rPh>
    <rPh sb="22" eb="24">
      <t>ヨウケン</t>
    </rPh>
    <rPh sb="25" eb="27">
      <t>フヨウ</t>
    </rPh>
    <phoneticPr fontId="2"/>
  </si>
  <si>
    <t>1.14.</t>
    <phoneticPr fontId="2"/>
  </si>
  <si>
    <t>1.15.</t>
  </si>
  <si>
    <t>1.16.</t>
  </si>
  <si>
    <t>1.17.</t>
  </si>
  <si>
    <t>1.18.</t>
  </si>
  <si>
    <t>1.19.</t>
  </si>
  <si>
    <t>1.20.</t>
  </si>
  <si>
    <t>1.21.</t>
  </si>
  <si>
    <t>1.22.</t>
  </si>
  <si>
    <t>1.23.</t>
  </si>
  <si>
    <t>保守端末は、認証管理、持出管理、施錠管理、ログ管理等によりセキュリティを確保していること。</t>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2"/>
  </si>
  <si>
    <t>1.24.</t>
  </si>
  <si>
    <t>データの消去を本市から指示された際は、契約期間満了後であってもISO27001に準拠してデータを復元できないように電子的に完全に消去又は廃棄すること。また、データを消去又は廃棄した証明書を提示できること。
なお、ISO27001にデータ消去が未規定の場合、サービス終了までに規定し、認証を受けること。</t>
    <phoneticPr fontId="2"/>
  </si>
  <si>
    <t>セキュリティポリシー適合チェックリスト</t>
    <rPh sb="10" eb="12">
      <t>テキゴウ</t>
    </rPh>
    <phoneticPr fontId="1"/>
  </si>
  <si>
    <t>（回答に際しては、右記の確認資料の該当の項番を参照の上回答すること。）</t>
    <rPh sb="1" eb="3">
      <t>カイトウ</t>
    </rPh>
    <rPh sb="4" eb="5">
      <t>サイ</t>
    </rPh>
    <rPh sb="9" eb="11">
      <t>ウキ</t>
    </rPh>
    <rPh sb="12" eb="14">
      <t>カクニン</t>
    </rPh>
    <rPh sb="14" eb="16">
      <t>シリョウ</t>
    </rPh>
    <rPh sb="17" eb="19">
      <t>ガイトウ</t>
    </rPh>
    <rPh sb="20" eb="22">
      <t>コウバン</t>
    </rPh>
    <rPh sb="23" eb="25">
      <t>サンショウ</t>
    </rPh>
    <rPh sb="26" eb="27">
      <t>ウエ</t>
    </rPh>
    <rPh sb="27" eb="29">
      <t>カイトウ</t>
    </rPh>
    <phoneticPr fontId="1"/>
  </si>
  <si>
    <t>１．重要性Ⅰ～Ⅲの情報資産の利用</t>
    <rPh sb="2" eb="5">
      <t>ジュウヨウセイ</t>
    </rPh>
    <rPh sb="9" eb="11">
      <t>ジョウホウ</t>
    </rPh>
    <rPh sb="11" eb="13">
      <t>シサン</t>
    </rPh>
    <rPh sb="14" eb="16">
      <t>リヨウ</t>
    </rPh>
    <phoneticPr fontId="1"/>
  </si>
  <si>
    <t>回答欄</t>
    <rPh sb="0" eb="3">
      <t>カイトウラン</t>
    </rPh>
    <phoneticPr fontId="1"/>
  </si>
  <si>
    <t>備　考</t>
    <phoneticPr fontId="1"/>
  </si>
  <si>
    <t>所管課記載欄（内容・詳細）</t>
    <phoneticPr fontId="1"/>
  </si>
  <si>
    <t>※　利用者における運用について記入</t>
    <rPh sb="2" eb="5">
      <t>リヨウシャ</t>
    </rPh>
    <rPh sb="9" eb="11">
      <t>ウンヨウ</t>
    </rPh>
    <rPh sb="15" eb="17">
      <t>キニュウ</t>
    </rPh>
    <phoneticPr fontId="1"/>
  </si>
  <si>
    <t>（利用範囲）業務での利用を目的としていますか</t>
    <rPh sb="1" eb="3">
      <t>リヨウ</t>
    </rPh>
    <rPh sb="3" eb="5">
      <t>ハンイ</t>
    </rPh>
    <rPh sb="6" eb="8">
      <t>ギョウム</t>
    </rPh>
    <rPh sb="10" eb="12">
      <t>リヨウ</t>
    </rPh>
    <rPh sb="13" eb="15">
      <t>モクテキ</t>
    </rPh>
    <phoneticPr fontId="1"/>
  </si>
  <si>
    <t>対策基準4.2.5ア</t>
    <rPh sb="0" eb="2">
      <t>タイサク</t>
    </rPh>
    <rPh sb="2" eb="4">
      <t>キジュン</t>
    </rPh>
    <phoneticPr fontId="1"/>
  </si>
  <si>
    <t>（権限）情報へのアクセス権限及び利用権限を適切に定めていますか</t>
    <rPh sb="1" eb="3">
      <t>ケンゲン</t>
    </rPh>
    <rPh sb="4" eb="6">
      <t>ジョウホウ</t>
    </rPh>
    <rPh sb="12" eb="14">
      <t>ケンゲン</t>
    </rPh>
    <rPh sb="14" eb="15">
      <t>オヨ</t>
    </rPh>
    <rPh sb="16" eb="18">
      <t>リヨウ</t>
    </rPh>
    <rPh sb="18" eb="20">
      <t>ケンゲン</t>
    </rPh>
    <rPh sb="21" eb="23">
      <t>テキセツ</t>
    </rPh>
    <rPh sb="24" eb="25">
      <t>サダ</t>
    </rPh>
    <phoneticPr fontId="1"/>
  </si>
  <si>
    <t>対策基準4.2.5イ</t>
    <rPh sb="0" eb="2">
      <t>タイサク</t>
    </rPh>
    <rPh sb="2" eb="4">
      <t>キジュン</t>
    </rPh>
    <phoneticPr fontId="1"/>
  </si>
  <si>
    <t>（送信、USB等による持出し）所属長の許可を得てパスワード等による暗号化の対策の上で送信等する運用になっていますか</t>
    <rPh sb="1" eb="3">
      <t>ソウシン</t>
    </rPh>
    <rPh sb="7" eb="8">
      <t>トウ</t>
    </rPh>
    <rPh sb="11" eb="13">
      <t>モチダシ</t>
    </rPh>
    <rPh sb="15" eb="18">
      <t>ショゾクチョウ</t>
    </rPh>
    <rPh sb="19" eb="21">
      <t>キョカ</t>
    </rPh>
    <rPh sb="22" eb="23">
      <t>エ</t>
    </rPh>
    <rPh sb="29" eb="30">
      <t>ナド</t>
    </rPh>
    <rPh sb="33" eb="35">
      <t>アンゴウ</t>
    </rPh>
    <rPh sb="35" eb="36">
      <t>カ</t>
    </rPh>
    <rPh sb="37" eb="39">
      <t>タイサク</t>
    </rPh>
    <rPh sb="40" eb="41">
      <t>ウエ</t>
    </rPh>
    <rPh sb="42" eb="44">
      <t>ソウシン</t>
    </rPh>
    <rPh sb="44" eb="45">
      <t>トウ</t>
    </rPh>
    <rPh sb="47" eb="49">
      <t>ウンヨウ</t>
    </rPh>
    <phoneticPr fontId="1"/>
  </si>
  <si>
    <t>対策基準4.2.5ウ</t>
    <rPh sb="0" eb="2">
      <t>タイサク</t>
    </rPh>
    <rPh sb="2" eb="4">
      <t>キジュン</t>
    </rPh>
    <phoneticPr fontId="1"/>
  </si>
  <si>
    <t>２．重要性Ⅰ～Ⅲの情報資産の運搬</t>
    <rPh sb="9" eb="11">
      <t>ジョウホウ</t>
    </rPh>
    <rPh sb="11" eb="13">
      <t>シサン</t>
    </rPh>
    <rPh sb="14" eb="16">
      <t>ウンパン</t>
    </rPh>
    <phoneticPr fontId="1"/>
  </si>
  <si>
    <t>（USB等）情報を媒体等で運搬する場合、鍵付きのケース等に入れて運搬する運用になっていますか</t>
    <rPh sb="4" eb="5">
      <t>トウ</t>
    </rPh>
    <rPh sb="6" eb="8">
      <t>ジョウホウ</t>
    </rPh>
    <rPh sb="9" eb="11">
      <t>バイタイ</t>
    </rPh>
    <rPh sb="11" eb="12">
      <t>トウ</t>
    </rPh>
    <rPh sb="13" eb="15">
      <t>ウンパン</t>
    </rPh>
    <rPh sb="17" eb="19">
      <t>バアイ</t>
    </rPh>
    <rPh sb="20" eb="21">
      <t>カギ</t>
    </rPh>
    <rPh sb="21" eb="22">
      <t>ツ</t>
    </rPh>
    <rPh sb="27" eb="28">
      <t>トウ</t>
    </rPh>
    <rPh sb="29" eb="30">
      <t>イ</t>
    </rPh>
    <rPh sb="32" eb="34">
      <t>ウンパン</t>
    </rPh>
    <rPh sb="36" eb="38">
      <t>ウンヨウ</t>
    </rPh>
    <phoneticPr fontId="1"/>
  </si>
  <si>
    <t>対策基準4.2.7ア</t>
    <rPh sb="0" eb="2">
      <t>タイサク</t>
    </rPh>
    <rPh sb="2" eb="4">
      <t>キジュン</t>
    </rPh>
    <phoneticPr fontId="1"/>
  </si>
  <si>
    <t>４．適正な回線の使用</t>
    <rPh sb="2" eb="4">
      <t>テキセイ</t>
    </rPh>
    <rPh sb="5" eb="7">
      <t>カイセン</t>
    </rPh>
    <rPh sb="8" eb="10">
      <t>シヨウ</t>
    </rPh>
    <phoneticPr fontId="1"/>
  </si>
  <si>
    <t>※　利用者側の回線について記入</t>
    <rPh sb="2" eb="5">
      <t>リヨウシャ</t>
    </rPh>
    <rPh sb="5" eb="6">
      <t>ガワ</t>
    </rPh>
    <rPh sb="7" eb="9">
      <t>カイセン</t>
    </rPh>
    <rPh sb="13" eb="15">
      <t>キニュウ</t>
    </rPh>
    <phoneticPr fontId="1"/>
  </si>
  <si>
    <r>
      <t>適正な回線※を使用していますか。
※重要性Ⅰ・Ⅱ：回線①または②
　重要性Ⅲ　　：回線①～③のいずれか
　　回線①：閉域イーサネット、専用線、IP-VPN等の閉域網
　　回線②：インターネットVPN、TLS</t>
    </r>
    <r>
      <rPr>
        <sz val="11"/>
        <color theme="1"/>
        <rFont val="游ゴシック"/>
        <family val="2"/>
        <charset val="128"/>
        <scheme val="minor"/>
      </rPr>
      <t>通信と付加的対策（多段階認証、多要素認証）
　　回線③：インターネットVPN、TLS通信と付加的対策（ファイアウォール、
　　　　　　WAF、IPアドレス制限等）</t>
    </r>
    <rPh sb="0" eb="2">
      <t>テキセイ</t>
    </rPh>
    <rPh sb="3" eb="5">
      <t>カイセン</t>
    </rPh>
    <rPh sb="7" eb="9">
      <t>シヨウ</t>
    </rPh>
    <rPh sb="18" eb="21">
      <t>ジュウヨウセイ</t>
    </rPh>
    <rPh sb="25" eb="27">
      <t>カイセン</t>
    </rPh>
    <rPh sb="41" eb="43">
      <t>カイセン</t>
    </rPh>
    <rPh sb="54" eb="56">
      <t>カイセン</t>
    </rPh>
    <rPh sb="85" eb="87">
      <t>カイセン</t>
    </rPh>
    <rPh sb="106" eb="109">
      <t>フカテキ</t>
    </rPh>
    <rPh sb="109" eb="111">
      <t>タイサク</t>
    </rPh>
    <rPh sb="112" eb="115">
      <t>タダンカイ</t>
    </rPh>
    <rPh sb="115" eb="117">
      <t>ニンショウ</t>
    </rPh>
    <rPh sb="118" eb="121">
      <t>タヨウソ</t>
    </rPh>
    <rPh sb="121" eb="123">
      <t>ニンショウ</t>
    </rPh>
    <rPh sb="127" eb="129">
      <t>カイセン</t>
    </rPh>
    <rPh sb="145" eb="147">
      <t>ツウシン</t>
    </rPh>
    <rPh sb="148" eb="151">
      <t>フカテキ</t>
    </rPh>
    <rPh sb="151" eb="153">
      <t>タイサク</t>
    </rPh>
    <rPh sb="180" eb="182">
      <t>セイゲン</t>
    </rPh>
    <rPh sb="182" eb="183">
      <t>トウ</t>
    </rPh>
    <phoneticPr fontId="1"/>
  </si>
  <si>
    <t>対策基準5.3.3、7.1.10ウ</t>
    <phoneticPr fontId="1"/>
  </si>
  <si>
    <t>５．執務区域外における遵守事項（モバイル端末等）</t>
    <rPh sb="2" eb="4">
      <t>シツム</t>
    </rPh>
    <rPh sb="4" eb="6">
      <t>クイキ</t>
    </rPh>
    <rPh sb="6" eb="7">
      <t>ガイ</t>
    </rPh>
    <rPh sb="11" eb="13">
      <t>ジュンシュ</t>
    </rPh>
    <rPh sb="13" eb="15">
      <t>ジコウ</t>
    </rPh>
    <rPh sb="20" eb="22">
      <t>タンマツ</t>
    </rPh>
    <rPh sb="22" eb="23">
      <t>トウ</t>
    </rPh>
    <phoneticPr fontId="1"/>
  </si>
  <si>
    <t>（情報漏えい対策）端末の盗難防止や覗き見防止（フィルター装着等）を行っていますか</t>
    <rPh sb="1" eb="3">
      <t>ジョウホウ</t>
    </rPh>
    <rPh sb="3" eb="4">
      <t>ロウ</t>
    </rPh>
    <rPh sb="6" eb="8">
      <t>タイサク</t>
    </rPh>
    <rPh sb="9" eb="11">
      <t>タンマツ</t>
    </rPh>
    <rPh sb="12" eb="14">
      <t>トウナン</t>
    </rPh>
    <rPh sb="14" eb="16">
      <t>ボウシ</t>
    </rPh>
    <rPh sb="17" eb="18">
      <t>ノゾ</t>
    </rPh>
    <rPh sb="19" eb="20">
      <t>ミ</t>
    </rPh>
    <rPh sb="20" eb="22">
      <t>ボウシ</t>
    </rPh>
    <rPh sb="28" eb="30">
      <t>ソウチャク</t>
    </rPh>
    <rPh sb="30" eb="31">
      <t>トウ</t>
    </rPh>
    <rPh sb="33" eb="34">
      <t>オコナ</t>
    </rPh>
    <phoneticPr fontId="1"/>
  </si>
  <si>
    <t>対策基準6.1.5エオ</t>
    <phoneticPr fontId="1"/>
  </si>
  <si>
    <t>（個人情報）大量又は機微な個人情報を取扱いできないようになっていますか</t>
    <rPh sb="1" eb="3">
      <t>コジン</t>
    </rPh>
    <rPh sb="3" eb="5">
      <t>ジョウホウ</t>
    </rPh>
    <rPh sb="6" eb="8">
      <t>タイリョウ</t>
    </rPh>
    <rPh sb="8" eb="9">
      <t>マタ</t>
    </rPh>
    <rPh sb="10" eb="12">
      <t>キビ</t>
    </rPh>
    <rPh sb="13" eb="15">
      <t>コジン</t>
    </rPh>
    <rPh sb="15" eb="17">
      <t>ジョウホウ</t>
    </rPh>
    <rPh sb="18" eb="20">
      <t>トリアツカ</t>
    </rPh>
    <phoneticPr fontId="1"/>
  </si>
  <si>
    <t>対策基準6.1.5ウ</t>
    <phoneticPr fontId="1"/>
  </si>
  <si>
    <t>（データ保存先）端末内にデータを保存できないようになっていますか</t>
    <rPh sb="4" eb="6">
      <t>ホゾン</t>
    </rPh>
    <rPh sb="6" eb="7">
      <t>サキ</t>
    </rPh>
    <rPh sb="8" eb="10">
      <t>タンマツ</t>
    </rPh>
    <rPh sb="10" eb="11">
      <t>ナイ</t>
    </rPh>
    <rPh sb="16" eb="18">
      <t>ホゾン</t>
    </rPh>
    <phoneticPr fontId="1"/>
  </si>
  <si>
    <t>対策基準6.1.5キ</t>
    <phoneticPr fontId="1"/>
  </si>
  <si>
    <t>６．外部の者（市民等）が利用するシステム</t>
    <rPh sb="2" eb="4">
      <t>ガイブ</t>
    </rPh>
    <rPh sb="5" eb="6">
      <t>モノ</t>
    </rPh>
    <rPh sb="7" eb="9">
      <t>シミン</t>
    </rPh>
    <rPh sb="9" eb="10">
      <t>トウ</t>
    </rPh>
    <rPh sb="12" eb="14">
      <t>リヨウ</t>
    </rPh>
    <phoneticPr fontId="1"/>
  </si>
  <si>
    <t>※　外部の者（児童生徒等を含む）の利用について記入</t>
    <rPh sb="2" eb="4">
      <t>ガイブ</t>
    </rPh>
    <rPh sb="5" eb="6">
      <t>モノ</t>
    </rPh>
    <rPh sb="7" eb="9">
      <t>ジドウ</t>
    </rPh>
    <rPh sb="9" eb="11">
      <t>セイト</t>
    </rPh>
    <rPh sb="11" eb="12">
      <t>トウ</t>
    </rPh>
    <rPh sb="13" eb="14">
      <t>フク</t>
    </rPh>
    <rPh sb="17" eb="19">
      <t>リヨウ</t>
    </rPh>
    <rPh sb="23" eb="25">
      <t>キニュウ</t>
    </rPh>
    <phoneticPr fontId="1"/>
  </si>
  <si>
    <t>（市のネットワークとの分離）市のネットワークと物理的に分離していますか</t>
    <rPh sb="1" eb="2">
      <t>シ</t>
    </rPh>
    <rPh sb="11" eb="13">
      <t>ブンリ</t>
    </rPh>
    <rPh sb="14" eb="15">
      <t>シ</t>
    </rPh>
    <rPh sb="23" eb="26">
      <t>ブツリテキ</t>
    </rPh>
    <rPh sb="27" eb="29">
      <t>ブンリ</t>
    </rPh>
    <phoneticPr fontId="1"/>
  </si>
  <si>
    <t>対策基準7.1.10ア</t>
    <phoneticPr fontId="1"/>
  </si>
  <si>
    <t>（認証情報設定）インターネット経由で重要性Ⅰ・Ⅱの情報を照会または更新する場合、認証情報を設定していますか</t>
    <rPh sb="1" eb="3">
      <t>ニンショウ</t>
    </rPh>
    <rPh sb="3" eb="5">
      <t>ジョウホウ</t>
    </rPh>
    <rPh sb="5" eb="7">
      <t>セッテイ</t>
    </rPh>
    <rPh sb="15" eb="17">
      <t>ケイユ</t>
    </rPh>
    <rPh sb="18" eb="20">
      <t>ジュウヨウ</t>
    </rPh>
    <rPh sb="20" eb="21">
      <t>セイ</t>
    </rPh>
    <rPh sb="25" eb="27">
      <t>ジョウホウ</t>
    </rPh>
    <rPh sb="28" eb="30">
      <t>ショウカイ</t>
    </rPh>
    <rPh sb="33" eb="35">
      <t>コウシン</t>
    </rPh>
    <rPh sb="37" eb="39">
      <t>バアイ</t>
    </rPh>
    <rPh sb="40" eb="42">
      <t>ニンショウ</t>
    </rPh>
    <rPh sb="42" eb="44">
      <t>ジョウホウ</t>
    </rPh>
    <rPh sb="45" eb="47">
      <t>セッテイ</t>
    </rPh>
    <phoneticPr fontId="1"/>
  </si>
  <si>
    <t>対策基準7.1.10イ</t>
    <phoneticPr fontId="1"/>
  </si>
  <si>
    <t>（多段階認証・多要素認証）インターネット経由で要配慮個人情報または財産的価値のある情報を照会または更新する場合、多段階認証または多要素認証を要するようになっていますか</t>
    <phoneticPr fontId="1"/>
  </si>
  <si>
    <t>対策基準7.1.10ウ</t>
    <phoneticPr fontId="1"/>
  </si>
  <si>
    <t>７．外部サービス（※委託事業者が外部サービスを利用する場合を含む）</t>
    <rPh sb="2" eb="4">
      <t>ガイブ</t>
    </rPh>
    <rPh sb="10" eb="14">
      <t>イタクジギョウ</t>
    </rPh>
    <rPh sb="14" eb="15">
      <t>シャ</t>
    </rPh>
    <rPh sb="16" eb="18">
      <t>ガイブ</t>
    </rPh>
    <rPh sb="23" eb="25">
      <t>リヨウ</t>
    </rPh>
    <rPh sb="27" eb="29">
      <t>バアイ</t>
    </rPh>
    <rPh sb="30" eb="31">
      <t>フク</t>
    </rPh>
    <phoneticPr fontId="1"/>
  </si>
  <si>
    <t>※　「はい」の場合、「(様式３)学校園用外部サービス要件」を提出</t>
    <rPh sb="7" eb="9">
      <t>バアイ</t>
    </rPh>
    <rPh sb="12" eb="14">
      <t>ヨウシキ</t>
    </rPh>
    <rPh sb="16" eb="18">
      <t>ガッコウ</t>
    </rPh>
    <rPh sb="18" eb="19">
      <t>エン</t>
    </rPh>
    <rPh sb="19" eb="20">
      <t>ヨウ</t>
    </rPh>
    <rPh sb="20" eb="22">
      <t>ガイブ</t>
    </rPh>
    <rPh sb="26" eb="28">
      <t>ヨウケン</t>
    </rPh>
    <rPh sb="30" eb="32">
      <t>テイシュツ</t>
    </rPh>
    <phoneticPr fontId="1"/>
  </si>
  <si>
    <t>学校園用外部サービス要件に基づいて行っていますか。</t>
    <rPh sb="0" eb="4">
      <t>ガッコウエンヨウ</t>
    </rPh>
    <rPh sb="4" eb="6">
      <t>ガイブ</t>
    </rPh>
    <rPh sb="10" eb="12">
      <t>ヨウケン</t>
    </rPh>
    <phoneticPr fontId="1"/>
  </si>
  <si>
    <t>対策基準9.2</t>
    <phoneticPr fontId="1"/>
  </si>
  <si>
    <t>８．情報資産・機器の廃棄等</t>
    <rPh sb="2" eb="4">
      <t>ジョウホウ</t>
    </rPh>
    <rPh sb="4" eb="6">
      <t>シサン</t>
    </rPh>
    <rPh sb="7" eb="9">
      <t>キキ</t>
    </rPh>
    <rPh sb="10" eb="12">
      <t>ハイキ</t>
    </rPh>
    <rPh sb="12" eb="13">
      <t>ナド</t>
    </rPh>
    <phoneticPr fontId="1"/>
  </si>
  <si>
    <t>機器内部の記憶装置から 全ての情報を消去の上、復元不可能な状態にする措置を講じるよう仕様等に記載していますか</t>
    <rPh sb="42" eb="44">
      <t>シヨウ</t>
    </rPh>
    <rPh sb="44" eb="45">
      <t>トウ</t>
    </rPh>
    <rPh sb="46" eb="48">
      <t>キサイ</t>
    </rPh>
    <phoneticPr fontId="1"/>
  </si>
  <si>
    <t>対策基準4.2.9、5.1.7</t>
    <phoneticPr fontId="1"/>
  </si>
  <si>
    <t>９．ログの取得等</t>
    <rPh sb="5" eb="7">
      <t>シュトク</t>
    </rPh>
    <rPh sb="7" eb="8">
      <t>トウ</t>
    </rPh>
    <phoneticPr fontId="1"/>
  </si>
  <si>
    <t>各種ログ及び情報セキュリティの確保に必要な記録を取得、一定の期間保存するようになっていますか</t>
    <phoneticPr fontId="1"/>
  </si>
  <si>
    <t>対策基準7.1.7</t>
    <phoneticPr fontId="1"/>
  </si>
  <si>
    <t>システム開発・保守に関連する資料及びシステム関連文書を適正に整備・保管していますか</t>
    <phoneticPr fontId="1"/>
  </si>
  <si>
    <t>対策基準7.3.4ア</t>
    <phoneticPr fontId="1"/>
  </si>
  <si>
    <t>10．生成AIシステムにおける入力情報の取扱</t>
    <rPh sb="3" eb="5">
      <t>セイセイ</t>
    </rPh>
    <rPh sb="15" eb="17">
      <t>ニュウリョク</t>
    </rPh>
    <rPh sb="17" eb="19">
      <t>ジョウホウ</t>
    </rPh>
    <rPh sb="20" eb="22">
      <t>トリアツカイ</t>
    </rPh>
    <phoneticPr fontId="1"/>
  </si>
  <si>
    <t>生成AIシステムにおいて、同システムへの入力情報が、本市の許可なく生成AIの学習に用いられたり、システムを提供する事業者による監査の対象にならないことが確認できていますか</t>
    <phoneticPr fontId="1"/>
  </si>
  <si>
    <r>
      <t>対策基準7</t>
    </r>
    <r>
      <rPr>
        <sz val="11"/>
        <color theme="1"/>
        <rFont val="游ゴシック"/>
        <family val="2"/>
        <charset val="128"/>
        <scheme val="minor"/>
      </rPr>
      <t>.1.26</t>
    </r>
    <phoneticPr fontId="1"/>
  </si>
  <si>
    <t>【様式６ー２】</t>
    <rPh sb="1" eb="3">
      <t>ヨウシキ</t>
    </rPh>
    <phoneticPr fontId="2"/>
  </si>
  <si>
    <t>【様式６ー３】</t>
    <rPh sb="1" eb="3">
      <t>ヨウシキ</t>
    </rPh>
    <phoneticPr fontId="1"/>
  </si>
  <si>
    <t>【確認資料】神戸市情報セキュリティ対策基準（学校編）
　　　　　　https://www.city.kobe.lg.jp/documents/6430/taisakukijun_education_20240401.pdf</t>
    <rPh sb="1" eb="3">
      <t>カクニン</t>
    </rPh>
    <rPh sb="3" eb="5">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</si>
</sst>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6"/>
      <color theme="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4"/>
      <color theme="1"/>
      <name val="游ゴシック"/>
      <family val="2"/>
      <charset val="128"/>
      <scheme val="minor"/>
    </font>
    <font>
      <sz val="11"/>
      <color rgb="FFE70DBD"/>
      <name val="游ゴシック"/>
      <family val="2"/>
      <charset val="128"/>
      <scheme val="minor"/>
    </font>
    <font>
      <sz val="11"/>
      <color rgb="FFE70DBD"/>
      <name val="游ゴシック"/>
      <family val="3"/>
      <charset val="128"/>
      <scheme val="minor"/>
    </font>
    <font>
      <sz val="12"/>
      <color theme="1"/>
      <name val="游ゴシック"/>
      <family val="2"/>
      <charset val="128"/>
      <scheme val="minor"/>
    </font>
    <font>
      <sz val="11"/>
      <name val="游ゴシック"/>
      <family val="3"/>
      <charset val="128"/>
      <scheme val="minor"/>
    </font>
    <font>
      <sz val="11"/>
      <color theme="4"/>
      <name val="游ゴシック"/>
      <family val="2"/>
      <charset val="128"/>
      <scheme val="minor"/>
    </font>
    <font>
      <sz val="11"/>
      <name val="游ゴシック"/>
      <family val="2"/>
      <charset val="128"/>
      <scheme val="minor"/>
    </font>
    <font>
      <sz val="11"/>
      <color theme="4"/>
      <name val="游ゴシック"/>
      <family val="3"/>
      <charset val="128"/>
      <scheme val="minor"/>
    </font>
    <font>
      <u/>
      <sz val="11"/>
      <color theme="10"/>
      <name val="游ゴシック"/>
      <family val="2"/>
      <charset val="128"/>
      <scheme val="minor"/>
    </font>
    <font>
      <u/>
      <sz val="10"/>
      <color theme="10"/>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7" fillId="0" borderId="0">
      <alignment vertical="center"/>
    </xf>
    <xf numFmtId="0" fontId="5" fillId="0" borderId="0">
      <alignment vertical="center"/>
    </xf>
    <xf numFmtId="0" fontId="11" fillId="0" borderId="0">
      <alignment vertical="center"/>
    </xf>
    <xf numFmtId="0" fontId="16" fillId="0" borderId="0" applyNumberFormat="0" applyFill="0" applyBorder="0" applyAlignment="0" applyProtection="0">
      <alignment vertical="center"/>
    </xf>
  </cellStyleXfs>
  <cellXfs count="183">
    <xf numFmtId="0" fontId="0" fillId="0" borderId="0" xfId="0">
      <alignment vertical="center"/>
    </xf>
    <xf numFmtId="0" fontId="0" fillId="0" borderId="1" xfId="0" applyFont="1" applyBorder="1" applyAlignment="1" applyProtection="1">
      <alignment vertical="center" wrapText="1"/>
      <protection locked="0"/>
    </xf>
    <xf numFmtId="0" fontId="0" fillId="2" borderId="1" xfId="0" applyFont="1" applyFill="1" applyBorder="1" applyAlignment="1">
      <alignment horizontal="center" vertical="center" wrapText="1"/>
    </xf>
    <xf numFmtId="0" fontId="0" fillId="0" borderId="1" xfId="0" applyFont="1" applyBorder="1" applyAlignment="1" applyProtection="1">
      <alignment horizontal="left" vertical="center"/>
    </xf>
    <xf numFmtId="0" fontId="0" fillId="0" borderId="5" xfId="0" applyFont="1" applyBorder="1" applyAlignment="1" applyProtection="1">
      <alignment vertical="top"/>
    </xf>
    <xf numFmtId="0" fontId="0" fillId="0" borderId="1" xfId="0" applyFont="1" applyBorder="1" applyAlignment="1" applyProtection="1">
      <alignment vertical="center" wrapText="1"/>
    </xf>
    <xf numFmtId="0" fontId="0"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protection locked="0"/>
    </xf>
    <xf numFmtId="0" fontId="0" fillId="0" borderId="1" xfId="0" applyFont="1" applyBorder="1" applyProtection="1">
      <alignment vertical="center"/>
      <protection locked="0"/>
    </xf>
    <xf numFmtId="0" fontId="0" fillId="0" borderId="6" xfId="0" applyFont="1" applyBorder="1" applyAlignment="1" applyProtection="1">
      <alignment vertical="top"/>
    </xf>
    <xf numFmtId="0" fontId="0" fillId="2" borderId="2" xfId="0" applyFont="1" applyFill="1" applyBorder="1" applyAlignment="1" applyProtection="1">
      <alignment vertical="center" wrapText="1"/>
    </xf>
    <xf numFmtId="0" fontId="0"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protection locked="0"/>
    </xf>
    <xf numFmtId="0" fontId="0" fillId="2" borderId="4" xfId="0" applyFont="1" applyFill="1" applyBorder="1" applyAlignment="1" applyProtection="1">
      <alignment vertical="center" wrapText="1"/>
      <protection locked="0"/>
    </xf>
    <xf numFmtId="0" fontId="0" fillId="2" borderId="3" xfId="0" applyFont="1" applyFill="1" applyBorder="1">
      <alignment vertical="center"/>
    </xf>
    <xf numFmtId="0" fontId="0" fillId="0" borderId="7" xfId="0" applyFont="1" applyBorder="1" applyAlignment="1" applyProtection="1">
      <alignment vertical="top"/>
    </xf>
    <xf numFmtId="0" fontId="0" fillId="0" borderId="2" xfId="0" applyFont="1" applyBorder="1" applyAlignment="1" applyProtection="1">
      <alignment vertical="center" wrapText="1"/>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xf>
    <xf numFmtId="0" fontId="0" fillId="0" borderId="1" xfId="0" applyFont="1" applyBorder="1" applyAlignment="1" applyProtection="1">
      <alignment vertical="top" wrapText="1"/>
    </xf>
    <xf numFmtId="0" fontId="0" fillId="0" borderId="1" xfId="0" applyFont="1" applyBorder="1" applyProtection="1">
      <alignment vertical="center"/>
    </xf>
    <xf numFmtId="0" fontId="0" fillId="0" borderId="2" xfId="0" applyFont="1" applyBorder="1" applyAlignment="1" applyProtection="1">
      <alignment horizontal="left" vertical="center"/>
    </xf>
    <xf numFmtId="0" fontId="0" fillId="3" borderId="1" xfId="0" applyFont="1" applyFill="1" applyBorder="1" applyAlignment="1">
      <alignment horizontal="left" vertical="center"/>
    </xf>
    <xf numFmtId="0" fontId="0" fillId="3" borderId="5" xfId="0" applyFont="1" applyFill="1" applyBorder="1" applyAlignment="1">
      <alignment vertical="top" wrapText="1"/>
    </xf>
    <xf numFmtId="0" fontId="0" fillId="3" borderId="1" xfId="0" applyFont="1" applyFill="1" applyBorder="1" applyAlignment="1">
      <alignment vertical="center" wrapText="1"/>
    </xf>
    <xf numFmtId="0" fontId="0" fillId="3"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vertical="top" wrapText="1"/>
    </xf>
    <xf numFmtId="0" fontId="0" fillId="0" borderId="1" xfId="0" applyFont="1" applyBorder="1" applyAlignment="1" applyProtection="1">
      <alignment vertical="top"/>
      <protection locked="0"/>
    </xf>
    <xf numFmtId="0" fontId="0" fillId="0" borderId="6" xfId="0" applyFont="1" applyBorder="1" applyAlignment="1">
      <alignment vertical="top"/>
    </xf>
    <xf numFmtId="0" fontId="0" fillId="0" borderId="1" xfId="0" applyFont="1" applyBorder="1" applyAlignment="1">
      <alignment horizontal="center" vertical="center" wrapText="1"/>
    </xf>
    <xf numFmtId="0" fontId="0" fillId="0" borderId="1" xfId="0" applyFont="1" applyBorder="1" applyAlignment="1">
      <alignment vertical="top" wrapText="1"/>
    </xf>
    <xf numFmtId="0" fontId="0" fillId="0" borderId="1" xfId="0" applyFont="1" applyBorder="1" applyAlignment="1">
      <alignment horizontal="left" vertical="center"/>
    </xf>
    <xf numFmtId="0" fontId="0" fillId="0" borderId="7" xfId="0" applyFont="1" applyBorder="1" applyAlignment="1">
      <alignment vertical="top"/>
    </xf>
    <xf numFmtId="0" fontId="0" fillId="3" borderId="6" xfId="0" applyFont="1" applyFill="1" applyBorder="1" applyAlignment="1">
      <alignment vertical="top" wrapText="1"/>
    </xf>
    <xf numFmtId="0" fontId="0" fillId="3" borderId="6" xfId="0" applyFont="1" applyFill="1" applyBorder="1" applyAlignment="1">
      <alignment vertical="top"/>
    </xf>
    <xf numFmtId="0" fontId="0" fillId="0" borderId="1" xfId="0" applyFont="1" applyBorder="1" applyAlignment="1">
      <alignment vertical="top"/>
    </xf>
    <xf numFmtId="0" fontId="0" fillId="0" borderId="1" xfId="0" applyFont="1" applyBorder="1" applyAlignment="1">
      <alignment horizontal="left" vertical="top" wrapText="1"/>
    </xf>
    <xf numFmtId="56" fontId="0" fillId="2" borderId="1" xfId="0" applyNumberFormat="1" applyFont="1" applyFill="1" applyBorder="1" applyAlignment="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56" fontId="0" fillId="0" borderId="1" xfId="0" applyNumberFormat="1" applyFont="1" applyFill="1" applyBorder="1" applyAlignment="1">
      <alignment horizontal="left" vertical="center"/>
    </xf>
    <xf numFmtId="56" fontId="4" fillId="0" borderId="8"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lignment vertical="center"/>
    </xf>
    <xf numFmtId="0" fontId="3" fillId="0" borderId="9" xfId="0" applyFont="1" applyBorder="1" applyAlignment="1">
      <alignment horizontal="centerContinuous" vertical="center"/>
    </xf>
    <xf numFmtId="0" fontId="7" fillId="0" borderId="0" xfId="1" applyAlignment="1">
      <alignment vertical="center"/>
    </xf>
    <xf numFmtId="0" fontId="7" fillId="0" borderId="0" xfId="1" applyAlignment="1">
      <alignment vertical="center" wrapText="1" shrinkToFit="1"/>
    </xf>
    <xf numFmtId="0" fontId="7" fillId="0" borderId="0" xfId="1" applyAlignment="1">
      <alignment horizontal="center" vertical="center" wrapText="1" shrinkToFit="1"/>
    </xf>
    <xf numFmtId="0" fontId="7" fillId="0" borderId="0" xfId="1" applyAlignment="1">
      <alignment horizontal="right" vertical="center" wrapText="1" shrinkToFit="1"/>
    </xf>
    <xf numFmtId="0" fontId="7" fillId="0" borderId="1" xfId="1" applyBorder="1" applyAlignment="1" applyProtection="1">
      <alignment vertical="center" wrapText="1" shrinkToFit="1"/>
      <protection locked="0"/>
    </xf>
    <xf numFmtId="0" fontId="7" fillId="2" borderId="1" xfId="1" applyFill="1" applyBorder="1" applyAlignment="1">
      <alignment horizontal="center" vertical="center" wrapText="1" shrinkToFit="1"/>
    </xf>
    <xf numFmtId="0" fontId="7" fillId="0" borderId="0" xfId="1" applyAlignment="1">
      <alignment horizontal="left" vertical="center" indent="1"/>
    </xf>
    <xf numFmtId="0" fontId="7" fillId="0" borderId="1" xfId="1" applyBorder="1" applyAlignment="1">
      <alignment horizontal="left" vertical="center" wrapText="1" shrinkToFit="1"/>
    </xf>
    <xf numFmtId="0" fontId="7" fillId="0" borderId="1" xfId="1" applyBorder="1" applyAlignment="1">
      <alignment vertical="center" wrapText="1" shrinkToFit="1"/>
    </xf>
    <xf numFmtId="0" fontId="7" fillId="3" borderId="1" xfId="1" applyFill="1" applyBorder="1" applyAlignment="1">
      <alignment horizontal="center" vertical="center" wrapText="1" shrinkToFit="1"/>
    </xf>
    <xf numFmtId="0" fontId="7" fillId="3" borderId="1" xfId="1" applyFill="1" applyBorder="1" applyAlignment="1" applyProtection="1">
      <alignment horizontal="center" vertical="center" wrapText="1" shrinkToFit="1"/>
      <protection locked="0"/>
    </xf>
    <xf numFmtId="0" fontId="7" fillId="0" borderId="0" xfId="1" applyAlignment="1">
      <alignment horizontal="left" vertical="center" indent="2"/>
    </xf>
    <xf numFmtId="0" fontId="7" fillId="0" borderId="1" xfId="1" applyBorder="1" applyAlignment="1" applyProtection="1">
      <alignment horizontal="center" vertical="center" wrapText="1" shrinkToFit="1"/>
      <protection locked="0"/>
    </xf>
    <xf numFmtId="0" fontId="7" fillId="0" borderId="1" xfId="1" applyBorder="1" applyAlignment="1">
      <alignment vertical="top" wrapText="1" shrinkToFit="1"/>
    </xf>
    <xf numFmtId="0" fontId="7" fillId="3" borderId="6" xfId="1" applyFill="1" applyBorder="1" applyAlignment="1">
      <alignment vertical="top" wrapText="1" shrinkToFit="1"/>
    </xf>
    <xf numFmtId="0" fontId="7" fillId="3" borderId="1" xfId="1" applyFill="1" applyBorder="1" applyAlignment="1">
      <alignment vertical="center" wrapText="1" shrinkToFit="1"/>
    </xf>
    <xf numFmtId="0" fontId="7" fillId="3" borderId="1" xfId="1" applyFill="1" applyBorder="1" applyAlignment="1">
      <alignment horizontal="left" vertical="center" wrapText="1" shrinkToFit="1"/>
    </xf>
    <xf numFmtId="0" fontId="7" fillId="3" borderId="5" xfId="1" applyFill="1" applyBorder="1" applyAlignment="1">
      <alignment vertical="top" wrapText="1" shrinkToFit="1"/>
    </xf>
    <xf numFmtId="0" fontId="7" fillId="0" borderId="1" xfId="1" applyBorder="1" applyAlignment="1">
      <alignment horizontal="center" vertical="center" wrapText="1" shrinkToFit="1"/>
    </xf>
    <xf numFmtId="0" fontId="7" fillId="3" borderId="5" xfId="1" applyFill="1" applyBorder="1" applyAlignment="1">
      <alignment horizontal="left" vertical="center" wrapText="1" shrinkToFit="1"/>
    </xf>
    <xf numFmtId="0" fontId="7" fillId="3" borderId="5" xfId="1" applyFill="1" applyBorder="1" applyAlignment="1">
      <alignment vertical="center" wrapText="1" shrinkToFit="1"/>
    </xf>
    <xf numFmtId="0" fontId="7" fillId="3" borderId="5" xfId="1" applyFill="1" applyBorder="1" applyAlignment="1">
      <alignment horizontal="center" vertical="center" wrapText="1" shrinkToFit="1"/>
    </xf>
    <xf numFmtId="0" fontId="7" fillId="3" borderId="5" xfId="1" applyFill="1" applyBorder="1" applyAlignment="1" applyProtection="1">
      <alignment horizontal="center" vertical="center" wrapText="1" shrinkToFit="1"/>
      <protection locked="0"/>
    </xf>
    <xf numFmtId="0" fontId="7" fillId="0" borderId="5" xfId="1" applyBorder="1" applyAlignment="1">
      <alignment vertical="center" wrapText="1" shrinkToFit="1"/>
    </xf>
    <xf numFmtId="0" fontId="3" fillId="0" borderId="0" xfId="2" applyFont="1" applyAlignment="1">
      <alignment vertical="top"/>
    </xf>
    <xf numFmtId="0" fontId="5" fillId="0" borderId="0" xfId="2" applyAlignment="1">
      <alignment vertical="center" wrapText="1"/>
    </xf>
    <xf numFmtId="0" fontId="5" fillId="0" borderId="0" xfId="2">
      <alignment vertical="center"/>
    </xf>
    <xf numFmtId="0" fontId="8" fillId="0" borderId="0" xfId="2" applyFont="1" applyAlignment="1">
      <alignment horizontal="right" vertical="center"/>
    </xf>
    <xf numFmtId="0" fontId="9" fillId="0" borderId="0" xfId="2" applyFont="1" applyAlignment="1">
      <alignment horizontal="left" vertical="center" indent="1"/>
    </xf>
    <xf numFmtId="0" fontId="5" fillId="0" borderId="0" xfId="2" applyAlignment="1">
      <alignment horizontal="left" vertical="center" wrapText="1"/>
    </xf>
    <xf numFmtId="0" fontId="10" fillId="0" borderId="0" xfId="2" applyFont="1" applyAlignment="1">
      <alignment horizontal="left" vertical="center" indent="1"/>
    </xf>
    <xf numFmtId="0" fontId="11" fillId="4" borderId="2" xfId="3" applyFill="1" applyBorder="1">
      <alignment vertical="center"/>
    </xf>
    <xf numFmtId="0" fontId="5" fillId="4" borderId="4" xfId="2" applyFill="1" applyBorder="1" applyAlignment="1">
      <alignment vertical="center" wrapText="1"/>
    </xf>
    <xf numFmtId="0" fontId="6" fillId="5" borderId="11" xfId="2" applyFont="1" applyFill="1" applyBorder="1" applyAlignment="1">
      <alignment vertical="center" wrapText="1"/>
    </xf>
    <xf numFmtId="0" fontId="5" fillId="6" borderId="12" xfId="2" applyFill="1" applyBorder="1" applyAlignment="1">
      <alignment horizontal="center" vertical="center"/>
    </xf>
    <xf numFmtId="0" fontId="5" fillId="7" borderId="3" xfId="2" applyFill="1" applyBorder="1" applyAlignment="1">
      <alignment horizontal="center" vertical="center" wrapText="1"/>
    </xf>
    <xf numFmtId="0" fontId="12" fillId="0" borderId="0" xfId="2" applyFont="1" applyAlignment="1">
      <alignment horizontal="left" vertical="center" indent="1"/>
    </xf>
    <xf numFmtId="0" fontId="13" fillId="0" borderId="13" xfId="2" applyFont="1" applyBorder="1">
      <alignment vertical="center"/>
    </xf>
    <xf numFmtId="0" fontId="5" fillId="0" borderId="14" xfId="2" applyBorder="1" applyAlignment="1">
      <alignment vertical="center" wrapText="1"/>
    </xf>
    <xf numFmtId="0" fontId="5" fillId="0" borderId="15" xfId="2" applyBorder="1" applyAlignment="1">
      <alignment vertical="center" wrapText="1"/>
    </xf>
    <xf numFmtId="0" fontId="5" fillId="0" borderId="16" xfId="2" applyBorder="1" applyProtection="1">
      <alignment vertical="center"/>
      <protection locked="0"/>
    </xf>
    <xf numFmtId="0" fontId="5" fillId="0" borderId="17" xfId="2" applyBorder="1" applyAlignment="1">
      <alignment vertical="center" wrapText="1"/>
    </xf>
    <xf numFmtId="0" fontId="5" fillId="0" borderId="17" xfId="2" applyBorder="1" applyAlignment="1" applyProtection="1">
      <alignment vertical="center" wrapText="1"/>
      <protection locked="0"/>
    </xf>
    <xf numFmtId="0" fontId="14" fillId="0" borderId="16" xfId="2" applyFont="1" applyBorder="1" applyProtection="1">
      <alignment vertical="center"/>
      <protection locked="0"/>
    </xf>
    <xf numFmtId="0" fontId="13" fillId="0" borderId="18" xfId="2" applyFont="1" applyBorder="1">
      <alignment vertical="center"/>
    </xf>
    <xf numFmtId="0" fontId="4" fillId="0" borderId="0" xfId="2" applyFont="1" applyAlignment="1">
      <alignment vertical="center" wrapText="1"/>
    </xf>
    <xf numFmtId="0" fontId="12" fillId="0" borderId="19" xfId="2" applyFont="1" applyBorder="1" applyProtection="1">
      <alignment vertical="center"/>
      <protection locked="0"/>
    </xf>
    <xf numFmtId="0" fontId="5" fillId="0" borderId="20" xfId="2" applyBorder="1" applyAlignment="1">
      <alignment vertical="center" wrapText="1"/>
    </xf>
    <xf numFmtId="0" fontId="5" fillId="0" borderId="20" xfId="2" applyBorder="1" applyAlignment="1" applyProtection="1">
      <alignment vertical="center" wrapText="1"/>
      <protection locked="0"/>
    </xf>
    <xf numFmtId="0" fontId="5" fillId="8" borderId="2" xfId="2" applyFill="1" applyBorder="1">
      <alignment vertical="center"/>
    </xf>
    <xf numFmtId="0" fontId="5" fillId="8" borderId="4" xfId="2" applyFill="1" applyBorder="1" applyAlignment="1">
      <alignment vertical="center" wrapText="1"/>
    </xf>
    <xf numFmtId="0" fontId="5" fillId="5" borderId="11" xfId="2" applyFill="1" applyBorder="1" applyAlignment="1">
      <alignment vertical="center" wrapText="1"/>
    </xf>
    <xf numFmtId="0" fontId="5" fillId="0" borderId="11" xfId="2" applyBorder="1" applyAlignment="1">
      <alignment vertical="center" wrapText="1"/>
    </xf>
    <xf numFmtId="0" fontId="5" fillId="0" borderId="19" xfId="2" applyBorder="1" applyProtection="1">
      <alignment vertical="center"/>
      <protection locked="0"/>
    </xf>
    <xf numFmtId="0" fontId="5" fillId="4" borderId="2" xfId="2" applyFill="1" applyBorder="1">
      <alignment vertical="center"/>
    </xf>
    <xf numFmtId="0" fontId="13" fillId="0" borderId="21" xfId="2" applyFont="1" applyBorder="1">
      <alignment vertical="center"/>
    </xf>
    <xf numFmtId="0" fontId="5" fillId="0" borderId="22" xfId="2" applyBorder="1" applyAlignment="1">
      <alignment vertical="center" wrapText="1"/>
    </xf>
    <xf numFmtId="0" fontId="5" fillId="0" borderId="23" xfId="2" applyBorder="1" applyAlignment="1">
      <alignment vertical="center" wrapText="1"/>
    </xf>
    <xf numFmtId="0" fontId="5" fillId="0" borderId="24" xfId="2" applyBorder="1" applyProtection="1">
      <alignment vertical="center"/>
      <protection locked="0"/>
    </xf>
    <xf numFmtId="0" fontId="5" fillId="0" borderId="25" xfId="2" applyBorder="1" applyAlignment="1">
      <alignment vertical="center" wrapText="1"/>
    </xf>
    <xf numFmtId="0" fontId="5" fillId="0" borderId="25" xfId="2" applyBorder="1" applyAlignment="1" applyProtection="1">
      <alignment vertical="center" wrapText="1"/>
      <protection locked="0"/>
    </xf>
    <xf numFmtId="0" fontId="14" fillId="0" borderId="0" xfId="2" applyFont="1" applyAlignment="1">
      <alignment vertical="center" wrapText="1"/>
    </xf>
    <xf numFmtId="0" fontId="12" fillId="0" borderId="26" xfId="2" applyFont="1" applyBorder="1" applyAlignment="1">
      <alignment vertical="center" wrapText="1"/>
    </xf>
    <xf numFmtId="0" fontId="13" fillId="0" borderId="27" xfId="2" applyFont="1" applyBorder="1">
      <alignment vertical="center"/>
    </xf>
    <xf numFmtId="0" fontId="5" fillId="0" borderId="28" xfId="2" applyBorder="1" applyAlignment="1">
      <alignment vertical="center" wrapText="1"/>
    </xf>
    <xf numFmtId="0" fontId="5" fillId="0" borderId="29" xfId="2" applyBorder="1" applyAlignment="1">
      <alignment vertical="center" wrapText="1"/>
    </xf>
    <xf numFmtId="0" fontId="5" fillId="0" borderId="30" xfId="2" applyBorder="1" applyProtection="1">
      <alignment vertical="center"/>
      <protection locked="0"/>
    </xf>
    <xf numFmtId="0" fontId="5" fillId="0" borderId="31" xfId="2" applyBorder="1" applyAlignment="1">
      <alignment vertical="center" wrapText="1"/>
    </xf>
    <xf numFmtId="0" fontId="5" fillId="0" borderId="31" xfId="2" applyBorder="1" applyAlignment="1" applyProtection="1">
      <alignment vertical="center" wrapText="1"/>
      <protection locked="0"/>
    </xf>
    <xf numFmtId="0" fontId="12" fillId="4" borderId="2" xfId="2" applyFont="1" applyFill="1" applyBorder="1">
      <alignment vertical="center"/>
    </xf>
    <xf numFmtId="0" fontId="12" fillId="4" borderId="4" xfId="2" applyFont="1" applyFill="1" applyBorder="1" applyAlignment="1">
      <alignment vertical="center" wrapText="1"/>
    </xf>
    <xf numFmtId="0" fontId="15" fillId="0" borderId="18" xfId="2" applyFont="1" applyBorder="1" applyAlignment="1">
      <alignment horizontal="right" vertical="center"/>
    </xf>
    <xf numFmtId="0" fontId="12" fillId="0" borderId="0" xfId="2" applyFont="1" applyAlignment="1">
      <alignment vertical="center" wrapText="1"/>
    </xf>
    <xf numFmtId="0" fontId="5" fillId="0" borderId="26" xfId="2" applyBorder="1" applyAlignment="1">
      <alignment vertical="center" wrapText="1"/>
    </xf>
    <xf numFmtId="0" fontId="14" fillId="4" borderId="4" xfId="2" applyFont="1" applyFill="1" applyBorder="1" applyAlignment="1">
      <alignment vertical="center" wrapText="1"/>
    </xf>
    <xf numFmtId="0" fontId="5" fillId="0" borderId="26" xfId="2" applyBorder="1" applyAlignment="1">
      <alignment horizontal="left" vertical="center" wrapText="1"/>
    </xf>
    <xf numFmtId="0" fontId="5" fillId="0" borderId="14" xfId="2" applyBorder="1" applyAlignment="1">
      <alignment horizontal="left" vertical="center" wrapText="1"/>
    </xf>
    <xf numFmtId="0" fontId="5" fillId="0" borderId="15" xfId="2" applyBorder="1" applyAlignment="1">
      <alignment horizontal="left" vertical="center" wrapText="1"/>
    </xf>
    <xf numFmtId="0" fontId="13" fillId="0" borderId="32" xfId="2" applyFont="1" applyBorder="1">
      <alignment vertical="center"/>
    </xf>
    <xf numFmtId="0" fontId="5" fillId="0" borderId="9" xfId="2" applyBorder="1" applyAlignment="1">
      <alignment horizontal="left" vertical="center" wrapText="1"/>
    </xf>
    <xf numFmtId="0" fontId="5" fillId="0" borderId="33" xfId="2" applyBorder="1" applyAlignment="1">
      <alignment horizontal="left" vertical="center" wrapText="1"/>
    </xf>
    <xf numFmtId="0" fontId="5" fillId="0" borderId="34" xfId="2" applyBorder="1" applyAlignment="1">
      <alignment vertical="center" wrapText="1"/>
    </xf>
    <xf numFmtId="0" fontId="5" fillId="0" borderId="34" xfId="2" applyBorder="1" applyAlignment="1" applyProtection="1">
      <alignment vertical="center" wrapText="1"/>
      <protection locked="0"/>
    </xf>
    <xf numFmtId="0" fontId="14" fillId="4" borderId="2" xfId="2" applyFont="1" applyFill="1" applyBorder="1">
      <alignment vertical="center"/>
    </xf>
    <xf numFmtId="0" fontId="14" fillId="0" borderId="9" xfId="2" applyFont="1" applyBorder="1" applyAlignment="1">
      <alignment horizontal="left" vertical="center" wrapText="1"/>
    </xf>
    <xf numFmtId="0" fontId="5" fillId="0" borderId="11" xfId="2" applyBorder="1" applyAlignment="1">
      <alignment horizontal="left" vertical="center" wrapText="1"/>
    </xf>
    <xf numFmtId="0" fontId="5" fillId="0" borderId="12" xfId="2" applyBorder="1" applyProtection="1">
      <alignment vertical="center"/>
      <protection locked="0"/>
    </xf>
    <xf numFmtId="0" fontId="5" fillId="0" borderId="3" xfId="2" applyBorder="1" applyAlignment="1">
      <alignment vertical="center" wrapText="1"/>
    </xf>
    <xf numFmtId="0" fontId="5" fillId="0" borderId="3" xfId="2" applyBorder="1" applyAlignment="1" applyProtection="1">
      <alignment vertical="center" wrapText="1"/>
      <protection locked="0"/>
    </xf>
    <xf numFmtId="0" fontId="15" fillId="0" borderId="0" xfId="2" applyFont="1" applyAlignment="1">
      <alignment horizontal="left" vertical="center" indent="1"/>
    </xf>
    <xf numFmtId="0" fontId="5" fillId="0" borderId="0" xfId="2" applyAlignment="1">
      <alignment horizontal="center" vertical="center" wrapText="1"/>
    </xf>
    <xf numFmtId="0" fontId="5" fillId="0" borderId="0" xfId="2" applyAlignment="1"/>
    <xf numFmtId="0" fontId="3" fillId="0" borderId="0" xfId="2" applyFont="1" applyAlignment="1">
      <alignment vertical="center"/>
    </xf>
    <xf numFmtId="0" fontId="5" fillId="0" borderId="0" xfId="2" applyAlignment="1">
      <alignment vertical="top" wrapText="1"/>
    </xf>
    <xf numFmtId="0" fontId="3" fillId="0" borderId="9" xfId="0" applyFont="1" applyBorder="1" applyAlignment="1">
      <alignment horizontal="center" vertical="center"/>
    </xf>
    <xf numFmtId="0" fontId="0" fillId="0" borderId="5" xfId="0" applyFont="1" applyBorder="1" applyAlignment="1" applyProtection="1">
      <alignment horizontal="left" vertical="center"/>
    </xf>
    <xf numFmtId="0" fontId="0" fillId="0" borderId="7" xfId="0" applyFont="1" applyBorder="1" applyAlignment="1" applyProtection="1">
      <alignment horizontal="left" vertical="center"/>
    </xf>
    <xf numFmtId="0" fontId="0" fillId="2" borderId="2" xfId="0" applyFont="1" applyFill="1" applyBorder="1" applyAlignment="1">
      <alignment horizontal="left" vertical="top" wrapText="1"/>
    </xf>
    <xf numFmtId="0" fontId="0" fillId="2" borderId="4"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center"/>
    </xf>
    <xf numFmtId="0" fontId="0" fillId="2" borderId="4" xfId="0" applyFont="1" applyFill="1" applyBorder="1" applyAlignment="1">
      <alignment horizontal="left" vertical="center"/>
    </xf>
    <xf numFmtId="0" fontId="0" fillId="2" borderId="3" xfId="0" applyFont="1" applyFill="1" applyBorder="1" applyAlignment="1">
      <alignment horizontal="left" vertical="center"/>
    </xf>
    <xf numFmtId="56" fontId="0" fillId="2" borderId="2" xfId="0" applyNumberFormat="1" applyFont="1" applyFill="1" applyBorder="1" applyAlignment="1">
      <alignment horizontal="center" vertical="center"/>
    </xf>
    <xf numFmtId="56" fontId="0" fillId="2" borderId="3" xfId="0" applyNumberFormat="1" applyFont="1" applyFill="1" applyBorder="1" applyAlignment="1">
      <alignment horizontal="center" vertical="center"/>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14" fontId="0" fillId="0" borderId="1" xfId="0" applyNumberFormat="1" applyFont="1" applyBorder="1" applyAlignment="1" applyProtection="1">
      <alignment horizontal="center" vertical="center" shrinkToFit="1"/>
      <protection locked="0"/>
    </xf>
    <xf numFmtId="14" fontId="0" fillId="0" borderId="1" xfId="0" applyNumberFormat="1" applyFont="1" applyBorder="1" applyAlignment="1" applyProtection="1">
      <alignment horizontal="left" vertical="center" shrinkToFit="1"/>
      <protection locked="0"/>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7" fillId="3" borderId="5" xfId="1" applyFill="1" applyBorder="1" applyAlignment="1">
      <alignment horizontal="left" vertical="top" wrapText="1" shrinkToFit="1"/>
    </xf>
    <xf numFmtId="0" fontId="7" fillId="3" borderId="6" xfId="1" applyFill="1" applyBorder="1" applyAlignment="1">
      <alignment horizontal="left" vertical="top" wrapText="1" shrinkToFit="1"/>
    </xf>
    <xf numFmtId="0" fontId="7" fillId="2" borderId="2" xfId="1" applyFill="1" applyBorder="1" applyAlignment="1">
      <alignment vertical="top" wrapText="1" shrinkToFit="1"/>
    </xf>
    <xf numFmtId="0" fontId="7" fillId="2" borderId="4" xfId="1" applyFill="1" applyBorder="1" applyAlignment="1">
      <alignment vertical="top" wrapText="1" shrinkToFit="1"/>
    </xf>
    <xf numFmtId="0" fontId="7" fillId="2" borderId="3" xfId="1" applyFill="1" applyBorder="1" applyAlignment="1">
      <alignment vertical="top" wrapText="1" shrinkToFit="1"/>
    </xf>
    <xf numFmtId="0" fontId="7" fillId="3" borderId="1" xfId="1" applyFill="1" applyBorder="1" applyAlignment="1">
      <alignment horizontal="left" vertical="top" wrapText="1" shrinkToFit="1"/>
    </xf>
    <xf numFmtId="0" fontId="7" fillId="0" borderId="9" xfId="1" applyBorder="1" applyAlignment="1">
      <alignment horizontal="left" vertical="center" wrapText="1" shrinkToFit="1"/>
    </xf>
    <xf numFmtId="56" fontId="7" fillId="2" borderId="2" xfId="1" applyNumberFormat="1" applyFill="1" applyBorder="1" applyAlignment="1">
      <alignment horizontal="center" vertical="center" wrapText="1" shrinkToFit="1"/>
    </xf>
    <xf numFmtId="56" fontId="7" fillId="2" borderId="3" xfId="1" applyNumberFormat="1" applyFill="1" applyBorder="1" applyAlignment="1">
      <alignment horizontal="center" vertical="center" wrapText="1" shrinkToFit="1"/>
    </xf>
    <xf numFmtId="0" fontId="7" fillId="0" borderId="1" xfId="1" applyBorder="1" applyAlignment="1">
      <alignment horizontal="left" vertical="top" wrapText="1" shrinkToFit="1"/>
    </xf>
    <xf numFmtId="56" fontId="7" fillId="2" borderId="2" xfId="1" applyNumberFormat="1" applyFill="1" applyBorder="1" applyAlignment="1">
      <alignment horizontal="left" vertical="center" wrapText="1" shrinkToFit="1"/>
    </xf>
    <xf numFmtId="56" fontId="7" fillId="2" borderId="3" xfId="1" applyNumberFormat="1" applyFill="1" applyBorder="1" applyAlignment="1">
      <alignment horizontal="left" vertical="center" wrapText="1" shrinkToFit="1"/>
    </xf>
    <xf numFmtId="0" fontId="7" fillId="0" borderId="4" xfId="1" applyBorder="1" applyAlignment="1">
      <alignment horizontal="center" vertical="center" wrapText="1" shrinkToFit="1"/>
    </xf>
    <xf numFmtId="0" fontId="7" fillId="0" borderId="3" xfId="1" applyBorder="1" applyAlignment="1">
      <alignment horizontal="center" vertical="center" wrapText="1" shrinkToFit="1"/>
    </xf>
    <xf numFmtId="56" fontId="7" fillId="0" borderId="10" xfId="1" applyNumberFormat="1" applyBorder="1" applyAlignment="1">
      <alignment horizontal="left" vertical="center" wrapText="1" shrinkToFit="1"/>
    </xf>
    <xf numFmtId="56" fontId="7" fillId="0" borderId="8" xfId="1" applyNumberFormat="1" applyBorder="1" applyAlignment="1">
      <alignment horizontal="left" vertical="center" wrapText="1" shrinkToFit="1"/>
    </xf>
    <xf numFmtId="0" fontId="16" fillId="0" borderId="0" xfId="4" applyAlignment="1">
      <alignment horizontal="center" wrapText="1"/>
    </xf>
    <xf numFmtId="0" fontId="17" fillId="0" borderId="0" xfId="4" applyFont="1" applyAlignment="1">
      <alignment horizontal="center" wrapText="1"/>
    </xf>
    <xf numFmtId="0" fontId="0" fillId="0" borderId="0" xfId="2" applyFont="1" applyAlignment="1">
      <alignment horizontal="center" vertical="center" wrapText="1"/>
    </xf>
    <xf numFmtId="0" fontId="5" fillId="0" borderId="0" xfId="2" applyAlignment="1">
      <alignment horizontal="center" vertical="center" wrapText="1"/>
    </xf>
    <xf numFmtId="0" fontId="0" fillId="0" borderId="9" xfId="2" applyFont="1" applyBorder="1" applyAlignment="1">
      <alignment horizontal="left" vertical="center" wrapText="1"/>
    </xf>
  </cellXfs>
  <cellStyles count="5">
    <cellStyle name="ハイパーリンク" xfId="4" builtinId="8"/>
    <cellStyle name="標準" xfId="0" builtinId="0"/>
    <cellStyle name="標準 2" xfId="1"/>
    <cellStyle name="標準 3" xfId="2"/>
    <cellStyle name="標準 4" xfId="3"/>
  </cellStyles>
  <dxfs count="6">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workbookViewId="0">
      <selection activeCell="A2" sqref="A2"/>
    </sheetView>
  </sheetViews>
  <sheetFormatPr defaultRowHeight="18" x14ac:dyDescent="0.55000000000000004"/>
  <cols>
    <col min="1" max="1" width="5.58203125" style="39" customWidth="1"/>
    <col min="2" max="2" width="20.58203125" style="39" customWidth="1"/>
    <col min="3" max="3" width="78.33203125" style="40" customWidth="1"/>
    <col min="4" max="4" width="10.08203125" style="41" customWidth="1"/>
    <col min="5" max="5" width="9.25" style="41" customWidth="1"/>
    <col min="6" max="6" width="11.83203125" style="41" customWidth="1"/>
    <col min="7" max="7" width="11.83203125" style="39" customWidth="1"/>
    <col min="8" max="8" width="9.25" customWidth="1"/>
  </cols>
  <sheetData>
    <row r="1" spans="1:7" ht="32.25" customHeight="1" x14ac:dyDescent="0.55000000000000004">
      <c r="A1" s="50" t="s">
        <v>68</v>
      </c>
      <c r="B1" s="50"/>
      <c r="C1" s="50"/>
      <c r="D1" s="50"/>
      <c r="E1" s="50"/>
      <c r="F1" s="145" t="s">
        <v>92</v>
      </c>
      <c r="G1" s="145"/>
    </row>
    <row r="2" spans="1:7" x14ac:dyDescent="0.55000000000000004">
      <c r="A2" s="38" t="s">
        <v>4</v>
      </c>
      <c r="B2" s="38"/>
      <c r="C2" s="1"/>
      <c r="D2" s="2" t="s">
        <v>5</v>
      </c>
      <c r="E2" s="158"/>
      <c r="F2" s="158"/>
      <c r="G2" s="158"/>
    </row>
    <row r="3" spans="1:7" x14ac:dyDescent="0.55000000000000004">
      <c r="A3" s="38" t="s">
        <v>6</v>
      </c>
      <c r="B3" s="38"/>
      <c r="C3" s="1"/>
      <c r="D3" s="2" t="s">
        <v>7</v>
      </c>
      <c r="E3" s="159"/>
      <c r="F3" s="159"/>
      <c r="G3" s="159"/>
    </row>
    <row r="4" spans="1:7" x14ac:dyDescent="0.55000000000000004">
      <c r="A4" s="154" t="s">
        <v>8</v>
      </c>
      <c r="B4" s="155"/>
      <c r="C4" s="2" t="s">
        <v>9</v>
      </c>
      <c r="D4" s="2" t="s">
        <v>10</v>
      </c>
      <c r="E4" s="2" t="s">
        <v>11</v>
      </c>
      <c r="F4" s="160" t="s">
        <v>12</v>
      </c>
      <c r="G4" s="161"/>
    </row>
    <row r="5" spans="1:7" s="49" customFormat="1" x14ac:dyDescent="0.55000000000000004">
      <c r="A5" s="42" t="s">
        <v>65</v>
      </c>
      <c r="B5" s="43" t="s">
        <v>67</v>
      </c>
      <c r="C5" s="44" t="s">
        <v>66</v>
      </c>
      <c r="D5" s="45" t="s">
        <v>3</v>
      </c>
      <c r="E5" s="46"/>
      <c r="F5" s="47"/>
      <c r="G5" s="48"/>
    </row>
    <row r="6" spans="1:7" ht="54" x14ac:dyDescent="0.55000000000000004">
      <c r="A6" s="3" t="s">
        <v>13</v>
      </c>
      <c r="B6" s="4" t="s">
        <v>14</v>
      </c>
      <c r="C6" s="5" t="s">
        <v>90</v>
      </c>
      <c r="D6" s="6" t="s">
        <v>15</v>
      </c>
      <c r="E6" s="7"/>
      <c r="F6" s="5" t="str">
        <f>IF(E6="はい","「はい」の場合は登録番号を記入ください　⇒","")</f>
        <v/>
      </c>
      <c r="G6" s="8"/>
    </row>
    <row r="7" spans="1:7" x14ac:dyDescent="0.55000000000000004">
      <c r="A7" s="146" t="s">
        <v>0</v>
      </c>
      <c r="B7" s="9"/>
      <c r="C7" s="10" t="s">
        <v>16</v>
      </c>
      <c r="D7" s="11"/>
      <c r="E7" s="12"/>
      <c r="F7" s="13"/>
      <c r="G7" s="14"/>
    </row>
    <row r="8" spans="1:7" ht="36" x14ac:dyDescent="0.55000000000000004">
      <c r="A8" s="147"/>
      <c r="B8" s="15"/>
      <c r="C8" s="16" t="s">
        <v>89</v>
      </c>
      <c r="D8" s="6" t="s">
        <v>15</v>
      </c>
      <c r="E8" s="17"/>
      <c r="F8" s="5" t="str">
        <f>IF(E8="はい","「はい」の場合は「登録番号」と「対象業務」を記入ください　⇒","")</f>
        <v/>
      </c>
      <c r="G8" s="8"/>
    </row>
    <row r="9" spans="1:7" ht="144" x14ac:dyDescent="0.55000000000000004">
      <c r="A9" s="3" t="s">
        <v>17</v>
      </c>
      <c r="B9" s="18" t="s">
        <v>18</v>
      </c>
      <c r="C9" s="19" t="s">
        <v>88</v>
      </c>
      <c r="D9" s="6" t="s">
        <v>15</v>
      </c>
      <c r="E9" s="17"/>
      <c r="F9" s="20"/>
      <c r="G9" s="8"/>
    </row>
    <row r="10" spans="1:7" ht="36" x14ac:dyDescent="0.55000000000000004">
      <c r="A10" s="3" t="s">
        <v>1</v>
      </c>
      <c r="B10" s="19" t="s">
        <v>19</v>
      </c>
      <c r="C10" s="5" t="s">
        <v>87</v>
      </c>
      <c r="D10" s="6" t="s">
        <v>15</v>
      </c>
      <c r="E10" s="17"/>
      <c r="F10" s="5" t="str">
        <f>IF(E10="はい","「はい」の場合は登録番号を記入ください　⇒","")</f>
        <v/>
      </c>
      <c r="G10" s="8"/>
    </row>
    <row r="11" spans="1:7" ht="54" x14ac:dyDescent="0.55000000000000004">
      <c r="A11" s="21" t="s">
        <v>2</v>
      </c>
      <c r="B11" s="19" t="s">
        <v>20</v>
      </c>
      <c r="C11" s="5" t="s">
        <v>86</v>
      </c>
      <c r="D11" s="6" t="s">
        <v>21</v>
      </c>
      <c r="E11" s="17"/>
      <c r="F11" s="5"/>
      <c r="G11" s="8"/>
    </row>
    <row r="12" spans="1:7" x14ac:dyDescent="0.55000000000000004">
      <c r="A12" s="148" t="s">
        <v>22</v>
      </c>
      <c r="B12" s="149"/>
      <c r="C12" s="149"/>
      <c r="D12" s="149"/>
      <c r="E12" s="149"/>
      <c r="F12" s="149"/>
      <c r="G12" s="150"/>
    </row>
    <row r="13" spans="1:7" ht="54" x14ac:dyDescent="0.55000000000000004">
      <c r="A13" s="22" t="s">
        <v>23</v>
      </c>
      <c r="B13" s="23" t="s">
        <v>24</v>
      </c>
      <c r="C13" s="24" t="s">
        <v>25</v>
      </c>
      <c r="D13" s="25" t="s">
        <v>15</v>
      </c>
      <c r="E13" s="7"/>
      <c r="F13" s="26" t="str">
        <f>IF(E13="はい","「はい」の場合は認証番号を記入ください　⇒","")</f>
        <v/>
      </c>
      <c r="G13" s="8"/>
    </row>
    <row r="14" spans="1:7" ht="34.5" customHeight="1" x14ac:dyDescent="0.55000000000000004">
      <c r="A14" s="22" t="s">
        <v>26</v>
      </c>
      <c r="B14" s="156" t="s">
        <v>27</v>
      </c>
      <c r="C14" s="24" t="s">
        <v>85</v>
      </c>
      <c r="D14" s="25" t="s">
        <v>28</v>
      </c>
      <c r="E14" s="7"/>
      <c r="F14" s="26" t="str">
        <f>IF(E14="はい","「はい」の場合は認証番号を記入ください　⇒","")</f>
        <v/>
      </c>
      <c r="G14" s="28"/>
    </row>
    <row r="15" spans="1:7" ht="36" x14ac:dyDescent="0.55000000000000004">
      <c r="A15" s="22" t="s">
        <v>29</v>
      </c>
      <c r="B15" s="157"/>
      <c r="C15" s="24" t="s">
        <v>30</v>
      </c>
      <c r="D15" s="25" t="s">
        <v>28</v>
      </c>
      <c r="E15" s="7"/>
      <c r="F15" s="26" t="str">
        <f>IF(E15="はい","「はい」の場合は認証番号を記入ください　⇒","")</f>
        <v/>
      </c>
      <c r="G15" s="8"/>
    </row>
    <row r="16" spans="1:7" x14ac:dyDescent="0.55000000000000004">
      <c r="A16" s="22" t="s">
        <v>31</v>
      </c>
      <c r="B16" s="29"/>
      <c r="C16" s="24" t="s">
        <v>84</v>
      </c>
      <c r="D16" s="25" t="s">
        <v>15</v>
      </c>
      <c r="E16" s="7"/>
      <c r="F16" s="26" t="str">
        <f>IF(E16="はい","「はい」の場合は認証番号を記入ください　⇒","")</f>
        <v/>
      </c>
      <c r="G16" s="8"/>
    </row>
    <row r="17" spans="1:7" ht="36" x14ac:dyDescent="0.55000000000000004">
      <c r="A17" s="22" t="s">
        <v>32</v>
      </c>
      <c r="B17" s="27" t="s">
        <v>33</v>
      </c>
      <c r="C17" s="26" t="s">
        <v>83</v>
      </c>
      <c r="D17" s="30" t="s">
        <v>28</v>
      </c>
      <c r="E17" s="17"/>
      <c r="F17" s="31"/>
      <c r="G17" s="28"/>
    </row>
    <row r="18" spans="1:7" ht="36" x14ac:dyDescent="0.55000000000000004">
      <c r="A18" s="22" t="s">
        <v>34</v>
      </c>
      <c r="B18" s="29"/>
      <c r="C18" s="26" t="s">
        <v>82</v>
      </c>
      <c r="D18" s="30" t="s">
        <v>28</v>
      </c>
      <c r="E18" s="17"/>
      <c r="F18" s="26"/>
      <c r="G18" s="8"/>
    </row>
    <row r="19" spans="1:7" x14ac:dyDescent="0.55000000000000004">
      <c r="A19" s="32" t="s">
        <v>35</v>
      </c>
      <c r="B19" s="29"/>
      <c r="C19" s="26" t="s">
        <v>81</v>
      </c>
      <c r="D19" s="30" t="s">
        <v>28</v>
      </c>
      <c r="E19" s="17"/>
      <c r="F19" s="26"/>
      <c r="G19" s="8"/>
    </row>
    <row r="20" spans="1:7" ht="54" x14ac:dyDescent="0.55000000000000004">
      <c r="A20" s="22" t="s">
        <v>36</v>
      </c>
      <c r="B20" s="33"/>
      <c r="C20" s="26" t="s">
        <v>80</v>
      </c>
      <c r="D20" s="30" t="s">
        <v>15</v>
      </c>
      <c r="E20" s="17"/>
      <c r="F20" s="31"/>
      <c r="G20" s="28"/>
    </row>
    <row r="21" spans="1:7" ht="36" x14ac:dyDescent="0.55000000000000004">
      <c r="A21" s="32" t="s">
        <v>37</v>
      </c>
      <c r="B21" s="33" t="s">
        <v>38</v>
      </c>
      <c r="C21" s="24" t="s">
        <v>39</v>
      </c>
      <c r="D21" s="30" t="s">
        <v>28</v>
      </c>
      <c r="E21" s="7"/>
      <c r="F21" s="26"/>
      <c r="G21" s="8"/>
    </row>
    <row r="22" spans="1:7" x14ac:dyDescent="0.55000000000000004">
      <c r="A22" s="151" t="s">
        <v>40</v>
      </c>
      <c r="B22" s="152"/>
      <c r="C22" s="152"/>
      <c r="D22" s="152"/>
      <c r="E22" s="152"/>
      <c r="F22" s="152"/>
      <c r="G22" s="153"/>
    </row>
    <row r="23" spans="1:7" ht="54" x14ac:dyDescent="0.55000000000000004">
      <c r="A23" s="32" t="s">
        <v>41</v>
      </c>
      <c r="B23" s="23" t="s">
        <v>42</v>
      </c>
      <c r="C23" s="26" t="s">
        <v>76</v>
      </c>
      <c r="D23" s="30" t="s">
        <v>28</v>
      </c>
      <c r="E23" s="17"/>
      <c r="F23" s="26"/>
      <c r="G23" s="8"/>
    </row>
    <row r="24" spans="1:7" ht="36" x14ac:dyDescent="0.55000000000000004">
      <c r="A24" s="32" t="s">
        <v>43</v>
      </c>
      <c r="B24" s="34"/>
      <c r="C24" s="31" t="s">
        <v>44</v>
      </c>
      <c r="D24" s="30" t="s">
        <v>28</v>
      </c>
      <c r="E24" s="17"/>
      <c r="F24" s="31"/>
      <c r="G24" s="28"/>
    </row>
    <row r="25" spans="1:7" ht="36" x14ac:dyDescent="0.55000000000000004">
      <c r="A25" s="32" t="s">
        <v>45</v>
      </c>
      <c r="B25" s="35"/>
      <c r="C25" s="26" t="s">
        <v>77</v>
      </c>
      <c r="D25" s="30" t="s">
        <v>28</v>
      </c>
      <c r="E25" s="17"/>
      <c r="F25" s="26"/>
      <c r="G25" s="8"/>
    </row>
    <row r="26" spans="1:7" ht="36" x14ac:dyDescent="0.55000000000000004">
      <c r="A26" s="32" t="s">
        <v>46</v>
      </c>
      <c r="B26" s="35"/>
      <c r="C26" s="26" t="s">
        <v>78</v>
      </c>
      <c r="D26" s="30" t="s">
        <v>28</v>
      </c>
      <c r="E26" s="17"/>
      <c r="F26" s="26"/>
      <c r="G26" s="8"/>
    </row>
    <row r="27" spans="1:7" x14ac:dyDescent="0.55000000000000004">
      <c r="A27" s="32" t="s">
        <v>47</v>
      </c>
      <c r="B27" s="36" t="s">
        <v>48</v>
      </c>
      <c r="C27" s="31" t="s">
        <v>79</v>
      </c>
      <c r="D27" s="30" t="s">
        <v>28</v>
      </c>
      <c r="E27" s="7"/>
      <c r="F27" s="31"/>
      <c r="G27" s="28"/>
    </row>
    <row r="28" spans="1:7" ht="36" x14ac:dyDescent="0.55000000000000004">
      <c r="A28" s="32" t="s">
        <v>49</v>
      </c>
      <c r="B28" s="36" t="s">
        <v>50</v>
      </c>
      <c r="C28" s="31" t="s">
        <v>75</v>
      </c>
      <c r="D28" s="30" t="s">
        <v>28</v>
      </c>
      <c r="E28" s="7"/>
      <c r="F28" s="26"/>
      <c r="G28" s="8"/>
    </row>
    <row r="29" spans="1:7" ht="36" x14ac:dyDescent="0.55000000000000004">
      <c r="A29" s="32" t="s">
        <v>51</v>
      </c>
      <c r="B29" s="36" t="s">
        <v>52</v>
      </c>
      <c r="C29" s="31" t="s">
        <v>74</v>
      </c>
      <c r="D29" s="30" t="s">
        <v>28</v>
      </c>
      <c r="E29" s="7"/>
      <c r="F29" s="26"/>
      <c r="G29" s="8"/>
    </row>
    <row r="30" spans="1:7" x14ac:dyDescent="0.55000000000000004">
      <c r="A30" s="32" t="s">
        <v>53</v>
      </c>
      <c r="B30" s="31" t="s">
        <v>54</v>
      </c>
      <c r="C30" s="26" t="s">
        <v>73</v>
      </c>
      <c r="D30" s="30" t="s">
        <v>28</v>
      </c>
      <c r="E30" s="7"/>
      <c r="F30" s="31"/>
      <c r="G30" s="28"/>
    </row>
    <row r="31" spans="1:7" ht="36" x14ac:dyDescent="0.55000000000000004">
      <c r="A31" s="32" t="s">
        <v>55</v>
      </c>
      <c r="B31" s="31" t="s">
        <v>56</v>
      </c>
      <c r="C31" s="26" t="s">
        <v>72</v>
      </c>
      <c r="D31" s="30" t="s">
        <v>28</v>
      </c>
      <c r="E31" s="7"/>
      <c r="F31" s="26"/>
      <c r="G31" s="8"/>
    </row>
    <row r="32" spans="1:7" ht="36" x14ac:dyDescent="0.55000000000000004">
      <c r="A32" s="32" t="s">
        <v>57</v>
      </c>
      <c r="B32" s="31" t="s">
        <v>58</v>
      </c>
      <c r="C32" s="37" t="s">
        <v>71</v>
      </c>
      <c r="D32" s="30" t="s">
        <v>28</v>
      </c>
      <c r="E32" s="7"/>
      <c r="F32" s="26"/>
      <c r="G32" s="8"/>
    </row>
    <row r="33" spans="1:7" ht="42.75" customHeight="1" x14ac:dyDescent="0.55000000000000004">
      <c r="A33" s="32" t="s">
        <v>59</v>
      </c>
      <c r="B33" s="31" t="s">
        <v>60</v>
      </c>
      <c r="C33" s="26" t="s">
        <v>69</v>
      </c>
      <c r="D33" s="30" t="s">
        <v>28</v>
      </c>
      <c r="E33" s="17"/>
      <c r="F33" s="31"/>
      <c r="G33" s="28"/>
    </row>
    <row r="34" spans="1:7" ht="72" x14ac:dyDescent="0.55000000000000004">
      <c r="A34" s="32" t="s">
        <v>61</v>
      </c>
      <c r="B34" s="36" t="s">
        <v>62</v>
      </c>
      <c r="C34" s="31" t="s">
        <v>91</v>
      </c>
      <c r="D34" s="30" t="s">
        <v>28</v>
      </c>
      <c r="E34" s="17"/>
      <c r="F34" s="26"/>
      <c r="G34" s="8"/>
    </row>
    <row r="35" spans="1:7" x14ac:dyDescent="0.55000000000000004">
      <c r="A35" s="32" t="s">
        <v>63</v>
      </c>
      <c r="B35" s="36" t="s">
        <v>64</v>
      </c>
      <c r="C35" s="31" t="s">
        <v>70</v>
      </c>
      <c r="D35" s="25" t="s">
        <v>15</v>
      </c>
      <c r="E35" s="17"/>
      <c r="F35" s="26"/>
      <c r="G35" s="8"/>
    </row>
  </sheetData>
  <mergeCells count="9">
    <mergeCell ref="F1:G1"/>
    <mergeCell ref="A7:A8"/>
    <mergeCell ref="A12:G12"/>
    <mergeCell ref="A22:G22"/>
    <mergeCell ref="A4:B4"/>
    <mergeCell ref="B14:B15"/>
    <mergeCell ref="E2:G2"/>
    <mergeCell ref="E3:G3"/>
    <mergeCell ref="F4:G4"/>
  </mergeCells>
  <phoneticPr fontId="1"/>
  <dataValidations count="2">
    <dataValidation type="list" allowBlank="1" showInputMessage="1" showErrorMessage="1" sqref="E23:E35 E13:E21 E5:E10">
      <formula1>"はい,いいえ"</formula1>
    </dataValidation>
    <dataValidation type="list" allowBlank="1" showInputMessage="1" showErrorMessage="1" sqref="E11">
      <formula1>"はい,いいえ,該当なし"</formula1>
    </dataValidation>
  </dataValidations>
  <pageMargins left="0.51181102362204722" right="0.11811023622047245" top="0.35433070866141736" bottom="0.15748031496062992"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view="pageBreakPreview" zoomScaleNormal="100" zoomScaleSheetLayoutView="100" workbookViewId="0">
      <selection activeCell="G10" sqref="G10"/>
    </sheetView>
  </sheetViews>
  <sheetFormatPr defaultColWidth="8.25" defaultRowHeight="13" x14ac:dyDescent="0.55000000000000004"/>
  <cols>
    <col min="1" max="1" width="4.83203125" style="52" bestFit="1" customWidth="1"/>
    <col min="2" max="2" width="18.58203125" style="52" customWidth="1"/>
    <col min="3" max="3" width="51.58203125" style="52" customWidth="1"/>
    <col min="4" max="4" width="18.08203125" style="53" bestFit="1" customWidth="1"/>
    <col min="5" max="5" width="8.25" style="53" bestFit="1" customWidth="1"/>
    <col min="6" max="6" width="17.08203125" style="52" customWidth="1"/>
    <col min="7" max="7" width="36.75" style="52" customWidth="1"/>
    <col min="8" max="16384" width="8.25" style="52"/>
  </cols>
  <sheetData>
    <row r="1" spans="1:7" x14ac:dyDescent="0.55000000000000004">
      <c r="A1" s="51" t="s">
        <v>93</v>
      </c>
      <c r="F1" s="54" t="s">
        <v>186</v>
      </c>
    </row>
    <row r="2" spans="1:7" x14ac:dyDescent="0.55000000000000004">
      <c r="A2" s="172" t="s">
        <v>4</v>
      </c>
      <c r="B2" s="173"/>
      <c r="C2" s="55"/>
      <c r="D2" s="56" t="s">
        <v>94</v>
      </c>
      <c r="E2" s="174"/>
      <c r="F2" s="175"/>
    </row>
    <row r="3" spans="1:7" x14ac:dyDescent="0.55000000000000004">
      <c r="A3" s="172" t="s">
        <v>6</v>
      </c>
      <c r="B3" s="173"/>
      <c r="C3" s="55"/>
      <c r="D3" s="56" t="s">
        <v>95</v>
      </c>
      <c r="E3" s="174"/>
      <c r="F3" s="175"/>
      <c r="G3" s="57" t="s">
        <v>96</v>
      </c>
    </row>
    <row r="4" spans="1:7" x14ac:dyDescent="0.55000000000000004">
      <c r="A4" s="176"/>
      <c r="B4" s="176"/>
      <c r="C4" s="177"/>
      <c r="D4" s="56" t="s">
        <v>97</v>
      </c>
      <c r="E4" s="174"/>
      <c r="F4" s="175"/>
    </row>
    <row r="5" spans="1:7" x14ac:dyDescent="0.55000000000000004">
      <c r="A5" s="168" t="s">
        <v>98</v>
      </c>
      <c r="B5" s="168"/>
      <c r="C5" s="168"/>
      <c r="D5" s="168"/>
      <c r="E5" s="168"/>
      <c r="G5" s="57"/>
    </row>
    <row r="6" spans="1:7" x14ac:dyDescent="0.55000000000000004">
      <c r="A6" s="169" t="s">
        <v>8</v>
      </c>
      <c r="B6" s="170"/>
      <c r="C6" s="56" t="s">
        <v>9</v>
      </c>
      <c r="D6" s="56" t="s">
        <v>10</v>
      </c>
      <c r="E6" s="56" t="s">
        <v>11</v>
      </c>
      <c r="F6" s="56" t="s">
        <v>12</v>
      </c>
      <c r="G6" s="57" t="s">
        <v>99</v>
      </c>
    </row>
    <row r="7" spans="1:7" ht="52" x14ac:dyDescent="0.55000000000000004">
      <c r="A7" s="58" t="s">
        <v>13</v>
      </c>
      <c r="B7" s="171" t="s">
        <v>14</v>
      </c>
      <c r="C7" s="59" t="s">
        <v>100</v>
      </c>
      <c r="D7" s="60" t="s">
        <v>15</v>
      </c>
      <c r="E7" s="61"/>
      <c r="F7" s="59"/>
      <c r="G7" s="62"/>
    </row>
    <row r="8" spans="1:7" ht="39" x14ac:dyDescent="0.55000000000000004">
      <c r="A8" s="58" t="s">
        <v>0</v>
      </c>
      <c r="B8" s="171"/>
      <c r="C8" s="59" t="s">
        <v>101</v>
      </c>
      <c r="D8" s="60" t="s">
        <v>15</v>
      </c>
      <c r="E8" s="63"/>
      <c r="F8" s="59"/>
    </row>
    <row r="9" spans="1:7" ht="39" x14ac:dyDescent="0.55000000000000004">
      <c r="A9" s="58" t="s">
        <v>102</v>
      </c>
      <c r="B9" s="64" t="s">
        <v>19</v>
      </c>
      <c r="C9" s="59" t="s">
        <v>103</v>
      </c>
      <c r="D9" s="60" t="s">
        <v>15</v>
      </c>
      <c r="E9" s="63"/>
      <c r="F9" s="59"/>
    </row>
    <row r="10" spans="1:7" ht="26" x14ac:dyDescent="0.55000000000000004">
      <c r="A10" s="58" t="s">
        <v>1</v>
      </c>
      <c r="B10" s="65" t="s">
        <v>104</v>
      </c>
      <c r="C10" s="66" t="s">
        <v>105</v>
      </c>
      <c r="D10" s="60" t="s">
        <v>15</v>
      </c>
      <c r="E10" s="61"/>
      <c r="F10" s="59"/>
    </row>
    <row r="11" spans="1:7" ht="52" x14ac:dyDescent="0.55000000000000004">
      <c r="A11" s="58" t="s">
        <v>2</v>
      </c>
      <c r="B11" s="64" t="s">
        <v>20</v>
      </c>
      <c r="C11" s="59" t="s">
        <v>86</v>
      </c>
      <c r="D11" s="60" t="s">
        <v>106</v>
      </c>
      <c r="E11" s="63"/>
      <c r="F11" s="59"/>
    </row>
    <row r="12" spans="1:7" x14ac:dyDescent="0.55000000000000004">
      <c r="A12" s="164" t="s">
        <v>107</v>
      </c>
      <c r="B12" s="165"/>
      <c r="C12" s="165"/>
      <c r="D12" s="165"/>
      <c r="E12" s="165"/>
      <c r="F12" s="166"/>
    </row>
    <row r="13" spans="1:7" ht="26" x14ac:dyDescent="0.55000000000000004">
      <c r="A13" s="67" t="s">
        <v>108</v>
      </c>
      <c r="B13" s="68" t="s">
        <v>109</v>
      </c>
      <c r="C13" s="66" t="s">
        <v>110</v>
      </c>
      <c r="D13" s="60" t="s">
        <v>15</v>
      </c>
      <c r="E13" s="61"/>
      <c r="F13" s="59"/>
    </row>
    <row r="14" spans="1:7" ht="26" x14ac:dyDescent="0.55000000000000004">
      <c r="A14" s="67" t="s">
        <v>111</v>
      </c>
      <c r="B14" s="171" t="s">
        <v>33</v>
      </c>
      <c r="C14" s="59" t="s">
        <v>83</v>
      </c>
      <c r="D14" s="69" t="str">
        <f>IF($E$4="","重要性Ⅰ・Ⅱは必須",IF(OR($E$4="Ⅰ",$E$4="Ⅱ"),"必須",IF($E$4="Ⅲ","任意","Error")))</f>
        <v>重要性Ⅰ・Ⅱは必須</v>
      </c>
      <c r="E14" s="63"/>
      <c r="F14" s="59"/>
    </row>
    <row r="15" spans="1:7" ht="39" x14ac:dyDescent="0.55000000000000004">
      <c r="A15" s="67" t="s">
        <v>112</v>
      </c>
      <c r="B15" s="171"/>
      <c r="C15" s="59" t="s">
        <v>82</v>
      </c>
      <c r="D15" s="69" t="str">
        <f>IF($E$4="","重要性Ⅰ・Ⅱは必須",IF(OR($E$4="Ⅰ",$E$4="Ⅱ"),"必須",IF($E$4="Ⅲ","任意","Error")))</f>
        <v>重要性Ⅰ・Ⅱは必須</v>
      </c>
      <c r="E15" s="63"/>
      <c r="F15" s="59"/>
    </row>
    <row r="16" spans="1:7" x14ac:dyDescent="0.55000000000000004">
      <c r="A16" s="67" t="s">
        <v>113</v>
      </c>
      <c r="B16" s="171"/>
      <c r="C16" s="59" t="s">
        <v>81</v>
      </c>
      <c r="D16" s="69" t="str">
        <f>IF($E$4="","重要性Ⅰ・Ⅱは必須",IF(OR($E$4="Ⅰ",$E$4="Ⅱ"),"必須",IF($E$4="Ⅲ","任意","Error")))</f>
        <v>重要性Ⅰ・Ⅱは必須</v>
      </c>
      <c r="E16" s="63"/>
      <c r="F16" s="59"/>
    </row>
    <row r="17" spans="1:6" ht="39" x14ac:dyDescent="0.55000000000000004">
      <c r="A17" s="67" t="s">
        <v>114</v>
      </c>
      <c r="B17" s="64" t="s">
        <v>38</v>
      </c>
      <c r="C17" s="66" t="s">
        <v>39</v>
      </c>
      <c r="D17" s="69" t="str">
        <f>IF($E$4="","重要性Ⅰ・Ⅱは必須",IF(OR($E$4="Ⅰ",$E$4="Ⅱ"),"必須",IF($E$4="Ⅲ","任意","Error")))</f>
        <v>重要性Ⅰ・Ⅱは必須</v>
      </c>
      <c r="E17" s="61"/>
      <c r="F17" s="59"/>
    </row>
    <row r="18" spans="1:6" x14ac:dyDescent="0.55000000000000004">
      <c r="A18" s="164" t="s">
        <v>115</v>
      </c>
      <c r="B18" s="165"/>
      <c r="C18" s="165"/>
      <c r="D18" s="165"/>
      <c r="E18" s="165"/>
      <c r="F18" s="166"/>
    </row>
    <row r="19" spans="1:6" ht="26" x14ac:dyDescent="0.55000000000000004">
      <c r="A19" s="67" t="s">
        <v>116</v>
      </c>
      <c r="B19" s="162" t="s">
        <v>109</v>
      </c>
      <c r="C19" s="66" t="s">
        <v>117</v>
      </c>
      <c r="D19" s="69" t="str">
        <f>IF($E$4="","重要性Ⅰ・Ⅱは必須",IF(OR($E$4="Ⅰ",$E$4="Ⅱ"),"必須",IF($E$4="Ⅲ","任意","Error")))</f>
        <v>重要性Ⅰ・Ⅱは必須</v>
      </c>
      <c r="E19" s="61"/>
      <c r="F19" s="59"/>
    </row>
    <row r="20" spans="1:6" ht="65" x14ac:dyDescent="0.55000000000000004">
      <c r="A20" s="67" t="s">
        <v>118</v>
      </c>
      <c r="B20" s="163"/>
      <c r="C20" s="66" t="s">
        <v>119</v>
      </c>
      <c r="D20" s="60" t="s">
        <v>15</v>
      </c>
      <c r="E20" s="69"/>
      <c r="F20" s="59"/>
    </row>
    <row r="21" spans="1:6" ht="65" x14ac:dyDescent="0.55000000000000004">
      <c r="A21" s="70" t="s">
        <v>120</v>
      </c>
      <c r="B21" s="163"/>
      <c r="C21" s="71" t="s">
        <v>121</v>
      </c>
      <c r="D21" s="72" t="s">
        <v>15</v>
      </c>
      <c r="E21" s="73"/>
      <c r="F21" s="74"/>
    </row>
    <row r="22" spans="1:6" x14ac:dyDescent="0.55000000000000004">
      <c r="A22" s="164" t="s">
        <v>122</v>
      </c>
      <c r="B22" s="165"/>
      <c r="C22" s="165"/>
      <c r="D22" s="165"/>
      <c r="E22" s="165"/>
      <c r="F22" s="166"/>
    </row>
    <row r="23" spans="1:6" ht="52" x14ac:dyDescent="0.55000000000000004">
      <c r="A23" s="67" t="s">
        <v>123</v>
      </c>
      <c r="B23" s="167" t="s">
        <v>42</v>
      </c>
      <c r="C23" s="59" t="s">
        <v>76</v>
      </c>
      <c r="D23" s="69" t="s">
        <v>28</v>
      </c>
      <c r="E23" s="63"/>
      <c r="F23" s="59"/>
    </row>
    <row r="24" spans="1:6" ht="39" x14ac:dyDescent="0.55000000000000004">
      <c r="A24" s="67" t="s">
        <v>124</v>
      </c>
      <c r="B24" s="167"/>
      <c r="C24" s="59" t="s">
        <v>44</v>
      </c>
      <c r="D24" s="69" t="s">
        <v>28</v>
      </c>
      <c r="E24" s="63"/>
      <c r="F24" s="59"/>
    </row>
    <row r="25" spans="1:6" ht="39" x14ac:dyDescent="0.55000000000000004">
      <c r="A25" s="67" t="s">
        <v>125</v>
      </c>
      <c r="B25" s="167"/>
      <c r="C25" s="59" t="s">
        <v>77</v>
      </c>
      <c r="D25" s="69" t="s">
        <v>28</v>
      </c>
      <c r="E25" s="63"/>
      <c r="F25" s="59"/>
    </row>
    <row r="26" spans="1:6" ht="39" x14ac:dyDescent="0.55000000000000004">
      <c r="A26" s="67" t="s">
        <v>126</v>
      </c>
      <c r="B26" s="167"/>
      <c r="C26" s="59" t="s">
        <v>78</v>
      </c>
      <c r="D26" s="69" t="s">
        <v>28</v>
      </c>
      <c r="E26" s="63"/>
      <c r="F26" s="59"/>
    </row>
    <row r="27" spans="1:6" ht="26" x14ac:dyDescent="0.55000000000000004">
      <c r="A27" s="67" t="s">
        <v>127</v>
      </c>
      <c r="B27" s="64" t="s">
        <v>48</v>
      </c>
      <c r="C27" s="59" t="s">
        <v>79</v>
      </c>
      <c r="D27" s="69" t="str">
        <f>IF($E$4="","重要性Ⅰ・Ⅱは必須",IF(OR($E$4="Ⅰ",$E$4="Ⅱ"),"必須",IF($E$4="Ⅲ","任意","Error")))</f>
        <v>重要性Ⅰ・Ⅱは必須</v>
      </c>
      <c r="E27" s="61"/>
      <c r="F27" s="59"/>
    </row>
    <row r="28" spans="1:6" ht="26" x14ac:dyDescent="0.55000000000000004">
      <c r="A28" s="67" t="s">
        <v>128</v>
      </c>
      <c r="B28" s="64" t="s">
        <v>52</v>
      </c>
      <c r="C28" s="59" t="s">
        <v>74</v>
      </c>
      <c r="D28" s="69" t="s">
        <v>28</v>
      </c>
      <c r="E28" s="61"/>
      <c r="F28" s="59"/>
    </row>
    <row r="29" spans="1:6" ht="26" x14ac:dyDescent="0.55000000000000004">
      <c r="A29" s="67" t="s">
        <v>129</v>
      </c>
      <c r="B29" s="64" t="s">
        <v>54</v>
      </c>
      <c r="C29" s="59" t="s">
        <v>73</v>
      </c>
      <c r="D29" s="69" t="s">
        <v>28</v>
      </c>
      <c r="E29" s="61"/>
      <c r="F29" s="59"/>
    </row>
    <row r="30" spans="1:6" ht="26" x14ac:dyDescent="0.55000000000000004">
      <c r="A30" s="67" t="s">
        <v>130</v>
      </c>
      <c r="B30" s="64" t="s">
        <v>56</v>
      </c>
      <c r="C30" s="59" t="s">
        <v>72</v>
      </c>
      <c r="D30" s="69" t="s">
        <v>28</v>
      </c>
      <c r="E30" s="61"/>
      <c r="F30" s="59"/>
    </row>
    <row r="31" spans="1:6" ht="26" x14ac:dyDescent="0.55000000000000004">
      <c r="A31" s="67" t="s">
        <v>131</v>
      </c>
      <c r="B31" s="64" t="s">
        <v>58</v>
      </c>
      <c r="C31" s="58" t="s">
        <v>71</v>
      </c>
      <c r="D31" s="69" t="s">
        <v>28</v>
      </c>
      <c r="E31" s="61"/>
      <c r="F31" s="59"/>
    </row>
    <row r="32" spans="1:6" ht="26" x14ac:dyDescent="0.55000000000000004">
      <c r="A32" s="67" t="s">
        <v>132</v>
      </c>
      <c r="B32" s="64" t="s">
        <v>60</v>
      </c>
      <c r="C32" s="59" t="s">
        <v>133</v>
      </c>
      <c r="D32" s="69" t="s">
        <v>28</v>
      </c>
      <c r="E32" s="63"/>
      <c r="F32" s="59"/>
    </row>
    <row r="33" spans="1:6" ht="78" x14ac:dyDescent="0.55000000000000004">
      <c r="A33" s="67" t="s">
        <v>134</v>
      </c>
      <c r="B33" s="64" t="s">
        <v>62</v>
      </c>
      <c r="C33" s="59" t="s">
        <v>135</v>
      </c>
      <c r="D33" s="69" t="str">
        <f>IF($E$4="","重要性Ⅰ・Ⅱは必須",IF(OR($E$4="Ⅰ",$E$4="Ⅱ"),"必須",IF($E$4="Ⅲ","任意","Error")))</f>
        <v>重要性Ⅰ・Ⅱは必須</v>
      </c>
      <c r="E33" s="63"/>
      <c r="F33" s="59"/>
    </row>
  </sheetData>
  <mergeCells count="15">
    <mergeCell ref="A2:B2"/>
    <mergeCell ref="E2:F2"/>
    <mergeCell ref="A3:B3"/>
    <mergeCell ref="E3:F3"/>
    <mergeCell ref="A4:C4"/>
    <mergeCell ref="E4:F4"/>
    <mergeCell ref="B19:B21"/>
    <mergeCell ref="A22:F22"/>
    <mergeCell ref="B23:B26"/>
    <mergeCell ref="A5:E5"/>
    <mergeCell ref="A6:B6"/>
    <mergeCell ref="B7:B8"/>
    <mergeCell ref="A12:F12"/>
    <mergeCell ref="B14:B16"/>
    <mergeCell ref="A18:F18"/>
  </mergeCells>
  <phoneticPr fontId="1"/>
  <dataValidations count="4">
    <dataValidation type="list" allowBlank="1" showInputMessage="1" showErrorMessage="1" sqref="E4:F4">
      <formula1>"Ⅰ,Ⅱ,Ⅲ"</formula1>
    </dataValidation>
    <dataValidation type="list" allowBlank="1" showInputMessage="1" showErrorMessage="1" sqref="E19:E21 E7:E10 E13:E17 E23:E33">
      <formula1>"はい,いいえ"</formula1>
    </dataValidation>
    <dataValidation type="list" allowBlank="1" showInputMessage="1" showErrorMessage="1" sqref="E5">
      <formula1>"3,2B,2A"</formula1>
    </dataValidation>
    <dataValidation type="list" allowBlank="1" showInputMessage="1" showErrorMessage="1" sqref="E11">
      <formula1>"はい,いいえ,非該当"</formula1>
    </dataValidation>
  </dataValidations>
  <printOptions horizontalCentered="1"/>
  <pageMargins left="0.39370078740157483" right="0.39370078740157483" top="0.59055118110236227" bottom="0.39370078740157483" header="0.31496062992125984" footer="0.19685039370078741"/>
  <pageSetup paperSize="9" scale="71" orientation="portrait"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64"/>
  <sheetViews>
    <sheetView showGridLines="0" view="pageBreakPreview" zoomScale="85" zoomScaleNormal="85" zoomScaleSheetLayoutView="85" workbookViewId="0">
      <selection activeCell="E3" sqref="E3:H3"/>
    </sheetView>
  </sheetViews>
  <sheetFormatPr defaultColWidth="9.58203125" defaultRowHeight="18" x14ac:dyDescent="0.55000000000000004"/>
  <cols>
    <col min="1" max="1" width="1.08203125" style="77" customWidth="1"/>
    <col min="2" max="2" width="1.58203125" style="77" customWidth="1"/>
    <col min="3" max="3" width="4.83203125" style="77" customWidth="1"/>
    <col min="4" max="4" width="73.58203125" style="76" customWidth="1"/>
    <col min="5" max="5" width="20.83203125" style="76" customWidth="1"/>
    <col min="6" max="6" width="17" style="77" customWidth="1"/>
    <col min="7" max="7" width="30.83203125" style="77" customWidth="1"/>
    <col min="8" max="8" width="32.5" style="77" customWidth="1"/>
    <col min="9" max="9" width="1.58203125" style="77" customWidth="1"/>
    <col min="10" max="10" width="1.08203125" style="77" customWidth="1"/>
    <col min="11" max="11" width="9.58203125" style="140"/>
    <col min="12" max="16384" width="9.58203125" style="77"/>
  </cols>
  <sheetData>
    <row r="1" spans="3:17" ht="27.75" customHeight="1" x14ac:dyDescent="0.55000000000000004">
      <c r="C1" s="143" t="s">
        <v>136</v>
      </c>
      <c r="D1" s="141"/>
      <c r="E1" s="178"/>
      <c r="F1" s="179"/>
      <c r="G1" s="179"/>
      <c r="H1" s="78" t="s">
        <v>187</v>
      </c>
      <c r="K1" s="79"/>
    </row>
    <row r="2" spans="3:17" ht="9" customHeight="1" x14ac:dyDescent="0.55000000000000004">
      <c r="C2" s="75"/>
      <c r="D2" s="141"/>
      <c r="E2" s="180"/>
      <c r="F2" s="181"/>
      <c r="G2" s="181"/>
      <c r="H2" s="78"/>
      <c r="K2" s="79"/>
    </row>
    <row r="3" spans="3:17" ht="42" customHeight="1" x14ac:dyDescent="0.55000000000000004">
      <c r="D3" s="144" t="s">
        <v>137</v>
      </c>
      <c r="E3" s="182" t="s">
        <v>188</v>
      </c>
      <c r="F3" s="182"/>
      <c r="G3" s="182"/>
      <c r="H3" s="182"/>
      <c r="K3" s="81"/>
    </row>
    <row r="4" spans="3:17" ht="37.5" customHeight="1" x14ac:dyDescent="0.55000000000000004">
      <c r="C4" s="82" t="s">
        <v>138</v>
      </c>
      <c r="D4" s="83"/>
      <c r="E4" s="84"/>
      <c r="F4" s="85" t="s">
        <v>139</v>
      </c>
      <c r="G4" s="86" t="s">
        <v>140</v>
      </c>
      <c r="H4" s="86" t="s">
        <v>141</v>
      </c>
      <c r="K4" s="87" t="s">
        <v>142</v>
      </c>
    </row>
    <row r="5" spans="3:17" ht="37.5" customHeight="1" x14ac:dyDescent="0.55000000000000004">
      <c r="C5" s="88">
        <v>1.1000000000000001</v>
      </c>
      <c r="D5" s="89" t="s">
        <v>143</v>
      </c>
      <c r="E5" s="90" t="s">
        <v>144</v>
      </c>
      <c r="F5" s="91"/>
      <c r="G5" s="92" t="str">
        <f>IF(F5="いいえ","「いいえ」の場合は認められません","")</f>
        <v/>
      </c>
      <c r="H5" s="93"/>
      <c r="K5" s="81"/>
    </row>
    <row r="6" spans="3:17" ht="37.5" customHeight="1" x14ac:dyDescent="0.55000000000000004">
      <c r="C6" s="88">
        <v>1.2</v>
      </c>
      <c r="D6" s="89" t="s">
        <v>145</v>
      </c>
      <c r="E6" s="90" t="s">
        <v>146</v>
      </c>
      <c r="F6" s="94"/>
      <c r="G6" s="92" t="str">
        <f>IF(F6="いいえ","「いいえ」の場合は予定する運用方法を記入ください　⇒","")</f>
        <v/>
      </c>
      <c r="H6" s="93"/>
      <c r="K6" s="87"/>
    </row>
    <row r="7" spans="3:17" ht="36" x14ac:dyDescent="0.55000000000000004">
      <c r="C7" s="95">
        <v>1.3</v>
      </c>
      <c r="D7" s="96" t="s">
        <v>147</v>
      </c>
      <c r="E7" s="90" t="s">
        <v>148</v>
      </c>
      <c r="F7" s="97"/>
      <c r="G7" s="98" t="str">
        <f>IF(F7="はい","「はい」の場合は運用方法（対策など）を記入ください　⇒",IF(F7="いいえ","「いいえ」の場合は予定する運用方法を記入ください　⇒",""))</f>
        <v/>
      </c>
      <c r="H7" s="99"/>
      <c r="K7" s="87"/>
    </row>
    <row r="8" spans="3:17" ht="37.5" customHeight="1" x14ac:dyDescent="0.55000000000000004">
      <c r="C8" s="100" t="s">
        <v>149</v>
      </c>
      <c r="D8" s="101"/>
      <c r="E8" s="102"/>
      <c r="F8" s="85" t="str">
        <f>F4</f>
        <v>回答欄</v>
      </c>
      <c r="G8" s="86" t="s">
        <v>140</v>
      </c>
      <c r="H8" s="86" t="s">
        <v>141</v>
      </c>
      <c r="K8" s="87" t="s">
        <v>142</v>
      </c>
    </row>
    <row r="9" spans="3:17" ht="37.5" customHeight="1" x14ac:dyDescent="0.55000000000000004">
      <c r="C9" s="95">
        <v>2.1</v>
      </c>
      <c r="D9" s="76" t="s">
        <v>150</v>
      </c>
      <c r="E9" s="103" t="s">
        <v>151</v>
      </c>
      <c r="F9" s="104"/>
      <c r="G9" s="98" t="str">
        <f>IF(F9="はい","「はい」の場合は運用方法を記入ください　⇒",IF(F9="いいえ","「いいえ」の場合は予定する運用方法を記入ください　⇒",""))</f>
        <v/>
      </c>
      <c r="H9" s="99"/>
      <c r="K9" s="87"/>
    </row>
    <row r="10" spans="3:17" ht="37.5" customHeight="1" x14ac:dyDescent="0.55000000000000004">
      <c r="C10" s="105" t="s">
        <v>152</v>
      </c>
      <c r="D10" s="83"/>
      <c r="E10" s="102"/>
      <c r="F10" s="85" t="str">
        <f>F4</f>
        <v>回答欄</v>
      </c>
      <c r="G10" s="86" t="s">
        <v>140</v>
      </c>
      <c r="H10" s="86" t="s">
        <v>141</v>
      </c>
      <c r="K10" s="87" t="s">
        <v>153</v>
      </c>
      <c r="Q10" s="142"/>
    </row>
    <row r="11" spans="3:17" ht="126" x14ac:dyDescent="0.55000000000000004">
      <c r="C11" s="88">
        <v>4.0999999999999996</v>
      </c>
      <c r="D11" s="89" t="s">
        <v>154</v>
      </c>
      <c r="E11" s="90" t="s">
        <v>155</v>
      </c>
      <c r="F11" s="91"/>
      <c r="G11" s="92" t="str">
        <f>IF(F11="いいえ","「いいえ」の場合は認められません",IF(F11="はい","回線と付加的対策を記入　　⇒",""))</f>
        <v/>
      </c>
      <c r="H11" s="93"/>
      <c r="K11" s="87"/>
    </row>
    <row r="12" spans="3:17" ht="37.5" customHeight="1" x14ac:dyDescent="0.55000000000000004">
      <c r="C12" s="105" t="s">
        <v>156</v>
      </c>
      <c r="D12" s="83"/>
      <c r="E12" s="102"/>
      <c r="F12" s="85" t="str">
        <f>F4</f>
        <v>回答欄</v>
      </c>
      <c r="G12" s="86" t="s">
        <v>140</v>
      </c>
      <c r="H12" s="86" t="s">
        <v>141</v>
      </c>
      <c r="K12" s="87" t="s">
        <v>142</v>
      </c>
    </row>
    <row r="13" spans="3:17" ht="37.5" customHeight="1" x14ac:dyDescent="0.55000000000000004">
      <c r="C13" s="106">
        <v>5.0999999999999996</v>
      </c>
      <c r="D13" s="107" t="s">
        <v>157</v>
      </c>
      <c r="E13" s="108" t="s">
        <v>158</v>
      </c>
      <c r="F13" s="109"/>
      <c r="G13" s="110" t="str">
        <f>IF(F13="いいえ","「いいえ」の場合、必須ではありませんが導入を検討してください","")</f>
        <v/>
      </c>
      <c r="H13" s="111"/>
      <c r="K13" s="87"/>
    </row>
    <row r="14" spans="3:17" ht="37.5" customHeight="1" x14ac:dyDescent="0.55000000000000004">
      <c r="C14" s="88">
        <v>5.2</v>
      </c>
      <c r="D14" s="89" t="s">
        <v>159</v>
      </c>
      <c r="E14" s="90" t="s">
        <v>160</v>
      </c>
      <c r="F14" s="91"/>
      <c r="G14" s="92" t="str">
        <f>IF(F14="いいえ","「いいえ」の場合は認められません","")</f>
        <v/>
      </c>
      <c r="H14" s="93"/>
      <c r="K14" s="87"/>
    </row>
    <row r="15" spans="3:17" ht="37.5" customHeight="1" x14ac:dyDescent="0.55000000000000004">
      <c r="C15" s="88">
        <v>5.3</v>
      </c>
      <c r="D15" s="89" t="s">
        <v>161</v>
      </c>
      <c r="E15" s="90" t="s">
        <v>162</v>
      </c>
      <c r="F15" s="91"/>
      <c r="G15" s="92" t="str">
        <f>IF(F15="いいえ","「いいえ」の場合は予定する仕様を記入ください　⇒","")</f>
        <v/>
      </c>
      <c r="H15" s="93"/>
      <c r="K15" s="87"/>
    </row>
    <row r="16" spans="3:17" ht="37.5" customHeight="1" x14ac:dyDescent="0.55000000000000004">
      <c r="C16" s="105" t="s">
        <v>163</v>
      </c>
      <c r="D16" s="83"/>
      <c r="E16" s="102"/>
      <c r="F16" s="85" t="str">
        <f>F4</f>
        <v>回答欄</v>
      </c>
      <c r="G16" s="86" t="s">
        <v>140</v>
      </c>
      <c r="H16" s="86" t="s">
        <v>141</v>
      </c>
      <c r="K16" s="87" t="s">
        <v>164</v>
      </c>
    </row>
    <row r="17" spans="3:11" ht="37.5" customHeight="1" x14ac:dyDescent="0.55000000000000004">
      <c r="C17" s="88">
        <v>6.1</v>
      </c>
      <c r="D17" s="89" t="s">
        <v>165</v>
      </c>
      <c r="E17" s="90" t="s">
        <v>166</v>
      </c>
      <c r="F17" s="91"/>
      <c r="G17" s="92" t="str">
        <f>IF(F17="いいえ","「いいえ」の場合は認められません","")</f>
        <v/>
      </c>
      <c r="H17" s="93"/>
      <c r="K17" s="87"/>
    </row>
    <row r="18" spans="3:11" ht="37.5" customHeight="1" x14ac:dyDescent="0.55000000000000004">
      <c r="C18" s="95">
        <v>6.2</v>
      </c>
      <c r="D18" s="112" t="s">
        <v>167</v>
      </c>
      <c r="E18" s="113" t="s">
        <v>168</v>
      </c>
      <c r="F18" s="104"/>
      <c r="G18" s="98" t="str">
        <f>IF(F18="いいえ","「いいえ」の場合は予定する仕様を記入ください　⇒","")</f>
        <v/>
      </c>
      <c r="H18" s="99"/>
      <c r="K18" s="87"/>
    </row>
    <row r="19" spans="3:11" ht="54" x14ac:dyDescent="0.55000000000000004">
      <c r="C19" s="114">
        <v>6.3</v>
      </c>
      <c r="D19" s="115" t="s">
        <v>169</v>
      </c>
      <c r="E19" s="116" t="s">
        <v>170</v>
      </c>
      <c r="F19" s="117"/>
      <c r="G19" s="118" t="str">
        <f>IF(F19="いいえ","「いいえ」の場合は予定する仕様を記入ください　⇒","")</f>
        <v/>
      </c>
      <c r="H19" s="119"/>
      <c r="K19" s="87"/>
    </row>
    <row r="20" spans="3:11" ht="37.5" customHeight="1" x14ac:dyDescent="0.55000000000000004">
      <c r="C20" s="120" t="s">
        <v>171</v>
      </c>
      <c r="D20" s="121"/>
      <c r="E20" s="102"/>
      <c r="F20" s="85" t="str">
        <f>F4</f>
        <v>回答欄</v>
      </c>
      <c r="G20" s="86" t="s">
        <v>140</v>
      </c>
      <c r="H20" s="86" t="s">
        <v>141</v>
      </c>
      <c r="K20" s="87" t="s">
        <v>172</v>
      </c>
    </row>
    <row r="21" spans="3:11" ht="37.5" customHeight="1" x14ac:dyDescent="0.55000000000000004">
      <c r="C21" s="122">
        <v>7.1</v>
      </c>
      <c r="D21" s="123" t="s">
        <v>173</v>
      </c>
      <c r="E21" s="124" t="s">
        <v>174</v>
      </c>
      <c r="F21" s="104"/>
      <c r="G21" s="98" t="str">
        <f>IF(F21="いいえ","「いいえ」の場合、外部サービスの利用は認められません",IF(F11="はい","外部サービス名称を記入　　⇒",""))</f>
        <v/>
      </c>
      <c r="H21" s="99"/>
      <c r="K21" s="87"/>
    </row>
    <row r="22" spans="3:11" ht="37.5" customHeight="1" x14ac:dyDescent="0.55000000000000004">
      <c r="C22" s="120" t="s">
        <v>175</v>
      </c>
      <c r="D22" s="125"/>
      <c r="E22" s="102"/>
      <c r="F22" s="85" t="str">
        <f>F4</f>
        <v>回答欄</v>
      </c>
      <c r="G22" s="86" t="s">
        <v>140</v>
      </c>
      <c r="H22" s="86" t="s">
        <v>141</v>
      </c>
      <c r="K22" s="87"/>
    </row>
    <row r="23" spans="3:11" ht="37.5" customHeight="1" x14ac:dyDescent="0.55000000000000004">
      <c r="C23" s="95">
        <v>8.1</v>
      </c>
      <c r="D23" s="80" t="s">
        <v>176</v>
      </c>
      <c r="E23" s="126" t="s">
        <v>177</v>
      </c>
      <c r="F23" s="104"/>
      <c r="G23" s="98" t="str">
        <f>IF(F23="いいえ","「いいえ」の場合は認められません","")</f>
        <v/>
      </c>
      <c r="H23" s="99"/>
      <c r="K23" s="87"/>
    </row>
    <row r="24" spans="3:11" ht="37.5" customHeight="1" x14ac:dyDescent="0.55000000000000004">
      <c r="C24" s="105" t="s">
        <v>178</v>
      </c>
      <c r="D24" s="83"/>
      <c r="E24" s="102"/>
      <c r="F24" s="85" t="str">
        <f>F4</f>
        <v>回答欄</v>
      </c>
      <c r="G24" s="86" t="s">
        <v>140</v>
      </c>
      <c r="H24" s="86" t="s">
        <v>141</v>
      </c>
      <c r="K24" s="87"/>
    </row>
    <row r="25" spans="3:11" ht="37.5" customHeight="1" x14ac:dyDescent="0.55000000000000004">
      <c r="C25" s="88">
        <v>9.1999999999999993</v>
      </c>
      <c r="D25" s="127" t="s">
        <v>179</v>
      </c>
      <c r="E25" s="128" t="s">
        <v>180</v>
      </c>
      <c r="F25" s="109"/>
      <c r="G25" s="92" t="str">
        <f>IF(F25="いいえ","「いいえ」の場合は予定する運用方法を記入ください　⇒","")</f>
        <v/>
      </c>
      <c r="H25" s="93"/>
      <c r="K25" s="87"/>
    </row>
    <row r="26" spans="3:11" ht="37.5" customHeight="1" x14ac:dyDescent="0.55000000000000004">
      <c r="C26" s="129">
        <v>9.3000000000000007</v>
      </c>
      <c r="D26" s="130" t="s">
        <v>181</v>
      </c>
      <c r="E26" s="131" t="s">
        <v>182</v>
      </c>
      <c r="F26" s="117"/>
      <c r="G26" s="132" t="str">
        <f>IF(F26="いいえ","「いいえ」の場合は予定する運用方法を記入ください　⇒","")</f>
        <v/>
      </c>
      <c r="H26" s="133"/>
      <c r="K26" s="87"/>
    </row>
    <row r="27" spans="3:11" ht="37.5" customHeight="1" x14ac:dyDescent="0.55000000000000004">
      <c r="C27" s="134" t="s">
        <v>183</v>
      </c>
      <c r="D27" s="121"/>
      <c r="E27" s="102"/>
      <c r="F27" s="85" t="str">
        <f>F4</f>
        <v>回答欄</v>
      </c>
      <c r="G27" s="86" t="s">
        <v>140</v>
      </c>
      <c r="H27" s="86" t="s">
        <v>141</v>
      </c>
      <c r="K27" s="87"/>
    </row>
    <row r="28" spans="3:11" ht="54" x14ac:dyDescent="0.55000000000000004">
      <c r="C28" s="129">
        <v>10.1</v>
      </c>
      <c r="D28" s="135" t="s">
        <v>184</v>
      </c>
      <c r="E28" s="136" t="s">
        <v>185</v>
      </c>
      <c r="F28" s="137"/>
      <c r="G28" s="138" t="str">
        <f>IF(F28="いいえ","「いいえ」の場合は予定する運用方法を記入ください　⇒","")</f>
        <v/>
      </c>
      <c r="H28" s="139"/>
      <c r="K28" s="87"/>
    </row>
    <row r="29" spans="3:11" x14ac:dyDescent="0.55000000000000004">
      <c r="D29" s="80"/>
      <c r="E29" s="80"/>
      <c r="K29" s="87"/>
    </row>
    <row r="30" spans="3:11" x14ac:dyDescent="0.55000000000000004">
      <c r="D30" s="80"/>
      <c r="E30" s="80"/>
      <c r="K30" s="87"/>
    </row>
    <row r="31" spans="3:11" x14ac:dyDescent="0.55000000000000004">
      <c r="D31" s="80"/>
      <c r="E31" s="80"/>
      <c r="K31" s="87"/>
    </row>
    <row r="32" spans="3:11" x14ac:dyDescent="0.55000000000000004">
      <c r="D32" s="80"/>
      <c r="E32" s="80"/>
      <c r="K32" s="87"/>
    </row>
    <row r="33" spans="4:11" x14ac:dyDescent="0.55000000000000004">
      <c r="D33" s="80"/>
      <c r="E33" s="80"/>
      <c r="K33" s="87"/>
    </row>
    <row r="34" spans="4:11" x14ac:dyDescent="0.55000000000000004">
      <c r="D34" s="80"/>
      <c r="E34" s="80"/>
      <c r="K34" s="87"/>
    </row>
    <row r="35" spans="4:11" x14ac:dyDescent="0.55000000000000004">
      <c r="D35" s="80"/>
      <c r="E35" s="80"/>
      <c r="K35" s="87"/>
    </row>
    <row r="36" spans="4:11" x14ac:dyDescent="0.55000000000000004">
      <c r="D36" s="80"/>
      <c r="E36" s="80"/>
    </row>
    <row r="37" spans="4:11" x14ac:dyDescent="0.55000000000000004">
      <c r="D37" s="80"/>
      <c r="E37" s="80"/>
    </row>
    <row r="38" spans="4:11" x14ac:dyDescent="0.55000000000000004">
      <c r="D38" s="80"/>
      <c r="E38" s="80"/>
    </row>
    <row r="39" spans="4:11" x14ac:dyDescent="0.55000000000000004">
      <c r="D39" s="80"/>
      <c r="E39" s="80"/>
    </row>
    <row r="40" spans="4:11" x14ac:dyDescent="0.55000000000000004">
      <c r="D40" s="80"/>
      <c r="E40" s="80"/>
    </row>
    <row r="41" spans="4:11" x14ac:dyDescent="0.55000000000000004">
      <c r="D41" s="80"/>
      <c r="E41" s="80"/>
    </row>
    <row r="42" spans="4:11" x14ac:dyDescent="0.55000000000000004">
      <c r="D42" s="80"/>
      <c r="E42" s="80"/>
    </row>
    <row r="43" spans="4:11" x14ac:dyDescent="0.55000000000000004">
      <c r="D43" s="80"/>
      <c r="E43" s="80"/>
    </row>
    <row r="44" spans="4:11" x14ac:dyDescent="0.55000000000000004">
      <c r="D44" s="80"/>
      <c r="E44" s="80"/>
    </row>
    <row r="45" spans="4:11" x14ac:dyDescent="0.55000000000000004">
      <c r="D45" s="80"/>
      <c r="E45" s="80"/>
    </row>
    <row r="46" spans="4:11" x14ac:dyDescent="0.55000000000000004">
      <c r="D46" s="80"/>
      <c r="E46" s="80"/>
    </row>
    <row r="47" spans="4:11" x14ac:dyDescent="0.55000000000000004">
      <c r="D47" s="80"/>
      <c r="E47" s="80"/>
    </row>
    <row r="48" spans="4:11" x14ac:dyDescent="0.55000000000000004">
      <c r="D48" s="80"/>
      <c r="E48" s="80"/>
    </row>
    <row r="49" spans="4:5" x14ac:dyDescent="0.55000000000000004">
      <c r="D49" s="80"/>
      <c r="E49" s="80"/>
    </row>
    <row r="50" spans="4:5" x14ac:dyDescent="0.55000000000000004">
      <c r="D50" s="80"/>
      <c r="E50" s="80"/>
    </row>
    <row r="51" spans="4:5" x14ac:dyDescent="0.55000000000000004">
      <c r="D51" s="80"/>
      <c r="E51" s="80"/>
    </row>
    <row r="52" spans="4:5" x14ac:dyDescent="0.55000000000000004">
      <c r="D52" s="80"/>
      <c r="E52" s="80"/>
    </row>
    <row r="53" spans="4:5" x14ac:dyDescent="0.55000000000000004">
      <c r="D53" s="80"/>
      <c r="E53" s="80"/>
    </row>
    <row r="54" spans="4:5" x14ac:dyDescent="0.55000000000000004">
      <c r="D54" s="80"/>
      <c r="E54" s="80"/>
    </row>
    <row r="55" spans="4:5" x14ac:dyDescent="0.55000000000000004">
      <c r="D55" s="80"/>
      <c r="E55" s="80"/>
    </row>
    <row r="56" spans="4:5" x14ac:dyDescent="0.55000000000000004">
      <c r="D56" s="80"/>
      <c r="E56" s="80"/>
    </row>
    <row r="57" spans="4:5" x14ac:dyDescent="0.55000000000000004">
      <c r="D57" s="80"/>
      <c r="E57" s="80"/>
    </row>
    <row r="58" spans="4:5" x14ac:dyDescent="0.55000000000000004">
      <c r="D58" s="80"/>
      <c r="E58" s="80"/>
    </row>
    <row r="59" spans="4:5" x14ac:dyDescent="0.55000000000000004">
      <c r="D59" s="80"/>
      <c r="E59" s="80"/>
    </row>
    <row r="60" spans="4:5" x14ac:dyDescent="0.55000000000000004">
      <c r="D60" s="80"/>
      <c r="E60" s="80"/>
    </row>
    <row r="61" spans="4:5" x14ac:dyDescent="0.55000000000000004">
      <c r="D61" s="80"/>
      <c r="E61" s="80"/>
    </row>
    <row r="62" spans="4:5" x14ac:dyDescent="0.55000000000000004">
      <c r="D62" s="80"/>
      <c r="E62" s="80"/>
    </row>
    <row r="63" spans="4:5" x14ac:dyDescent="0.55000000000000004">
      <c r="D63" s="80"/>
      <c r="E63" s="80"/>
    </row>
    <row r="64" spans="4:5" x14ac:dyDescent="0.55000000000000004">
      <c r="D64" s="80"/>
      <c r="E64" s="80"/>
    </row>
  </sheetData>
  <protectedRanges>
    <protectedRange sqref="F9 F25:F26 F11 F13:F15 F23 F21 F17:F19" name="範囲1"/>
    <protectedRange sqref="F28" name="範囲1_1"/>
  </protectedRanges>
  <mergeCells count="3">
    <mergeCell ref="E1:G1"/>
    <mergeCell ref="E2:G2"/>
    <mergeCell ref="E3:H3"/>
  </mergeCells>
  <phoneticPr fontId="1"/>
  <conditionalFormatting sqref="G4:G20 G22:G1048576">
    <cfRule type="containsText" dxfId="5" priority="5" operator="containsText" text="記入">
      <formula>NOT(ISERROR(SEARCH("記入",G4)))</formula>
    </cfRule>
    <cfRule type="containsText" dxfId="4" priority="6" operator="containsText" text="認められません">
      <formula>NOT(ISERROR(SEARCH("認められません",G4)))</formula>
    </cfRule>
  </conditionalFormatting>
  <conditionalFormatting sqref="G13">
    <cfRule type="containsText" dxfId="3" priority="4" operator="containsText" text="導入を検討">
      <formula>NOT(ISERROR(SEARCH("導入を検討",G13)))</formula>
    </cfRule>
  </conditionalFormatting>
  <conditionalFormatting sqref="G21">
    <cfRule type="containsText" dxfId="2" priority="2" operator="containsText" text="記入">
      <formula>NOT(ISERROR(SEARCH("記入",G21)))</formula>
    </cfRule>
    <cfRule type="containsText" dxfId="1" priority="3" operator="containsText" text="認められません">
      <formula>NOT(ISERROR(SEARCH("認められません",G21)))</formula>
    </cfRule>
  </conditionalFormatting>
  <conditionalFormatting sqref="G21">
    <cfRule type="containsText" dxfId="0" priority="1" operator="containsText" text="外部サービスの利用">
      <formula>NOT(ISERROR(SEARCH("外部サービスの利用",G21)))</formula>
    </cfRule>
  </conditionalFormatting>
  <dataValidations disablePrompts="1" count="2">
    <dataValidation type="list" allowBlank="1" showInputMessage="1" showErrorMessage="1" sqref="F9 F11 F13:F15 F6:F7 F21 F25:F26 F28 F23 F17:F19">
      <formula1>"はい,いいえ,該当なし"</formula1>
    </dataValidation>
    <dataValidation type="list" allowBlank="1" showInputMessage="1" showErrorMessage="1" sqref="F5">
      <formula1>"はい,いいえ"</formula1>
    </dataValidation>
  </dataValidations>
  <pageMargins left="0.39370078740157483" right="0.39370078740157483" top="0.74803149606299213" bottom="0.19685039370078741" header="0.31496062992125984" footer="0.19685039370078741"/>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【様式6-1】個人情報保護チェックリスト</vt:lpstr>
      <vt:lpstr>【様式6-2】学校園用外部サービス要件</vt:lpstr>
      <vt:lpstr>【様式6-3】セキュリティポリシー適合チェックリスト(学校編)</vt:lpstr>
      <vt:lpstr>'【様式6-1】個人情報保護チェックリスト'!Print_Area</vt:lpstr>
      <vt:lpstr>'【様式6-2】学校園用外部サービス要件'!Print_Area</vt:lpstr>
      <vt:lpstr>'【様式6-3】セキュリティポリシー適合チェックリスト(学校編)'!Print_Area</vt:lpstr>
      <vt:lpstr>'【様式6-2】学校園用外部サービス要件'!Print_Titles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2024-09-06T04:05:30Z</cp:lastPrinted>
  <dcterms:created xsi:type="dcterms:W3CDTF">2024-08-22T11:51:20Z</dcterms:created>
  <dcterms:modified xsi:type="dcterms:W3CDTF">2024-09-06T04:10:26Z</dcterms:modified>
</cp:coreProperties>
</file>