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12046\Desktop\30_問い合わせ分析及びHP・FAQ改革\HP・FAQ分析等委託\"/>
    </mc:Choice>
  </mc:AlternateContent>
  <bookViews>
    <workbookView xWindow="0" yWindow="0" windowWidth="21610" windowHeight="8570" firstSheet="1" activeTab="4"/>
  </bookViews>
  <sheets>
    <sheet name="（生成AIのうちAIチャットボットの場合）市長指定の審査依頼書" sheetId="9" r:id="rId1"/>
    <sheet name="審査依頼書" sheetId="1" r:id="rId2"/>
    <sheet name="審査資料" sheetId="3" r:id="rId3"/>
    <sheet name="システム構成図" sheetId="4" r:id="rId4"/>
    <sheet name="セキュリティポリシー適合チェックリスト" sheetId="8" r:id="rId5"/>
    <sheet name="【記載例】審査資料" sheetId="5" r:id="rId6"/>
    <sheet name="【記載例】システム構成図" sheetId="6" r:id="rId7"/>
    <sheet name="DB" sheetId="2" state="hidden" r:id="rId8"/>
  </sheets>
  <definedNames>
    <definedName name="_GoBack" localSheetId="0">'（生成AIのうちAIチャットボットの場合）市長指定の審査依頼書'!#REF!</definedName>
    <definedName name="_GoBack" localSheetId="1">審査依頼書!#REF!</definedName>
    <definedName name="_xlnm.Print_Area" localSheetId="0">'（生成AIのうちAIチャットボットの場合）市長指定の審査依頼書'!$A$1:$H$43</definedName>
    <definedName name="_xlnm.Print_Area" localSheetId="4">セキュリティポリシー適合チェックリスト!$A$1:$AD$43</definedName>
    <definedName name="_xlnm.Print_Area" localSheetId="1">審査依頼書!$A$1:$H$36</definedName>
    <definedName name="_xlnm.Print_Area" localSheetId="2">審査資料!$A$1:$AJ$51</definedName>
  </definedNames>
  <calcPr calcId="162913"/>
</workbook>
</file>

<file path=xl/calcChain.xml><?xml version="1.0" encoding="utf-8"?>
<calcChain xmlns="http://schemas.openxmlformats.org/spreadsheetml/2006/main">
  <c r="G36" i="8" l="1"/>
  <c r="F35" i="8"/>
  <c r="G28" i="8" l="1"/>
  <c r="G5" i="8" l="1"/>
  <c r="G6" i="8"/>
  <c r="G8" i="8"/>
  <c r="G34" i="8" l="1"/>
  <c r="G33" i="8"/>
  <c r="F32" i="8"/>
  <c r="G31" i="8"/>
  <c r="F30" i="8"/>
  <c r="G29" i="8"/>
  <c r="G27" i="8"/>
  <c r="F26" i="8"/>
  <c r="G25" i="8"/>
  <c r="G24" i="8"/>
  <c r="G23" i="8"/>
  <c r="F22" i="8"/>
  <c r="G21" i="8"/>
  <c r="G20" i="8"/>
  <c r="G19" i="8"/>
  <c r="G18" i="8"/>
  <c r="F17" i="8"/>
  <c r="G16" i="8"/>
  <c r="G15" i="8"/>
  <c r="F14" i="8"/>
  <c r="G13" i="8"/>
  <c r="G12" i="8"/>
  <c r="G11" i="8"/>
  <c r="G10" i="8"/>
  <c r="F9" i="8"/>
  <c r="F7" i="8"/>
  <c r="G4" i="8"/>
  <c r="H2" i="2" l="1"/>
  <c r="J2" i="2" l="1"/>
  <c r="I2" i="2"/>
  <c r="G2" i="2"/>
  <c r="F2" i="2"/>
  <c r="E2" i="2"/>
  <c r="D2" i="2"/>
  <c r="C2" i="2"/>
  <c r="B2" i="2"/>
  <c r="A2" i="2"/>
</calcChain>
</file>

<file path=xl/comments1.xml><?xml version="1.0" encoding="utf-8"?>
<comments xmlns="http://schemas.openxmlformats.org/spreadsheetml/2006/main">
  <authors>
    <author>蒔野</author>
    <author>ITbook</author>
  </authors>
  <commentList>
    <comment ref="C6" authorId="0" shapeId="0">
      <text>
        <r>
          <rPr>
            <sz val="9"/>
            <color indexed="81"/>
            <rFont val="游ゴシック"/>
            <family val="3"/>
            <charset val="128"/>
            <scheme val="minor"/>
          </rPr>
          <t>要配慮個人情報とは、人種、信条、社会的身分、病歴、犯罪の経歴、犯罪により被害を被った事実のほか、身体障害・知的障害・精神障害などの障害があること、医師等により行われた健康診断その他の検査の結果、保健指導、診療・調剤情報、本人を被疑者又は被告人として逮捕等の刑事事件に関する手続が行われたこと、非行・保護処分等の少年の保護事件に関する手続が行われたことの記述などが含まれる個人情報
＜出典：政府広報オンライン（「個人情報保護法」をわかりやすく解説個人情報の取扱いルールとは？）＞
https://www.gov-online.go.jp/useful/article/201703/1.html#firsrSection</t>
        </r>
      </text>
    </comment>
    <comment ref="AB37" authorId="1" shapeId="0">
      <text>
        <r>
          <rPr>
            <b/>
            <sz val="11"/>
            <color indexed="81"/>
            <rFont val="MS P ゴシック"/>
            <family val="3"/>
            <charset val="128"/>
          </rPr>
          <t>「１．取扱情報」のNoを
記載してください。</t>
        </r>
      </text>
    </comment>
  </commentList>
</comments>
</file>

<file path=xl/comments2.xml><?xml version="1.0" encoding="utf-8"?>
<comments xmlns="http://schemas.openxmlformats.org/spreadsheetml/2006/main">
  <authors>
    <author>Windows ユーザー</author>
  </authors>
  <commentList>
    <comment ref="E3" authorId="0" shapeId="0">
      <text>
        <r>
          <rPr>
            <b/>
            <sz val="9"/>
            <color indexed="81"/>
            <rFont val="MS P ゴシック"/>
            <family val="3"/>
            <charset val="128"/>
          </rPr>
          <t>神戸市事務分掌条例平成15年10月条例第19号第1条に規定する局及び室,区役所,会計室,消防局,水道局,交通局,教育委員会（小学校,中学校,義務教育学校,高等学校,高等専門学校,特別支援学校,幼稚園を除く）選挙管理委員会事務局,人事委員会事務局,監査事務局,農業委員会事務局,市会事務局とする。</t>
        </r>
      </text>
    </comment>
  </commentList>
</comments>
</file>

<file path=xl/comments3.xml><?xml version="1.0" encoding="utf-8"?>
<comments xmlns="http://schemas.openxmlformats.org/spreadsheetml/2006/main">
  <authors>
    <author>ITbook</author>
  </authors>
  <commentList>
    <comment ref="AB37" authorId="0" shapeId="0">
      <text>
        <r>
          <rPr>
            <b/>
            <sz val="11"/>
            <color indexed="81"/>
            <rFont val="MS P ゴシック"/>
            <family val="3"/>
            <charset val="128"/>
          </rPr>
          <t>「１．取扱情報」のNoを
記載してください。</t>
        </r>
      </text>
    </comment>
  </commentList>
</comments>
</file>

<file path=xl/sharedStrings.xml><?xml version="1.0" encoding="utf-8"?>
<sst xmlns="http://schemas.openxmlformats.org/spreadsheetml/2006/main" count="330" uniqueCount="226">
  <si>
    <t>記</t>
  </si>
  <si>
    <t>１　件名（システムの名称）</t>
  </si>
  <si>
    <t>２　システムの概要</t>
  </si>
  <si>
    <t>別図のとおり</t>
  </si>
  <si>
    <t>５　システム稼働（業務開始）時期</t>
  </si>
  <si>
    <t>担当者</t>
    <rPh sb="0" eb="3">
      <t>タントウシャ</t>
    </rPh>
    <phoneticPr fontId="28"/>
  </si>
  <si>
    <t>連絡先</t>
    <rPh sb="0" eb="3">
      <t>レンラクサキ</t>
    </rPh>
    <phoneticPr fontId="28"/>
  </si>
  <si>
    <t>　担当者</t>
    <rPh sb="1" eb="4">
      <t>タントウシャ</t>
    </rPh>
    <phoneticPr fontId="28"/>
  </si>
  <si>
    <t>　連絡先</t>
    <rPh sb="1" eb="4">
      <t>レンラクサキ</t>
    </rPh>
    <phoneticPr fontId="28"/>
  </si>
  <si>
    <t>４　取扱う個人情報データの流れ　</t>
    <phoneticPr fontId="28"/>
  </si>
  <si>
    <t>３　構築するシステムの構成図</t>
    <phoneticPr fontId="28"/>
  </si>
  <si>
    <t>所属名</t>
    <rPh sb="0" eb="2">
      <t>ショゾク</t>
    </rPh>
    <rPh sb="2" eb="3">
      <t>メイ</t>
    </rPh>
    <phoneticPr fontId="28"/>
  </si>
  <si>
    <t>所属長氏名</t>
    <rPh sb="0" eb="3">
      <t>ショゾクチョウ</t>
    </rPh>
    <rPh sb="3" eb="5">
      <t>シメイ</t>
    </rPh>
    <phoneticPr fontId="28"/>
  </si>
  <si>
    <t>所属長名</t>
    <rPh sb="0" eb="3">
      <t>ショゾクチョウ</t>
    </rPh>
    <rPh sb="3" eb="4">
      <t>メイ</t>
    </rPh>
    <phoneticPr fontId="28"/>
  </si>
  <si>
    <t>文書番号</t>
    <rPh sb="0" eb="2">
      <t>ブンショ</t>
    </rPh>
    <rPh sb="2" eb="4">
      <t>バンゴウ</t>
    </rPh>
    <phoneticPr fontId="28"/>
  </si>
  <si>
    <t>日付</t>
    <rPh sb="0" eb="2">
      <t>ヒヅケツイタチ</t>
    </rPh>
    <phoneticPr fontId="28"/>
  </si>
  <si>
    <t>所属名</t>
    <rPh sb="0" eb="3">
      <t>ショゾクメイ</t>
    </rPh>
    <phoneticPr fontId="28"/>
  </si>
  <si>
    <t>件名（システムの名称）</t>
    <rPh sb="0" eb="2">
      <t>ケンメイ</t>
    </rPh>
    <rPh sb="8" eb="10">
      <t>メイショウ</t>
    </rPh>
    <phoneticPr fontId="28"/>
  </si>
  <si>
    <t>システムの概要</t>
    <rPh sb="5" eb="7">
      <t>ガイヨウ</t>
    </rPh>
    <phoneticPr fontId="28"/>
  </si>
  <si>
    <t>システム稼働時期</t>
    <rPh sb="4" eb="6">
      <t>カドウ</t>
    </rPh>
    <rPh sb="6" eb="8">
      <t>ジキ</t>
    </rPh>
    <phoneticPr fontId="28"/>
  </si>
  <si>
    <t>類型</t>
    <rPh sb="0" eb="2">
      <t>ルイケイ</t>
    </rPh>
    <phoneticPr fontId="28"/>
  </si>
  <si>
    <t>システム名</t>
    <rPh sb="4" eb="5">
      <t>メイ</t>
    </rPh>
    <phoneticPr fontId="33"/>
  </si>
  <si>
    <t>No</t>
    <phoneticPr fontId="33"/>
  </si>
  <si>
    <t>項目</t>
    <rPh sb="0" eb="2">
      <t>コウモク</t>
    </rPh>
    <phoneticPr fontId="33"/>
  </si>
  <si>
    <t>回答欄</t>
    <rPh sb="0" eb="2">
      <t>カイトウ</t>
    </rPh>
    <rPh sb="2" eb="3">
      <t>ラン</t>
    </rPh>
    <phoneticPr fontId="33"/>
  </si>
  <si>
    <t>取扱情報</t>
    <rPh sb="0" eb="2">
      <t>トリアツカイ</t>
    </rPh>
    <rPh sb="2" eb="4">
      <t>ジョウホウ</t>
    </rPh>
    <phoneticPr fontId="33"/>
  </si>
  <si>
    <t>契約形態</t>
    <rPh sb="0" eb="2">
      <t>ケイヤク</t>
    </rPh>
    <rPh sb="2" eb="4">
      <t>ケイタイ</t>
    </rPh>
    <phoneticPr fontId="33"/>
  </si>
  <si>
    <t>【その他】を選択時</t>
    <rPh sb="3" eb="4">
      <t>タ</t>
    </rPh>
    <rPh sb="6" eb="9">
      <t>センタクジ</t>
    </rPh>
    <phoneticPr fontId="33"/>
  </si>
  <si>
    <t>業務の流れ</t>
    <rPh sb="0" eb="2">
      <t>ギョウム</t>
    </rPh>
    <rPh sb="3" eb="4">
      <t>ナガ</t>
    </rPh>
    <phoneticPr fontId="33"/>
  </si>
  <si>
    <t>ネットワーク</t>
    <phoneticPr fontId="33"/>
  </si>
  <si>
    <t>通信機器</t>
    <rPh sb="0" eb="2">
      <t>ツウシン</t>
    </rPh>
    <rPh sb="2" eb="4">
      <t>キキ</t>
    </rPh>
    <phoneticPr fontId="33"/>
  </si>
  <si>
    <t>通信回線</t>
    <rPh sb="0" eb="2">
      <t>ツウシン</t>
    </rPh>
    <rPh sb="2" eb="4">
      <t>カイセン</t>
    </rPh>
    <phoneticPr fontId="33"/>
  </si>
  <si>
    <t>通信暗号化</t>
    <rPh sb="0" eb="2">
      <t>ツウシン</t>
    </rPh>
    <rPh sb="2" eb="5">
      <t>アンゴウカ</t>
    </rPh>
    <phoneticPr fontId="33"/>
  </si>
  <si>
    <t>備考</t>
    <rPh sb="0" eb="2">
      <t>ビコウ</t>
    </rPh>
    <phoneticPr fontId="33"/>
  </si>
  <si>
    <t>認証
（ログイン方法）</t>
    <rPh sb="0" eb="2">
      <t>ニンショウ</t>
    </rPh>
    <rPh sb="8" eb="10">
      <t>ホウホウ</t>
    </rPh>
    <phoneticPr fontId="33"/>
  </si>
  <si>
    <t>ユーザ・グループ</t>
    <phoneticPr fontId="33"/>
  </si>
  <si>
    <t>認証方法１</t>
    <rPh sb="0" eb="2">
      <t>ニンショウ</t>
    </rPh>
    <rPh sb="2" eb="4">
      <t>ホウホウ</t>
    </rPh>
    <phoneticPr fontId="33"/>
  </si>
  <si>
    <t>認証方法２</t>
    <rPh sb="0" eb="2">
      <t>ニンショウ</t>
    </rPh>
    <rPh sb="2" eb="4">
      <t>ホウホウ</t>
    </rPh>
    <phoneticPr fontId="33"/>
  </si>
  <si>
    <t>権限管理</t>
    <rPh sb="0" eb="2">
      <t>ケンゲン</t>
    </rPh>
    <rPh sb="2" eb="4">
      <t>カンリ</t>
    </rPh>
    <phoneticPr fontId="33"/>
  </si>
  <si>
    <t>権限・制限事項</t>
    <rPh sb="0" eb="2">
      <t>ケンゲン</t>
    </rPh>
    <rPh sb="3" eb="5">
      <t>セイゲン</t>
    </rPh>
    <rPh sb="5" eb="7">
      <t>ジコウ</t>
    </rPh>
    <phoneticPr fontId="33"/>
  </si>
  <si>
    <t>USB記録媒体
（USBメモリ等）</t>
    <rPh sb="3" eb="5">
      <t>キロク</t>
    </rPh>
    <rPh sb="5" eb="7">
      <t>バイタイ</t>
    </rPh>
    <rPh sb="15" eb="16">
      <t>ナド</t>
    </rPh>
    <phoneticPr fontId="33"/>
  </si>
  <si>
    <t>格納データ</t>
    <rPh sb="0" eb="2">
      <t>カクノウ</t>
    </rPh>
    <phoneticPr fontId="33"/>
  </si>
  <si>
    <t>利用有無</t>
    <rPh sb="0" eb="4">
      <t>リヨウウム</t>
    </rPh>
    <phoneticPr fontId="33"/>
  </si>
  <si>
    <t>パスワード設定の有無</t>
    <rPh sb="5" eb="7">
      <t>セッテイ</t>
    </rPh>
    <rPh sb="8" eb="10">
      <t>ウム</t>
    </rPh>
    <phoneticPr fontId="33"/>
  </si>
  <si>
    <t>運搬の有無</t>
    <rPh sb="0" eb="2">
      <t>ウンパン</t>
    </rPh>
    <rPh sb="3" eb="5">
      <t>ウム</t>
    </rPh>
    <phoneticPr fontId="33"/>
  </si>
  <si>
    <t>その他</t>
    <rPh sb="2" eb="3">
      <t>タ</t>
    </rPh>
    <phoneticPr fontId="33"/>
  </si>
  <si>
    <t>システム構成図</t>
    <rPh sb="4" eb="7">
      <t>コウセイズ</t>
    </rPh>
    <phoneticPr fontId="33"/>
  </si>
  <si>
    <t>○○○○システム</t>
    <phoneticPr fontId="33"/>
  </si>
  <si>
    <t>1-1</t>
    <phoneticPr fontId="33"/>
  </si>
  <si>
    <t>利用者情報（氏名、生年月日、性別、住所、メールアドレス）</t>
    <phoneticPr fontId="33"/>
  </si>
  <si>
    <t>1-2</t>
    <phoneticPr fontId="33"/>
  </si>
  <si>
    <t>担当者情報（氏名、電話番号、メールアドレス）</t>
    <rPh sb="0" eb="3">
      <t>タントウシャ</t>
    </rPh>
    <rPh sb="3" eb="5">
      <t>ジョウホウ</t>
    </rPh>
    <rPh sb="6" eb="8">
      <t>シメイ</t>
    </rPh>
    <rPh sb="9" eb="11">
      <t>デンワ</t>
    </rPh>
    <rPh sb="11" eb="13">
      <t>バンゴウ</t>
    </rPh>
    <phoneticPr fontId="33"/>
  </si>
  <si>
    <t>1-3</t>
    <phoneticPr fontId="33"/>
  </si>
  <si>
    <t>施設情報（施設担当者、電話番号、メールアドレス）</t>
    <rPh sb="0" eb="2">
      <t>シセツ</t>
    </rPh>
    <rPh sb="2" eb="4">
      <t>ジョウホウ</t>
    </rPh>
    <rPh sb="5" eb="7">
      <t>シセツ</t>
    </rPh>
    <rPh sb="7" eb="10">
      <t>タントウシャ</t>
    </rPh>
    <rPh sb="11" eb="13">
      <t>デンワ</t>
    </rPh>
    <rPh sb="13" eb="15">
      <t>バンゴウ</t>
    </rPh>
    <phoneticPr fontId="33"/>
  </si>
  <si>
    <t>委託契約</t>
  </si>
  <si>
    <t>①</t>
    <phoneticPr fontId="33"/>
  </si>
  <si>
    <t>利用希望者（市民）</t>
    <rPh sb="0" eb="2">
      <t>リヨウ</t>
    </rPh>
    <rPh sb="2" eb="5">
      <t>キボウシャ</t>
    </rPh>
    <rPh sb="6" eb="8">
      <t>シミン</t>
    </rPh>
    <phoneticPr fontId="33"/>
  </si>
  <si>
    <t>氏名等の情報入力</t>
    <rPh sb="0" eb="2">
      <t>シメイ</t>
    </rPh>
    <rPh sb="2" eb="3">
      <t>ナド</t>
    </rPh>
    <rPh sb="4" eb="6">
      <t>ジョウホウ</t>
    </rPh>
    <rPh sb="6" eb="8">
      <t>ニュウリョク</t>
    </rPh>
    <phoneticPr fontId="33"/>
  </si>
  <si>
    <t>↓</t>
    <phoneticPr fontId="33"/>
  </si>
  <si>
    <t>②</t>
    <phoneticPr fontId="33"/>
  </si>
  <si>
    <t>委託事業者</t>
    <rPh sb="0" eb="5">
      <t>イタクジギョウシャ</t>
    </rPh>
    <phoneticPr fontId="33"/>
  </si>
  <si>
    <t>データの受信、申し込み受理登録</t>
    <rPh sb="4" eb="6">
      <t>ジュシン</t>
    </rPh>
    <rPh sb="7" eb="8">
      <t>モウ</t>
    </rPh>
    <rPh sb="9" eb="10">
      <t>コ</t>
    </rPh>
    <rPh sb="11" eb="13">
      <t>ジュリ</t>
    </rPh>
    <rPh sb="13" eb="15">
      <t>トウロク</t>
    </rPh>
    <phoneticPr fontId="33"/>
  </si>
  <si>
    <t>③</t>
    <phoneticPr fontId="33"/>
  </si>
  <si>
    <t>□□□課</t>
    <rPh sb="3" eb="4">
      <t>カ</t>
    </rPh>
    <phoneticPr fontId="33"/>
  </si>
  <si>
    <t>申し込み状況確認</t>
    <rPh sb="0" eb="1">
      <t>モウ</t>
    </rPh>
    <rPh sb="2" eb="3">
      <t>コ</t>
    </rPh>
    <rPh sb="4" eb="6">
      <t>ジョウキョウ</t>
    </rPh>
    <rPh sb="6" eb="8">
      <t>カクニン</t>
    </rPh>
    <phoneticPr fontId="33"/>
  </si>
  <si>
    <t>事務処理用PC</t>
    <rPh sb="0" eb="4">
      <t>ジムショリ</t>
    </rPh>
    <rPh sb="4" eb="5">
      <t>ヨウ</t>
    </rPh>
    <phoneticPr fontId="33"/>
  </si>
  <si>
    <t>LGWAN</t>
  </si>
  <si>
    <t>TLS</t>
  </si>
  <si>
    <t>利用者（市民）PC</t>
    <rPh sb="0" eb="2">
      <t>リヨウ</t>
    </rPh>
    <rPh sb="4" eb="6">
      <t>シミン</t>
    </rPh>
    <phoneticPr fontId="33"/>
  </si>
  <si>
    <t>インターネット</t>
  </si>
  <si>
    <t>委託事業者PC（管理者）</t>
    <rPh sb="0" eb="5">
      <t>イタクジギョウシャ</t>
    </rPh>
    <rPh sb="8" eb="11">
      <t>カンリシャ</t>
    </rPh>
    <phoneticPr fontId="33"/>
  </si>
  <si>
    <t>TLS</t>
    <phoneticPr fontId="33"/>
  </si>
  <si>
    <t>IPアドレス制限</t>
    <rPh sb="6" eb="8">
      <t>セイゲン</t>
    </rPh>
    <phoneticPr fontId="33"/>
  </si>
  <si>
    <t>委託事業者</t>
    <rPh sb="2" eb="5">
      <t>ジギョウシャ</t>
    </rPh>
    <phoneticPr fontId="33"/>
  </si>
  <si>
    <t>ID＋パスワード</t>
  </si>
  <si>
    <t>ICカード</t>
  </si>
  <si>
    <t>ICカードは共用</t>
    <rPh sb="6" eb="8">
      <t>キョウヨウ</t>
    </rPh>
    <phoneticPr fontId="33"/>
  </si>
  <si>
    <t>なし</t>
  </si>
  <si>
    <t>申し込み受理登録に限定して権限を付与</t>
    <rPh sb="0" eb="1">
      <t>モウ</t>
    </rPh>
    <rPh sb="2" eb="3">
      <t>コ</t>
    </rPh>
    <rPh sb="4" eb="6">
      <t>ジュリ</t>
    </rPh>
    <rPh sb="6" eb="8">
      <t>トウロク</t>
    </rPh>
    <rPh sb="9" eb="11">
      <t>ゲンテイ</t>
    </rPh>
    <rPh sb="13" eb="15">
      <t>ケンゲン</t>
    </rPh>
    <rPh sb="16" eb="18">
      <t>フヨ</t>
    </rPh>
    <phoneticPr fontId="33"/>
  </si>
  <si>
    <t>1-1、1-2</t>
    <phoneticPr fontId="33"/>
  </si>
  <si>
    <t>□□□課で利用する職員に限定して権限を付与</t>
    <rPh sb="5" eb="7">
      <t>リヨウ</t>
    </rPh>
    <rPh sb="9" eb="11">
      <t>ショクイン</t>
    </rPh>
    <rPh sb="12" eb="14">
      <t>ゲンテイ</t>
    </rPh>
    <rPh sb="16" eb="18">
      <t>ケンゲン</t>
    </rPh>
    <rPh sb="19" eb="21">
      <t>フヨ</t>
    </rPh>
    <phoneticPr fontId="33"/>
  </si>
  <si>
    <t>1-1、1-2、1-3</t>
    <phoneticPr fontId="33"/>
  </si>
  <si>
    <t>登録者本人の情報に限定</t>
    <rPh sb="0" eb="3">
      <t>トウロクシャ</t>
    </rPh>
    <rPh sb="3" eb="5">
      <t>ホンニン</t>
    </rPh>
    <rPh sb="6" eb="8">
      <t>ジョウホウ</t>
    </rPh>
    <rPh sb="9" eb="11">
      <t>ゲンテイ</t>
    </rPh>
    <phoneticPr fontId="33"/>
  </si>
  <si>
    <t>利用者情報</t>
    <rPh sb="0" eb="2">
      <t>リヨウ</t>
    </rPh>
    <rPh sb="3" eb="5">
      <t>ジョウホウ</t>
    </rPh>
    <phoneticPr fontId="33"/>
  </si>
  <si>
    <t>利用する</t>
  </si>
  <si>
    <t>パスワードを設定する</t>
  </si>
  <si>
    <t>運搬しない</t>
  </si>
  <si>
    <t>機密性２以上の情報資産を取り扱う
情報システムの導入についての審査依頼書</t>
    <rPh sb="0" eb="3">
      <t>キミツセイ</t>
    </rPh>
    <rPh sb="4" eb="6">
      <t>イジョウ</t>
    </rPh>
    <rPh sb="7" eb="9">
      <t>ジョウホウ</t>
    </rPh>
    <rPh sb="9" eb="11">
      <t>シサン</t>
    </rPh>
    <rPh sb="12" eb="13">
      <t>ト</t>
    </rPh>
    <rPh sb="14" eb="15">
      <t>アツカ</t>
    </rPh>
    <rPh sb="17" eb="19">
      <t>ジョウホウ</t>
    </rPh>
    <rPh sb="24" eb="26">
      <t>ドウニュウ</t>
    </rPh>
    <rPh sb="31" eb="33">
      <t>シンサ</t>
    </rPh>
    <rPh sb="35" eb="36">
      <t>ショ</t>
    </rPh>
    <phoneticPr fontId="28"/>
  </si>
  <si>
    <t>６　担当者及び連絡先</t>
    <phoneticPr fontId="28"/>
  </si>
  <si>
    <t>【導入審査資料】</t>
    <rPh sb="1" eb="3">
      <t>ドウニュウ</t>
    </rPh>
    <rPh sb="3" eb="5">
      <t>シンサ</t>
    </rPh>
    <rPh sb="5" eb="7">
      <t>シリョウ</t>
    </rPh>
    <phoneticPr fontId="33"/>
  </si>
  <si>
    <r>
      <t>取扱情報
※</t>
    </r>
    <r>
      <rPr>
        <sz val="11"/>
        <color rgb="FFFF0000"/>
        <rFont val="Meiryo UI"/>
        <family val="3"/>
        <charset val="128"/>
      </rPr>
      <t>要配慮個人情報</t>
    </r>
    <r>
      <rPr>
        <sz val="11"/>
        <color theme="1"/>
        <rFont val="Meiryo UI"/>
        <family val="3"/>
        <charset val="128"/>
      </rPr>
      <t>には末尾に〇を付けてください</t>
    </r>
    <rPh sb="0" eb="2">
      <t>トリアツカイ</t>
    </rPh>
    <rPh sb="2" eb="4">
      <t>ジョウホウ</t>
    </rPh>
    <rPh sb="6" eb="7">
      <t>ヨウ</t>
    </rPh>
    <rPh sb="7" eb="9">
      <t>ハイリョ</t>
    </rPh>
    <rPh sb="9" eb="11">
      <t>コジン</t>
    </rPh>
    <rPh sb="11" eb="13">
      <t>ジョウホウ</t>
    </rPh>
    <rPh sb="15" eb="17">
      <t>マツビ</t>
    </rPh>
    <rPh sb="20" eb="21">
      <t>フ</t>
    </rPh>
    <phoneticPr fontId="33"/>
  </si>
  <si>
    <t>申請する所管課の文書番号を記載してください</t>
    <rPh sb="0" eb="2">
      <t>シンセイ</t>
    </rPh>
    <rPh sb="4" eb="6">
      <t>ショカン</t>
    </rPh>
    <rPh sb="6" eb="7">
      <t>カ</t>
    </rPh>
    <rPh sb="8" eb="12">
      <t>ブンショバンゴウ</t>
    </rPh>
    <rPh sb="13" eb="15">
      <t>キサイ</t>
    </rPh>
    <phoneticPr fontId="28"/>
  </si>
  <si>
    <t>提出日を記載ください</t>
    <rPh sb="0" eb="3">
      <t>テイシュツビ</t>
    </rPh>
    <rPh sb="4" eb="6">
      <t>キサイ</t>
    </rPh>
    <phoneticPr fontId="28"/>
  </si>
  <si>
    <t>局室区・部・課まで記載ください</t>
    <rPh sb="0" eb="2">
      <t>キョクシツ</t>
    </rPh>
    <rPh sb="2" eb="3">
      <t>ク</t>
    </rPh>
    <rPh sb="4" eb="5">
      <t>ブ</t>
    </rPh>
    <rPh sb="6" eb="7">
      <t>カ</t>
    </rPh>
    <rPh sb="9" eb="11">
      <t>キサイ</t>
    </rPh>
    <phoneticPr fontId="28"/>
  </si>
  <si>
    <t>「（役職名）氏名」と記載ください</t>
    <rPh sb="2" eb="5">
      <t>ヤクショクメイ</t>
    </rPh>
    <rPh sb="6" eb="8">
      <t>シメイ</t>
    </rPh>
    <rPh sb="10" eb="12">
      <t>キサイ</t>
    </rPh>
    <phoneticPr fontId="28"/>
  </si>
  <si>
    <t>システムの概要を記載ください。</t>
    <rPh sb="5" eb="7">
      <t>ガイヨウ</t>
    </rPh>
    <rPh sb="8" eb="10">
      <t>キサイ</t>
    </rPh>
    <phoneticPr fontId="28"/>
  </si>
  <si>
    <t>導入背景や目的、効果等を簡潔に記載ください。</t>
    <rPh sb="0" eb="2">
      <t>ドウニュウ</t>
    </rPh>
    <rPh sb="2" eb="4">
      <t>ハイケイ</t>
    </rPh>
    <rPh sb="5" eb="7">
      <t>モクテキ</t>
    </rPh>
    <rPh sb="8" eb="10">
      <t>コウカ</t>
    </rPh>
    <rPh sb="10" eb="11">
      <t>トウ</t>
    </rPh>
    <rPh sb="12" eb="14">
      <t>カンケツ</t>
    </rPh>
    <rPh sb="15" eb="17">
      <t>キサイ</t>
    </rPh>
    <phoneticPr fontId="28"/>
  </si>
  <si>
    <t>Sheet［導入審査資料］、［システム構成図］に記載ください</t>
    <rPh sb="6" eb="10">
      <t>ドウニュウシンサ</t>
    </rPh>
    <rPh sb="10" eb="12">
      <t>シリョウ</t>
    </rPh>
    <rPh sb="19" eb="21">
      <t>コウセイ</t>
    </rPh>
    <rPh sb="21" eb="22">
      <t>ズ</t>
    </rPh>
    <rPh sb="24" eb="26">
      <t>キサイ</t>
    </rPh>
    <phoneticPr fontId="28"/>
  </si>
  <si>
    <t>審査対象となるシステム名称を記載ください。</t>
    <rPh sb="0" eb="2">
      <t>シンサ</t>
    </rPh>
    <rPh sb="2" eb="4">
      <t>タイショウ</t>
    </rPh>
    <rPh sb="11" eb="13">
      <t>メイショウ</t>
    </rPh>
    <rPh sb="14" eb="16">
      <t>キサイ</t>
    </rPh>
    <phoneticPr fontId="28"/>
  </si>
  <si>
    <t>導入するシステムにて「機密性2以上の情報」を取り扱う時期を記載ください（明確な日付がある場合は「年月日」を記載してください。そうでない場合は「令和●年●月下旬」等と記載ください。</t>
    <rPh sb="0" eb="2">
      <t>ドウニュウ</t>
    </rPh>
    <rPh sb="11" eb="14">
      <t>キミツセイ</t>
    </rPh>
    <rPh sb="15" eb="17">
      <t>イジョウ</t>
    </rPh>
    <rPh sb="18" eb="20">
      <t>ジョウホウ</t>
    </rPh>
    <rPh sb="22" eb="23">
      <t>ト</t>
    </rPh>
    <rPh sb="24" eb="25">
      <t>アツカ</t>
    </rPh>
    <rPh sb="26" eb="28">
      <t>ジキ</t>
    </rPh>
    <rPh sb="29" eb="31">
      <t>キサイ</t>
    </rPh>
    <rPh sb="36" eb="38">
      <t>メイカク</t>
    </rPh>
    <rPh sb="39" eb="41">
      <t>ヒヅケ</t>
    </rPh>
    <rPh sb="44" eb="46">
      <t>バアイ</t>
    </rPh>
    <rPh sb="48" eb="50">
      <t>ネンゲツ</t>
    </rPh>
    <rPh sb="50" eb="51">
      <t>ヒ</t>
    </rPh>
    <rPh sb="53" eb="55">
      <t>キサイ</t>
    </rPh>
    <rPh sb="67" eb="69">
      <t>バアイ</t>
    </rPh>
    <rPh sb="71" eb="73">
      <t>レイワ</t>
    </rPh>
    <rPh sb="74" eb="75">
      <t>ネン</t>
    </rPh>
    <rPh sb="76" eb="77">
      <t>ゲツ</t>
    </rPh>
    <rPh sb="77" eb="79">
      <t>ゲジュン</t>
    </rPh>
    <rPh sb="80" eb="81">
      <t>トウ</t>
    </rPh>
    <rPh sb="82" eb="84">
      <t>キサイ</t>
    </rPh>
    <phoneticPr fontId="28"/>
  </si>
  <si>
    <t>内線番号を記載ください（内線：○○○－○○○○）。内線が内場合は、直通番号を記載ください。</t>
    <rPh sb="0" eb="2">
      <t>ナイセン</t>
    </rPh>
    <rPh sb="2" eb="4">
      <t>バンゴウ</t>
    </rPh>
    <rPh sb="5" eb="7">
      <t>キサイ</t>
    </rPh>
    <rPh sb="12" eb="14">
      <t>ナイセン</t>
    </rPh>
    <rPh sb="25" eb="27">
      <t>ナイセン</t>
    </rPh>
    <rPh sb="28" eb="29">
      <t>ナイ</t>
    </rPh>
    <rPh sb="29" eb="31">
      <t>バアイ</t>
    </rPh>
    <rPh sb="33" eb="37">
      <t>チョクツウバンゴウ</t>
    </rPh>
    <rPh sb="38" eb="40">
      <t>キサイ</t>
    </rPh>
    <phoneticPr fontId="28"/>
  </si>
  <si>
    <t>審査において質問等をさせていただく際に対応可能な方としてください</t>
    <rPh sb="0" eb="2">
      <t>シンサ</t>
    </rPh>
    <rPh sb="6" eb="8">
      <t>シツモン</t>
    </rPh>
    <rPh sb="8" eb="9">
      <t>トウ</t>
    </rPh>
    <rPh sb="17" eb="18">
      <t>サイ</t>
    </rPh>
    <rPh sb="19" eb="21">
      <t>タイオウ</t>
    </rPh>
    <rPh sb="21" eb="23">
      <t>カノウ</t>
    </rPh>
    <rPh sb="24" eb="25">
      <t>カタ</t>
    </rPh>
    <phoneticPr fontId="28"/>
  </si>
  <si>
    <t>※Sheet［システム構成図］と整合性が取れているかを必ず確認してください。</t>
    <rPh sb="11" eb="13">
      <t>コウセイ</t>
    </rPh>
    <rPh sb="13" eb="14">
      <t>ズ</t>
    </rPh>
    <rPh sb="16" eb="19">
      <t>セイゴウセイ</t>
    </rPh>
    <rPh sb="20" eb="21">
      <t>ト</t>
    </rPh>
    <rPh sb="27" eb="28">
      <t>カナラ</t>
    </rPh>
    <rPh sb="29" eb="31">
      <t>カクニン</t>
    </rPh>
    <phoneticPr fontId="28"/>
  </si>
  <si>
    <t>※Sheet［導入審査資料］の記載情報と整合性が取れているかを必ず確認してください。</t>
    <rPh sb="7" eb="9">
      <t>ドウニュウ</t>
    </rPh>
    <rPh sb="9" eb="11">
      <t>シンサ</t>
    </rPh>
    <rPh sb="11" eb="13">
      <t>シリョウ</t>
    </rPh>
    <rPh sb="15" eb="17">
      <t>キサイ</t>
    </rPh>
    <rPh sb="17" eb="19">
      <t>ジョウホウ</t>
    </rPh>
    <rPh sb="20" eb="23">
      <t>セイゴウセイ</t>
    </rPh>
    <rPh sb="24" eb="25">
      <t>ト</t>
    </rPh>
    <rPh sb="31" eb="32">
      <t>カナラ</t>
    </rPh>
    <rPh sb="33" eb="35">
      <t>カクニン</t>
    </rPh>
    <phoneticPr fontId="28"/>
  </si>
  <si>
    <t>　例示）事務処理PC、事務処理PC（インターネットPC）、運用保守端末（事業者）、PC・モバイル端末（利用者）、PC・モバイル端末（職員持ち出し用）</t>
    <rPh sb="1" eb="3">
      <t>レイジ</t>
    </rPh>
    <rPh sb="4" eb="8">
      <t>ジムショリ</t>
    </rPh>
    <rPh sb="72" eb="73">
      <t>ヨウ</t>
    </rPh>
    <phoneticPr fontId="28"/>
  </si>
  <si>
    <t>＜記載例＞以下の粒度で記載ください</t>
    <rPh sb="1" eb="3">
      <t>キサイ</t>
    </rPh>
    <rPh sb="3" eb="4">
      <t>レイ</t>
    </rPh>
    <rPh sb="5" eb="7">
      <t>イカ</t>
    </rPh>
    <rPh sb="8" eb="10">
      <t>リュウド</t>
    </rPh>
    <rPh sb="11" eb="13">
      <t>キサイ</t>
    </rPh>
    <phoneticPr fontId="28"/>
  </si>
  <si>
    <t>・通信回線が「回線なし」「その他」の場合、備考に内容を記載ください</t>
    <rPh sb="1" eb="3">
      <t>ツウシン</t>
    </rPh>
    <rPh sb="3" eb="5">
      <t>カイセン</t>
    </rPh>
    <rPh sb="7" eb="9">
      <t>カイセン</t>
    </rPh>
    <rPh sb="15" eb="16">
      <t>タ</t>
    </rPh>
    <rPh sb="18" eb="20">
      <t>バアイ</t>
    </rPh>
    <rPh sb="21" eb="23">
      <t>ビコウ</t>
    </rPh>
    <rPh sb="24" eb="26">
      <t>ナイヨウ</t>
    </rPh>
    <rPh sb="27" eb="29">
      <t>キサイ</t>
    </rPh>
    <phoneticPr fontId="28"/>
  </si>
  <si>
    <t>・通信暗号化が「その他」「なし」の場合、備考に内容を記載ください</t>
    <rPh sb="1" eb="3">
      <t>ツウシン</t>
    </rPh>
    <rPh sb="3" eb="6">
      <t>アンゴウカ</t>
    </rPh>
    <rPh sb="10" eb="11">
      <t>タ</t>
    </rPh>
    <rPh sb="17" eb="19">
      <t>バアイ</t>
    </rPh>
    <rPh sb="20" eb="22">
      <t>ビコウ</t>
    </rPh>
    <rPh sb="23" eb="25">
      <t>ナイヨウ</t>
    </rPh>
    <rPh sb="26" eb="28">
      <t>キサイ</t>
    </rPh>
    <phoneticPr fontId="28"/>
  </si>
  <si>
    <t>・キャッシュレス決済などの外部サービスとの通信や、システムからの市民へのメール送信も記載ください</t>
    <phoneticPr fontId="28"/>
  </si>
  <si>
    <t>・取り扱う情報の内容や量にもよりますが、管理者権限を有するユーザ・グループにおいては、ワンタイムパスワード等の多段階認証を実装いただくことが望ましいです。</t>
    <rPh sb="1" eb="2">
      <t>ト</t>
    </rPh>
    <rPh sb="3" eb="4">
      <t>アツカ</t>
    </rPh>
    <rPh sb="5" eb="7">
      <t>ジョウホウ</t>
    </rPh>
    <rPh sb="8" eb="10">
      <t>ナイヨウ</t>
    </rPh>
    <rPh sb="11" eb="12">
      <t>リョウ</t>
    </rPh>
    <rPh sb="20" eb="23">
      <t>カンリシャ</t>
    </rPh>
    <rPh sb="23" eb="25">
      <t>ケンゲン</t>
    </rPh>
    <rPh sb="26" eb="27">
      <t>ユウ</t>
    </rPh>
    <rPh sb="53" eb="54">
      <t>トウ</t>
    </rPh>
    <rPh sb="55" eb="58">
      <t>タダンカイ</t>
    </rPh>
    <rPh sb="58" eb="60">
      <t>ニンショウ</t>
    </rPh>
    <rPh sb="61" eb="63">
      <t>ジッソウ</t>
    </rPh>
    <rPh sb="70" eb="71">
      <t>ノゾ</t>
    </rPh>
    <phoneticPr fontId="28"/>
  </si>
  <si>
    <t>・PC、タブレット端末のOSログイン認証、システム（管理画面）のログイン認証、市民によるWebサイト（マイページ）のログイン認証、運用保守事業者の保守画面への認証など全て記載ください</t>
    <rPh sb="9" eb="11">
      <t>タンマツ</t>
    </rPh>
    <rPh sb="18" eb="20">
      <t>ニンショウ</t>
    </rPh>
    <rPh sb="26" eb="28">
      <t>カンリ</t>
    </rPh>
    <rPh sb="28" eb="30">
      <t>ガメン</t>
    </rPh>
    <rPh sb="36" eb="38">
      <t>ニンショウ</t>
    </rPh>
    <phoneticPr fontId="28"/>
  </si>
  <si>
    <t>※システム改修やプラグイン機能の追加に係る申請の場合、色分けや注釈等により、既存部分と追加部分が分かるようにしてください。</t>
    <rPh sb="5" eb="7">
      <t>カイシュウ</t>
    </rPh>
    <rPh sb="13" eb="15">
      <t>キノウ</t>
    </rPh>
    <rPh sb="16" eb="18">
      <t>ツイカ</t>
    </rPh>
    <rPh sb="19" eb="20">
      <t>カカ</t>
    </rPh>
    <rPh sb="21" eb="23">
      <t>シンセイ</t>
    </rPh>
    <rPh sb="24" eb="26">
      <t>バアイ</t>
    </rPh>
    <rPh sb="27" eb="29">
      <t>イロワ</t>
    </rPh>
    <rPh sb="31" eb="33">
      <t>チュウシャク</t>
    </rPh>
    <rPh sb="33" eb="34">
      <t>トウ</t>
    </rPh>
    <rPh sb="38" eb="40">
      <t>キゾン</t>
    </rPh>
    <rPh sb="40" eb="42">
      <t>ブブン</t>
    </rPh>
    <rPh sb="43" eb="45">
      <t>ツイカ</t>
    </rPh>
    <rPh sb="45" eb="47">
      <t>ブブン</t>
    </rPh>
    <rPh sb="48" eb="49">
      <t>ワ</t>
    </rPh>
    <phoneticPr fontId="28"/>
  </si>
  <si>
    <t>※システム改修やプラグイン機能の追加に係る申請の場合、色分けや注釈等により、既存部分と追加部分が分かるようにしてください。</t>
    <phoneticPr fontId="28"/>
  </si>
  <si>
    <t>・利用者情報（氏名、生年月日、性別、住所、メールアドレス）</t>
    <phoneticPr fontId="28"/>
  </si>
  <si>
    <t>・担当者情報（氏名、電話番号、メールアドレス）</t>
    <rPh sb="1" eb="4">
      <t>タントウシャ</t>
    </rPh>
    <rPh sb="4" eb="6">
      <t>ジョウホウ</t>
    </rPh>
    <rPh sb="7" eb="9">
      <t>シメイ</t>
    </rPh>
    <rPh sb="10" eb="12">
      <t>デンワ</t>
    </rPh>
    <rPh sb="12" eb="14">
      <t>バンゴウ</t>
    </rPh>
    <phoneticPr fontId="33"/>
  </si>
  <si>
    <t>・施設情報（施設担当者、電話番号、メールアドレス、住所）</t>
    <rPh sb="1" eb="3">
      <t>シセツ</t>
    </rPh>
    <rPh sb="3" eb="5">
      <t>ジョウホウ</t>
    </rPh>
    <rPh sb="6" eb="8">
      <t>シセツ</t>
    </rPh>
    <rPh sb="8" eb="11">
      <t>タントウシャ</t>
    </rPh>
    <rPh sb="12" eb="14">
      <t>デンワ</t>
    </rPh>
    <rPh sb="14" eb="16">
      <t>バンゴウ</t>
    </rPh>
    <rPh sb="25" eb="27">
      <t>ジュウショ</t>
    </rPh>
    <phoneticPr fontId="33"/>
  </si>
  <si>
    <t>・申込情報（申込日時、既往歴○、特定個人番号、申込番号、希望コース、予約日時、クレジットカード情報）</t>
    <rPh sb="1" eb="3">
      <t>モウシコミ</t>
    </rPh>
    <rPh sb="3" eb="5">
      <t>ジョウホウ</t>
    </rPh>
    <rPh sb="6" eb="8">
      <t>サルコ</t>
    </rPh>
    <rPh sb="8" eb="10">
      <t>ニチジ</t>
    </rPh>
    <rPh sb="11" eb="14">
      <t>キオウレキ</t>
    </rPh>
    <rPh sb="16" eb="18">
      <t>トクテイ</t>
    </rPh>
    <rPh sb="18" eb="20">
      <t>コジン</t>
    </rPh>
    <rPh sb="20" eb="22">
      <t>バンゴウ</t>
    </rPh>
    <rPh sb="23" eb="25">
      <t>モウシコミ</t>
    </rPh>
    <rPh sb="25" eb="27">
      <t>バンゴウ</t>
    </rPh>
    <rPh sb="28" eb="30">
      <t>キボウ</t>
    </rPh>
    <rPh sb="34" eb="37">
      <t>ヨヤクヒ</t>
    </rPh>
    <rPh sb="37" eb="38">
      <t>ジ</t>
    </rPh>
    <phoneticPr fontId="28"/>
  </si>
  <si>
    <t>・支払情報（支払日、支払方法、支払額、クレジットカード情報）</t>
    <rPh sb="1" eb="3">
      <t>シハラ</t>
    </rPh>
    <rPh sb="3" eb="5">
      <t>ジョウホウ</t>
    </rPh>
    <rPh sb="6" eb="9">
      <t>シハライビ</t>
    </rPh>
    <rPh sb="10" eb="12">
      <t>シハラ</t>
    </rPh>
    <rPh sb="12" eb="14">
      <t>ホウホウ</t>
    </rPh>
    <rPh sb="15" eb="18">
      <t>シハライガク</t>
    </rPh>
    <rPh sb="27" eb="29">
      <t>ジョウホウ</t>
    </rPh>
    <phoneticPr fontId="28"/>
  </si>
  <si>
    <t>人</t>
    <rPh sb="0" eb="1">
      <t>ニン</t>
    </rPh>
    <phoneticPr fontId="28"/>
  </si>
  <si>
    <t>想定される申請件数：約</t>
    <rPh sb="0" eb="2">
      <t>ソウテイ</t>
    </rPh>
    <rPh sb="5" eb="7">
      <t>シンセイ</t>
    </rPh>
    <rPh sb="7" eb="8">
      <t>ケン</t>
    </rPh>
    <rPh sb="8" eb="9">
      <t>スウ</t>
    </rPh>
    <rPh sb="10" eb="11">
      <t>ヤク</t>
    </rPh>
    <phoneticPr fontId="28"/>
  </si>
  <si>
    <t>利用が想定される市民数：約</t>
    <rPh sb="0" eb="2">
      <t>リヨウ</t>
    </rPh>
    <rPh sb="3" eb="5">
      <t>ソウテイ</t>
    </rPh>
    <rPh sb="8" eb="10">
      <t>シミン</t>
    </rPh>
    <rPh sb="10" eb="11">
      <t>スウ</t>
    </rPh>
    <rPh sb="12" eb="13">
      <t>ヤク</t>
    </rPh>
    <phoneticPr fontId="28"/>
  </si>
  <si>
    <t>・記載内容は、5W1Hが分かるように記載ください。（例：市民がKintone（FormBridge）から○○の申請を行う 等）</t>
    <rPh sb="1" eb="3">
      <t>キサイ</t>
    </rPh>
    <rPh sb="3" eb="5">
      <t>ナイヨウ</t>
    </rPh>
    <rPh sb="12" eb="13">
      <t>ワ</t>
    </rPh>
    <rPh sb="18" eb="20">
      <t>キサイ</t>
    </rPh>
    <rPh sb="26" eb="27">
      <t>レイ</t>
    </rPh>
    <rPh sb="28" eb="30">
      <t>シミン</t>
    </rPh>
    <rPh sb="55" eb="57">
      <t>シンセイ</t>
    </rPh>
    <rPh sb="58" eb="59">
      <t>オコナ</t>
    </rPh>
    <rPh sb="61" eb="62">
      <t>トウ</t>
    </rPh>
    <phoneticPr fontId="28"/>
  </si>
  <si>
    <t>・業務フローを記載ください。複数の業務がある場合は、それぞれ記載ください。別紙を添付いただいても構いません。</t>
    <rPh sb="1" eb="3">
      <t>ギョウム</t>
    </rPh>
    <rPh sb="7" eb="9">
      <t>キサイ</t>
    </rPh>
    <rPh sb="14" eb="16">
      <t>フクスウ</t>
    </rPh>
    <rPh sb="17" eb="19">
      <t>ギョウム</t>
    </rPh>
    <rPh sb="22" eb="24">
      <t>バアイ</t>
    </rPh>
    <rPh sb="30" eb="32">
      <t>キサイ</t>
    </rPh>
    <rPh sb="37" eb="39">
      <t>ベッシ</t>
    </rPh>
    <rPh sb="40" eb="42">
      <t>テンプ</t>
    </rPh>
    <rPh sb="48" eb="49">
      <t>カマ</t>
    </rPh>
    <phoneticPr fontId="28"/>
  </si>
  <si>
    <t>・「権限・制限事項」には、制限の有無やどこまでの操作権限（編集、閲覧、削除等）を記載ください、取り扱う情報については「取扱情報」欄に記載記載ください。</t>
    <rPh sb="13" eb="15">
      <t>セイゲン</t>
    </rPh>
    <rPh sb="16" eb="18">
      <t>ウム</t>
    </rPh>
    <rPh sb="24" eb="28">
      <t>ソウサケンゲン</t>
    </rPh>
    <rPh sb="29" eb="31">
      <t>ヘンシュウ</t>
    </rPh>
    <rPh sb="32" eb="34">
      <t>エツラン</t>
    </rPh>
    <rPh sb="35" eb="37">
      <t>サクジョ</t>
    </rPh>
    <rPh sb="37" eb="38">
      <t>トウ</t>
    </rPh>
    <rPh sb="40" eb="42">
      <t>キサイ</t>
    </rPh>
    <rPh sb="47" eb="48">
      <t>ト</t>
    </rPh>
    <rPh sb="49" eb="50">
      <t>アツカ</t>
    </rPh>
    <rPh sb="51" eb="53">
      <t>ジョウホウ</t>
    </rPh>
    <rPh sb="59" eb="61">
      <t>トリアツカイ</t>
    </rPh>
    <rPh sb="61" eb="63">
      <t>ジョウホウ</t>
    </rPh>
    <rPh sb="64" eb="65">
      <t>ラン</t>
    </rPh>
    <rPh sb="66" eb="68">
      <t>キサイ</t>
    </rPh>
    <rPh sb="68" eb="70">
      <t>キサイ</t>
    </rPh>
    <phoneticPr fontId="28"/>
  </si>
  <si>
    <t>・USBメモリに限らず、記憶媒体（CD-R等）を用いた作業があれば記載ください</t>
    <rPh sb="8" eb="9">
      <t>カギ</t>
    </rPh>
    <rPh sb="12" eb="16">
      <t>キオクバイタイ</t>
    </rPh>
    <rPh sb="21" eb="22">
      <t>トウ</t>
    </rPh>
    <rPh sb="24" eb="25">
      <t>モチ</t>
    </rPh>
    <rPh sb="27" eb="29">
      <t>サギョウ</t>
    </rPh>
    <rPh sb="33" eb="35">
      <t>キサイ</t>
    </rPh>
    <phoneticPr fontId="28"/>
  </si>
  <si>
    <t>セキュリティポリシー適合チェックリスト</t>
    <rPh sb="10" eb="12">
      <t>テキゴウ</t>
    </rPh>
    <phoneticPr fontId="28"/>
  </si>
  <si>
    <t>（回答に際しては、右記の確認資料の該当の項番を参照の上回答すること。）</t>
    <rPh sb="1" eb="3">
      <t>カイトウ</t>
    </rPh>
    <rPh sb="4" eb="5">
      <t>サイ</t>
    </rPh>
    <rPh sb="9" eb="11">
      <t>ウキ</t>
    </rPh>
    <rPh sb="12" eb="14">
      <t>カクニン</t>
    </rPh>
    <rPh sb="14" eb="16">
      <t>シリョウ</t>
    </rPh>
    <rPh sb="17" eb="19">
      <t>ガイトウ</t>
    </rPh>
    <rPh sb="20" eb="22">
      <t>コウバン</t>
    </rPh>
    <rPh sb="23" eb="25">
      <t>サンショウ</t>
    </rPh>
    <rPh sb="26" eb="27">
      <t>ウエ</t>
    </rPh>
    <rPh sb="27" eb="29">
      <t>カイトウ</t>
    </rPh>
    <phoneticPr fontId="28"/>
  </si>
  <si>
    <t>【確認資料】</t>
    <rPh sb="1" eb="3">
      <t>カクニン</t>
    </rPh>
    <rPh sb="3" eb="5">
      <t>シリョウ</t>
    </rPh>
    <phoneticPr fontId="28"/>
  </si>
  <si>
    <t>市情報セキュリティポリシー等（※1）</t>
    <rPh sb="0" eb="1">
      <t>シ</t>
    </rPh>
    <rPh sb="1" eb="3">
      <t>ジョウホウ</t>
    </rPh>
    <rPh sb="13" eb="14">
      <t>トウ</t>
    </rPh>
    <phoneticPr fontId="28"/>
  </si>
  <si>
    <t>回答欄</t>
    <rPh sb="0" eb="3">
      <t>カイトウラン</t>
    </rPh>
    <phoneticPr fontId="28"/>
  </si>
  <si>
    <t>備　考</t>
    <phoneticPr fontId="28"/>
  </si>
  <si>
    <t>（利用範囲）業務での利用を目的としていますか</t>
    <rPh sb="1" eb="3">
      <t>リヨウ</t>
    </rPh>
    <rPh sb="3" eb="5">
      <t>ハンイ</t>
    </rPh>
    <rPh sb="6" eb="8">
      <t>ギョウム</t>
    </rPh>
    <rPh sb="10" eb="12">
      <t>リヨウ</t>
    </rPh>
    <rPh sb="13" eb="15">
      <t>モクテキ</t>
    </rPh>
    <phoneticPr fontId="28"/>
  </si>
  <si>
    <t>対策基準4.2オ(1)</t>
    <rPh sb="0" eb="2">
      <t>タイサク</t>
    </rPh>
    <rPh sb="2" eb="4">
      <t>キジュン</t>
    </rPh>
    <phoneticPr fontId="28"/>
  </si>
  <si>
    <t>（権限）情報へのアクセス権限及び利用権限を適切に定めていますか</t>
    <rPh sb="1" eb="3">
      <t>ケンゲン</t>
    </rPh>
    <rPh sb="4" eb="6">
      <t>ジョウホウ</t>
    </rPh>
    <rPh sb="12" eb="14">
      <t>ケンゲン</t>
    </rPh>
    <rPh sb="14" eb="15">
      <t>オヨ</t>
    </rPh>
    <rPh sb="16" eb="18">
      <t>リヨウ</t>
    </rPh>
    <rPh sb="18" eb="20">
      <t>ケンゲン</t>
    </rPh>
    <rPh sb="21" eb="23">
      <t>テキセツ</t>
    </rPh>
    <rPh sb="24" eb="25">
      <t>サダ</t>
    </rPh>
    <phoneticPr fontId="28"/>
  </si>
  <si>
    <t>対策基準4.2オ(2)</t>
    <rPh sb="0" eb="2">
      <t>タイサク</t>
    </rPh>
    <rPh sb="2" eb="4">
      <t>キジュン</t>
    </rPh>
    <phoneticPr fontId="28"/>
  </si>
  <si>
    <t>（送信、USB等による持出し）所属長の許可を得てパスワード等による暗号化の対策の上で送信等する運用になっていますか</t>
    <rPh sb="1" eb="3">
      <t>ソウシン</t>
    </rPh>
    <rPh sb="7" eb="8">
      <t>トウ</t>
    </rPh>
    <rPh sb="11" eb="13">
      <t>モチダシ</t>
    </rPh>
    <rPh sb="15" eb="18">
      <t>ショゾクチョウ</t>
    </rPh>
    <rPh sb="19" eb="21">
      <t>キョカ</t>
    </rPh>
    <rPh sb="22" eb="23">
      <t>エ</t>
    </rPh>
    <rPh sb="29" eb="30">
      <t>ナド</t>
    </rPh>
    <rPh sb="33" eb="35">
      <t>アンゴウ</t>
    </rPh>
    <rPh sb="35" eb="36">
      <t>カ</t>
    </rPh>
    <rPh sb="37" eb="39">
      <t>タイサク</t>
    </rPh>
    <rPh sb="40" eb="41">
      <t>ウエ</t>
    </rPh>
    <rPh sb="42" eb="44">
      <t>ソウシン</t>
    </rPh>
    <rPh sb="44" eb="45">
      <t>トウ</t>
    </rPh>
    <rPh sb="47" eb="49">
      <t>ウンヨウ</t>
    </rPh>
    <phoneticPr fontId="28"/>
  </si>
  <si>
    <t>対策基準4.2オ(3)</t>
    <rPh sb="0" eb="2">
      <t>タイサク</t>
    </rPh>
    <rPh sb="2" eb="4">
      <t>キジュン</t>
    </rPh>
    <phoneticPr fontId="28"/>
  </si>
  <si>
    <t>２．機密性２以上の情報資産の運搬</t>
    <rPh sb="2" eb="5">
      <t>キミツセイ</t>
    </rPh>
    <rPh sb="6" eb="8">
      <t>イジョウ</t>
    </rPh>
    <rPh sb="9" eb="11">
      <t>ジョウホウ</t>
    </rPh>
    <rPh sb="11" eb="13">
      <t>シサン</t>
    </rPh>
    <rPh sb="14" eb="16">
      <t>ウンパン</t>
    </rPh>
    <phoneticPr fontId="28"/>
  </si>
  <si>
    <t>（USB等）情報を媒体等で運搬する場合、鍵付きのケース等に入れて運搬する運用になっていますか</t>
    <rPh sb="4" eb="5">
      <t>トウ</t>
    </rPh>
    <rPh sb="6" eb="8">
      <t>ジョウホウ</t>
    </rPh>
    <rPh sb="9" eb="11">
      <t>バイタイ</t>
    </rPh>
    <rPh sb="11" eb="12">
      <t>トウ</t>
    </rPh>
    <rPh sb="13" eb="15">
      <t>ウンパン</t>
    </rPh>
    <rPh sb="17" eb="19">
      <t>バアイ</t>
    </rPh>
    <rPh sb="20" eb="21">
      <t>カギ</t>
    </rPh>
    <rPh sb="21" eb="22">
      <t>ツ</t>
    </rPh>
    <rPh sb="27" eb="28">
      <t>トウ</t>
    </rPh>
    <rPh sb="29" eb="30">
      <t>イ</t>
    </rPh>
    <rPh sb="32" eb="34">
      <t>ウンパン</t>
    </rPh>
    <rPh sb="36" eb="38">
      <t>ウンヨウ</t>
    </rPh>
    <phoneticPr fontId="28"/>
  </si>
  <si>
    <t>対策基準4.2キ</t>
    <rPh sb="0" eb="2">
      <t>タイサク</t>
    </rPh>
    <rPh sb="2" eb="4">
      <t>キジュン</t>
    </rPh>
    <phoneticPr fontId="28"/>
  </si>
  <si>
    <t>３．マイナンバー利用事務系（基幹系）との関係</t>
    <rPh sb="8" eb="10">
      <t>リヨウ</t>
    </rPh>
    <rPh sb="10" eb="13">
      <t>ジムケイ</t>
    </rPh>
    <rPh sb="14" eb="16">
      <t>キカン</t>
    </rPh>
    <rPh sb="16" eb="17">
      <t>ケイ</t>
    </rPh>
    <rPh sb="20" eb="22">
      <t>カンケイ</t>
    </rPh>
    <phoneticPr fontId="28"/>
  </si>
  <si>
    <t>（端末）マイナンバー利用事務系とLGWAN接続系では端末は別になっていますか</t>
    <rPh sb="1" eb="3">
      <t>タンマツ</t>
    </rPh>
    <rPh sb="10" eb="12">
      <t>リヨウ</t>
    </rPh>
    <rPh sb="12" eb="15">
      <t>ジムケイ</t>
    </rPh>
    <rPh sb="21" eb="23">
      <t>セツゾク</t>
    </rPh>
    <rPh sb="23" eb="24">
      <t>ケイ</t>
    </rPh>
    <rPh sb="26" eb="28">
      <t>タンマツ</t>
    </rPh>
    <rPh sb="29" eb="30">
      <t>ベツ</t>
    </rPh>
    <phoneticPr fontId="28"/>
  </si>
  <si>
    <t>対策基準5.1ア
管理基準2.1.1ア</t>
    <phoneticPr fontId="28"/>
  </si>
  <si>
    <t>（特定通信接続先）マイナンバー利用事務系とLGWAN接続系・インターネット接続系は分割されていますか［直接接続していない］</t>
    <rPh sb="1" eb="3">
      <t>トクテイ</t>
    </rPh>
    <rPh sb="3" eb="5">
      <t>ツウシン</t>
    </rPh>
    <rPh sb="5" eb="7">
      <t>セツゾク</t>
    </rPh>
    <rPh sb="7" eb="8">
      <t>サキ</t>
    </rPh>
    <rPh sb="26" eb="28">
      <t>セツゾク</t>
    </rPh>
    <rPh sb="28" eb="29">
      <t>ケイ</t>
    </rPh>
    <rPh sb="37" eb="39">
      <t>セツゾク</t>
    </rPh>
    <rPh sb="39" eb="40">
      <t>ケイ</t>
    </rPh>
    <rPh sb="41" eb="43">
      <t>ブンカツ</t>
    </rPh>
    <rPh sb="51" eb="53">
      <t>チョクセツ</t>
    </rPh>
    <rPh sb="53" eb="55">
      <t>セツゾク</t>
    </rPh>
    <phoneticPr fontId="28"/>
  </si>
  <si>
    <t>対策基準5.1ア
管理基準2.1.2ア</t>
    <phoneticPr fontId="28"/>
  </si>
  <si>
    <t>（認証）情報システムへの認証手段については二つ以上を併用する認証（多要素認証）となっていますか。</t>
    <rPh sb="1" eb="3">
      <t>ニンショウ</t>
    </rPh>
    <rPh sb="4" eb="6">
      <t>ジョウホウ</t>
    </rPh>
    <rPh sb="12" eb="14">
      <t>ニンショウ</t>
    </rPh>
    <rPh sb="14" eb="16">
      <t>シュダン</t>
    </rPh>
    <rPh sb="21" eb="22">
      <t>フタ</t>
    </rPh>
    <rPh sb="23" eb="25">
      <t>イジョウ</t>
    </rPh>
    <rPh sb="26" eb="28">
      <t>ヘイヨウ</t>
    </rPh>
    <rPh sb="30" eb="32">
      <t>ニンショウ</t>
    </rPh>
    <rPh sb="33" eb="34">
      <t>タ</t>
    </rPh>
    <rPh sb="34" eb="36">
      <t>ヨウソ</t>
    </rPh>
    <rPh sb="36" eb="38">
      <t>ニンショウ</t>
    </rPh>
    <phoneticPr fontId="28"/>
  </si>
  <si>
    <t>対策基準5.1イ(1)</t>
    <phoneticPr fontId="28"/>
  </si>
  <si>
    <t>（テレワーク）執務区域外からマイナンバー利用事務系にアクセスできない仕様又はしない運用になっていますか</t>
    <rPh sb="7" eb="9">
      <t>シツム</t>
    </rPh>
    <rPh sb="9" eb="11">
      <t>クイキ</t>
    </rPh>
    <rPh sb="11" eb="12">
      <t>ガイ</t>
    </rPh>
    <rPh sb="20" eb="22">
      <t>リヨウ</t>
    </rPh>
    <rPh sb="22" eb="25">
      <t>ジムケイ</t>
    </rPh>
    <rPh sb="34" eb="36">
      <t>シヨウ</t>
    </rPh>
    <rPh sb="36" eb="37">
      <t>マタ</t>
    </rPh>
    <rPh sb="41" eb="43">
      <t>ウンヨウ</t>
    </rPh>
    <phoneticPr fontId="28"/>
  </si>
  <si>
    <t>対策基準6.3.6</t>
    <phoneticPr fontId="28"/>
  </si>
  <si>
    <t>４．適正な回線の使用</t>
    <rPh sb="2" eb="4">
      <t>テキセイ</t>
    </rPh>
    <rPh sb="5" eb="7">
      <t>カイセン</t>
    </rPh>
    <rPh sb="8" eb="10">
      <t>シヨウ</t>
    </rPh>
    <phoneticPr fontId="28"/>
  </si>
  <si>
    <t>ｲﾝﾀｰﾈｯﾄ回線利用申請（※２）</t>
    <phoneticPr fontId="28"/>
  </si>
  <si>
    <t>適正な回線（閉域イーサネット、専用線、IP-VPN等の閉域網）を使用していますか</t>
    <rPh sb="0" eb="2">
      <t>テキセイ</t>
    </rPh>
    <rPh sb="3" eb="5">
      <t>カイセン</t>
    </rPh>
    <rPh sb="6" eb="8">
      <t>ヘイイキ</t>
    </rPh>
    <rPh sb="15" eb="18">
      <t>センヨウセン</t>
    </rPh>
    <rPh sb="25" eb="26">
      <t>トウ</t>
    </rPh>
    <rPh sb="27" eb="29">
      <t>ヘイイキ</t>
    </rPh>
    <rPh sb="29" eb="30">
      <t>モウ</t>
    </rPh>
    <rPh sb="32" eb="34">
      <t>シヨウ</t>
    </rPh>
    <phoneticPr fontId="28"/>
  </si>
  <si>
    <t>対策基準6.3.4
管理基準3.3.2ア</t>
    <phoneticPr fontId="28"/>
  </si>
  <si>
    <t>インターネット回線を利用する場合は、TLS通信を使用していますか（アンケート回収時等の連絡先,Web会議,監視カメラ,IoT機器）</t>
    <rPh sb="7" eb="9">
      <t>カイセン</t>
    </rPh>
    <rPh sb="10" eb="12">
      <t>リヨウ</t>
    </rPh>
    <rPh sb="14" eb="16">
      <t>バアイ</t>
    </rPh>
    <rPh sb="21" eb="23">
      <t>ツウシン</t>
    </rPh>
    <rPh sb="24" eb="26">
      <t>シヨウ</t>
    </rPh>
    <rPh sb="38" eb="40">
      <t>カイシュウ</t>
    </rPh>
    <rPh sb="40" eb="41">
      <t>ジ</t>
    </rPh>
    <rPh sb="41" eb="42">
      <t>トウ</t>
    </rPh>
    <rPh sb="43" eb="46">
      <t>レンラクサキ</t>
    </rPh>
    <rPh sb="50" eb="52">
      <t>カイギ</t>
    </rPh>
    <rPh sb="53" eb="55">
      <t>カンシ</t>
    </rPh>
    <rPh sb="62" eb="64">
      <t>キキ</t>
    </rPh>
    <phoneticPr fontId="28"/>
  </si>
  <si>
    <t xml:space="preserve">管理基準3.3.２ウ
</t>
    <phoneticPr fontId="28"/>
  </si>
  <si>
    <t>５．執務区域外における遵守事項（モバイル端末等）</t>
    <rPh sb="2" eb="4">
      <t>シツム</t>
    </rPh>
    <rPh sb="4" eb="6">
      <t>クイキ</t>
    </rPh>
    <rPh sb="6" eb="7">
      <t>ガイ</t>
    </rPh>
    <rPh sb="11" eb="13">
      <t>ジュンシュ</t>
    </rPh>
    <rPh sb="13" eb="15">
      <t>ジコウ</t>
    </rPh>
    <rPh sb="20" eb="22">
      <t>タンマツ</t>
    </rPh>
    <rPh sb="22" eb="23">
      <t>トウ</t>
    </rPh>
    <phoneticPr fontId="28"/>
  </si>
  <si>
    <t>（情報漏えい対策）端末の盗難防止や覗き見防止（フィルター装着等）を行っていますか</t>
    <rPh sb="1" eb="3">
      <t>ジョウホウ</t>
    </rPh>
    <rPh sb="3" eb="4">
      <t>ロウ</t>
    </rPh>
    <rPh sb="6" eb="8">
      <t>タイサク</t>
    </rPh>
    <rPh sb="9" eb="11">
      <t>タンマツ</t>
    </rPh>
    <rPh sb="12" eb="14">
      <t>トウナン</t>
    </rPh>
    <rPh sb="14" eb="16">
      <t>ボウシ</t>
    </rPh>
    <rPh sb="17" eb="18">
      <t>ノゾ</t>
    </rPh>
    <rPh sb="19" eb="20">
      <t>ミ</t>
    </rPh>
    <rPh sb="20" eb="22">
      <t>ボウシ</t>
    </rPh>
    <rPh sb="28" eb="30">
      <t>ソウチャク</t>
    </rPh>
    <rPh sb="30" eb="31">
      <t>トウ</t>
    </rPh>
    <rPh sb="33" eb="34">
      <t>オコナ</t>
    </rPh>
    <phoneticPr fontId="28"/>
  </si>
  <si>
    <t>対策基準7.1.1オ(3)(4)</t>
    <phoneticPr fontId="28"/>
  </si>
  <si>
    <t>（個人情報）大量又は機微な個人情報を取扱いできないようになっていますか</t>
    <rPh sb="1" eb="3">
      <t>コジン</t>
    </rPh>
    <rPh sb="3" eb="5">
      <t>ジョウホウ</t>
    </rPh>
    <rPh sb="6" eb="8">
      <t>タイリョウ</t>
    </rPh>
    <rPh sb="8" eb="9">
      <t>マタ</t>
    </rPh>
    <rPh sb="10" eb="12">
      <t>キビ</t>
    </rPh>
    <rPh sb="13" eb="15">
      <t>コジン</t>
    </rPh>
    <rPh sb="15" eb="17">
      <t>ジョウホウ</t>
    </rPh>
    <rPh sb="18" eb="20">
      <t>トリアツカ</t>
    </rPh>
    <phoneticPr fontId="28"/>
  </si>
  <si>
    <t>対策基準7.1.1オ(2)
管理基準3.5.6イ</t>
    <phoneticPr fontId="28"/>
  </si>
  <si>
    <t>（データ保存先）端末内にデータを保存できないようになっていますか</t>
    <rPh sb="4" eb="6">
      <t>ホゾン</t>
    </rPh>
    <rPh sb="6" eb="7">
      <t>サキ</t>
    </rPh>
    <rPh sb="8" eb="10">
      <t>タンマツ</t>
    </rPh>
    <rPh sb="10" eb="11">
      <t>ナイ</t>
    </rPh>
    <rPh sb="16" eb="18">
      <t>ホゾン</t>
    </rPh>
    <phoneticPr fontId="28"/>
  </si>
  <si>
    <t>対策基準7.1.1オ(6)
管理基準3.5.6オ</t>
    <phoneticPr fontId="28"/>
  </si>
  <si>
    <t>（印刷）原則として機密性２以上の情報の印刷を行えないようになっていますか</t>
    <rPh sb="1" eb="3">
      <t>インサツ</t>
    </rPh>
    <rPh sb="4" eb="6">
      <t>ゲンソク</t>
    </rPh>
    <rPh sb="9" eb="12">
      <t>キミツセイ</t>
    </rPh>
    <rPh sb="13" eb="15">
      <t>イジョウ</t>
    </rPh>
    <rPh sb="16" eb="18">
      <t>ジョウホウ</t>
    </rPh>
    <rPh sb="19" eb="21">
      <t>インサツ</t>
    </rPh>
    <rPh sb="22" eb="23">
      <t>オコナ</t>
    </rPh>
    <phoneticPr fontId="28"/>
  </si>
  <si>
    <t>対策基準7.1.1オ(8)
管理基準3.5.6ク</t>
    <phoneticPr fontId="28"/>
  </si>
  <si>
    <t>６．外部の者（市民等）が利用するシステム</t>
    <rPh sb="2" eb="4">
      <t>ガイブ</t>
    </rPh>
    <rPh sb="5" eb="6">
      <t>モノ</t>
    </rPh>
    <rPh sb="7" eb="9">
      <t>シミン</t>
    </rPh>
    <rPh sb="9" eb="10">
      <t>トウ</t>
    </rPh>
    <rPh sb="12" eb="14">
      <t>リヨウ</t>
    </rPh>
    <phoneticPr fontId="28"/>
  </si>
  <si>
    <t>（市のネットワークとの分離）市のネットワークと物理的に分離していますか</t>
    <rPh sb="1" eb="2">
      <t>シ</t>
    </rPh>
    <rPh sb="11" eb="13">
      <t>ブンリ</t>
    </rPh>
    <rPh sb="14" eb="15">
      <t>シ</t>
    </rPh>
    <rPh sb="23" eb="26">
      <t>ブツリテキ</t>
    </rPh>
    <rPh sb="27" eb="29">
      <t>ブンリ</t>
    </rPh>
    <phoneticPr fontId="28"/>
  </si>
  <si>
    <t>対策基準8.1.10ア
管理基準4.1.9ア</t>
    <phoneticPr fontId="28"/>
  </si>
  <si>
    <t>（認証情報設定）インターネット経由で機密性2以上の情報を照会または更新する場合、認証情報を設定していますか</t>
    <rPh sb="1" eb="3">
      <t>ニンショウ</t>
    </rPh>
    <rPh sb="3" eb="5">
      <t>ジョウホウ</t>
    </rPh>
    <rPh sb="5" eb="7">
      <t>セッテイ</t>
    </rPh>
    <rPh sb="15" eb="17">
      <t>ケイユ</t>
    </rPh>
    <rPh sb="18" eb="21">
      <t>キミツセイ</t>
    </rPh>
    <rPh sb="22" eb="24">
      <t>イジョウ</t>
    </rPh>
    <rPh sb="25" eb="27">
      <t>ジョウホウ</t>
    </rPh>
    <rPh sb="28" eb="30">
      <t>ショウカイ</t>
    </rPh>
    <rPh sb="33" eb="35">
      <t>コウシン</t>
    </rPh>
    <rPh sb="37" eb="39">
      <t>バアイ</t>
    </rPh>
    <rPh sb="40" eb="42">
      <t>ニンショウ</t>
    </rPh>
    <rPh sb="42" eb="44">
      <t>ジョウホウ</t>
    </rPh>
    <rPh sb="45" eb="47">
      <t>セッテイ</t>
    </rPh>
    <phoneticPr fontId="28"/>
  </si>
  <si>
    <t>対策基準8.1.10イ
管理基準4.1.9イ</t>
    <phoneticPr fontId="28"/>
  </si>
  <si>
    <t>７．外部サービス（※委託事業者が外部サービスを利用する場合を含む）</t>
    <rPh sb="2" eb="4">
      <t>ガイブ</t>
    </rPh>
    <rPh sb="10" eb="14">
      <t>イタクジギョウ</t>
    </rPh>
    <rPh sb="14" eb="15">
      <t>シャ</t>
    </rPh>
    <rPh sb="16" eb="18">
      <t>ガイブ</t>
    </rPh>
    <rPh sb="23" eb="25">
      <t>リヨウ</t>
    </rPh>
    <rPh sb="27" eb="29">
      <t>バアイ</t>
    </rPh>
    <rPh sb="30" eb="31">
      <t>フク</t>
    </rPh>
    <phoneticPr fontId="28"/>
  </si>
  <si>
    <t>外部サービス利用基準（※３）</t>
    <rPh sb="0" eb="2">
      <t>ガイブ</t>
    </rPh>
    <rPh sb="6" eb="8">
      <t>リヨウ</t>
    </rPh>
    <rPh sb="8" eb="10">
      <t>キジュン</t>
    </rPh>
    <phoneticPr fontId="28"/>
  </si>
  <si>
    <t>外部サービス利用基準に基づいて行っていますか。</t>
    <rPh sb="0" eb="2">
      <t>ガイブ</t>
    </rPh>
    <phoneticPr fontId="28"/>
  </si>
  <si>
    <t>対策基準10.2
外部サービス利用基準</t>
    <rPh sb="9" eb="11">
      <t>ガイブ</t>
    </rPh>
    <rPh sb="15" eb="17">
      <t>リヨウ</t>
    </rPh>
    <rPh sb="17" eb="19">
      <t>キジュン</t>
    </rPh>
    <phoneticPr fontId="28"/>
  </si>
  <si>
    <t>外部サービスで機密性２以上のデータを扱う場合
外部サービス一覧に掲載されたサービスですか</t>
    <rPh sb="0" eb="2">
      <t>ガイブ</t>
    </rPh>
    <rPh sb="7" eb="10">
      <t>キミツセイ</t>
    </rPh>
    <rPh sb="11" eb="13">
      <t>イジョウ</t>
    </rPh>
    <rPh sb="18" eb="19">
      <t>アツカ</t>
    </rPh>
    <rPh sb="20" eb="22">
      <t>バアイ</t>
    </rPh>
    <rPh sb="29" eb="31">
      <t>イチラン</t>
    </rPh>
    <rPh sb="32" eb="34">
      <t>ケイサイ</t>
    </rPh>
    <phoneticPr fontId="28"/>
  </si>
  <si>
    <t>外部サービスで機密性１のデータを扱う場合
外部サービス一覧に掲載されたサービスですか</t>
    <rPh sb="0" eb="2">
      <t>ガイブ</t>
    </rPh>
    <rPh sb="21" eb="23">
      <t>ガイブ</t>
    </rPh>
    <rPh sb="27" eb="29">
      <t>イチラン</t>
    </rPh>
    <rPh sb="30" eb="32">
      <t>ケイサイ</t>
    </rPh>
    <phoneticPr fontId="28"/>
  </si>
  <si>
    <t>８．情報資産・機器の廃棄等</t>
    <rPh sb="2" eb="4">
      <t>ジョウホウ</t>
    </rPh>
    <rPh sb="4" eb="6">
      <t>シサン</t>
    </rPh>
    <rPh sb="7" eb="9">
      <t>キキ</t>
    </rPh>
    <rPh sb="10" eb="12">
      <t>ハイキ</t>
    </rPh>
    <rPh sb="12" eb="13">
      <t>ナド</t>
    </rPh>
    <phoneticPr fontId="28"/>
  </si>
  <si>
    <t>機器内部の記憶装置から 全ての情報を消去の上、復元不可能な状態にする措置を講じるよう仕様等に記載していますか</t>
    <rPh sb="42" eb="44">
      <t>シヨウ</t>
    </rPh>
    <rPh sb="44" eb="45">
      <t>トウ</t>
    </rPh>
    <rPh sb="46" eb="48">
      <t>キサイ</t>
    </rPh>
    <phoneticPr fontId="28"/>
  </si>
  <si>
    <t>対策基準4.2ケ、6.1.7
管理基準3.1.7</t>
    <phoneticPr fontId="28"/>
  </si>
  <si>
    <t>９．ログの取得等</t>
    <rPh sb="5" eb="7">
      <t>シュトク</t>
    </rPh>
    <rPh sb="7" eb="8">
      <t>トウ</t>
    </rPh>
    <phoneticPr fontId="28"/>
  </si>
  <si>
    <t>各種ログ及び情報セキュリティの確保に必要な記録を取得、一定の期間保存するようになっていますか</t>
    <phoneticPr fontId="28"/>
  </si>
  <si>
    <t>対策基準8.1.7
管理基準4.1.6</t>
    <phoneticPr fontId="28"/>
  </si>
  <si>
    <t>システム開発・保守に関連する資料及びシステム関連文書を適正に整備・保管していますか</t>
    <phoneticPr fontId="28"/>
  </si>
  <si>
    <t>対策基準8.3.4ア
管理基準4.3.4</t>
    <phoneticPr fontId="28"/>
  </si>
  <si>
    <t>イントラ：http://home.intra.city.kobe.lg.jp/04/05/security/index.html</t>
    <phoneticPr fontId="28"/>
  </si>
  <si>
    <t>（※２）インターネット回線利用申請</t>
    <rPh sb="11" eb="13">
      <t>カイセン</t>
    </rPh>
    <rPh sb="13" eb="17">
      <t>リヨウシンセイ</t>
    </rPh>
    <phoneticPr fontId="28"/>
  </si>
  <si>
    <t>イントラ：http://home.intra.city.kobe.lg.jp/04/05/security/tuuchi/index.html#VPN</t>
    <phoneticPr fontId="28"/>
  </si>
  <si>
    <t>イントラ：http://home.intra.city.kobe.lg.jp/04/05/security/index.html#midashi25888</t>
    <phoneticPr fontId="28"/>
  </si>
  <si>
    <t>１．機密性２以上の情報資産の利用</t>
    <rPh sb="2" eb="5">
      <t>キミツセイ</t>
    </rPh>
    <rPh sb="6" eb="8">
      <t>イジョウ</t>
    </rPh>
    <rPh sb="9" eb="11">
      <t>ジョウホウ</t>
    </rPh>
    <rPh sb="11" eb="13">
      <t>シサン</t>
    </rPh>
    <rPh sb="14" eb="16">
      <t>リヨウ</t>
    </rPh>
    <phoneticPr fontId="28"/>
  </si>
  <si>
    <t>7,3</t>
    <phoneticPr fontId="28"/>
  </si>
  <si>
    <t>（※１）神戸市情報セキュリティ対策基準、物理的・技術的セキュリティ管理基準</t>
    <rPh sb="4" eb="7">
      <t>コウベシ</t>
    </rPh>
    <rPh sb="7" eb="9">
      <t>ジョウホウ</t>
    </rPh>
    <rPh sb="15" eb="17">
      <t>タイサク</t>
    </rPh>
    <rPh sb="17" eb="19">
      <t>キジュン</t>
    </rPh>
    <rPh sb="20" eb="23">
      <t>ブツリテキ</t>
    </rPh>
    <rPh sb="24" eb="27">
      <t>ギジュツテキ</t>
    </rPh>
    <rPh sb="33" eb="35">
      <t>カンリ</t>
    </rPh>
    <rPh sb="35" eb="37">
      <t>キジュン</t>
    </rPh>
    <phoneticPr fontId="28"/>
  </si>
  <si>
    <t>・以下は通信機器の例示となります。管理者権限を持つ接続機器からのアクセス制限に関して「IPアドレス制限等」のセキュリティ対策を実装する場合はセキュリティ対策内容を「備考」に記載ください。</t>
    <rPh sb="1" eb="3">
      <t>イカ</t>
    </rPh>
    <rPh sb="4" eb="6">
      <t>ツウシン</t>
    </rPh>
    <rPh sb="6" eb="8">
      <t>キキ</t>
    </rPh>
    <rPh sb="9" eb="11">
      <t>レイジ</t>
    </rPh>
    <rPh sb="17" eb="20">
      <t>カンリシャ</t>
    </rPh>
    <rPh sb="20" eb="22">
      <t>ケンゲン</t>
    </rPh>
    <rPh sb="23" eb="24">
      <t>モ</t>
    </rPh>
    <rPh sb="25" eb="27">
      <t>セツゾク</t>
    </rPh>
    <rPh sb="27" eb="29">
      <t>キキ</t>
    </rPh>
    <rPh sb="36" eb="38">
      <t>セイゲン</t>
    </rPh>
    <rPh sb="39" eb="40">
      <t>カン</t>
    </rPh>
    <rPh sb="49" eb="51">
      <t>セイゲン</t>
    </rPh>
    <rPh sb="51" eb="52">
      <t>トウ</t>
    </rPh>
    <rPh sb="60" eb="62">
      <t>タイサク</t>
    </rPh>
    <rPh sb="63" eb="65">
      <t>ジッソウ</t>
    </rPh>
    <rPh sb="67" eb="69">
      <t>バアイ</t>
    </rPh>
    <rPh sb="76" eb="78">
      <t>タイサク</t>
    </rPh>
    <rPh sb="78" eb="80">
      <t>ナイヨウ</t>
    </rPh>
    <rPh sb="82" eb="84">
      <t>ビコウ</t>
    </rPh>
    <rPh sb="86" eb="88">
      <t>キサイ</t>
    </rPh>
    <phoneticPr fontId="28"/>
  </si>
  <si>
    <t>（情報セキュリティ管理者）（情報政策担当</t>
    <rPh sb="9" eb="11">
      <t>カンリ</t>
    </rPh>
    <phoneticPr fontId="28"/>
  </si>
  <si>
    <t>企画調整局デジタル戦略部課長（情報政策担当）</t>
    <rPh sb="9" eb="11">
      <t>センリャク</t>
    </rPh>
    <rPh sb="11" eb="12">
      <t>ブ</t>
    </rPh>
    <rPh sb="12" eb="14">
      <t>カチョウ</t>
    </rPh>
    <rPh sb="15" eb="17">
      <t>ジョウホウ</t>
    </rPh>
    <rPh sb="17" eb="19">
      <t>セイサク</t>
    </rPh>
    <rPh sb="19" eb="21">
      <t>タントウ</t>
    </rPh>
    <phoneticPr fontId="28"/>
  </si>
  <si>
    <t>○○○第　　　号－枝番</t>
    <rPh sb="3" eb="4">
      <t>ダイ</t>
    </rPh>
    <rPh sb="7" eb="8">
      <t>ゴウ</t>
    </rPh>
    <rPh sb="9" eb="11">
      <t>エダバン</t>
    </rPh>
    <phoneticPr fontId="28"/>
  </si>
  <si>
    <t>令和　年　月　日</t>
    <rPh sb="0" eb="2">
      <t>レイワ</t>
    </rPh>
    <rPh sb="3" eb="4">
      <t>ネン</t>
    </rPh>
    <rPh sb="5" eb="6">
      <t>ツキ</t>
    </rPh>
    <rPh sb="7" eb="8">
      <t>ヒ</t>
    </rPh>
    <phoneticPr fontId="28"/>
  </si>
  <si>
    <t>構築環境が「マイナンバー利用事務系」ではない場合「該当なし」となります。</t>
    <rPh sb="0" eb="2">
      <t>コウチク</t>
    </rPh>
    <rPh sb="2" eb="4">
      <t>カンキョウ</t>
    </rPh>
    <rPh sb="12" eb="17">
      <t>リヨウジムケイ</t>
    </rPh>
    <rPh sb="22" eb="24">
      <t>バアイ</t>
    </rPh>
    <rPh sb="25" eb="27">
      <t>ガイトウ</t>
    </rPh>
    <phoneticPr fontId="28"/>
  </si>
  <si>
    <t>執務区域外にてモバイル端末（事務処理PC含む）等を利用する場合の質問項目です（利用しない場合は「該当なし」となります）。</t>
    <rPh sb="0" eb="5">
      <t>シツムクイキガイ</t>
    </rPh>
    <rPh sb="11" eb="13">
      <t>タンマツ</t>
    </rPh>
    <rPh sb="14" eb="18">
      <t>ジムショリ</t>
    </rPh>
    <rPh sb="20" eb="21">
      <t>フク</t>
    </rPh>
    <rPh sb="23" eb="24">
      <t>トウ</t>
    </rPh>
    <rPh sb="25" eb="27">
      <t>リヨウ</t>
    </rPh>
    <rPh sb="29" eb="31">
      <t>バアイ</t>
    </rPh>
    <rPh sb="32" eb="34">
      <t>シツモン</t>
    </rPh>
    <rPh sb="34" eb="36">
      <t>コウモク</t>
    </rPh>
    <rPh sb="39" eb="41">
      <t>リヨウ</t>
    </rPh>
    <rPh sb="44" eb="46">
      <t>バアイ</t>
    </rPh>
    <rPh sb="48" eb="50">
      <t>ガイトウ</t>
    </rPh>
    <phoneticPr fontId="28"/>
  </si>
  <si>
    <t>・市民がインターネット経由で要配慮個人情報を照会または更新する場合、多段階認証または多要素認証の実装が必須となります。</t>
    <rPh sb="1" eb="3">
      <t>シミン</t>
    </rPh>
    <rPh sb="48" eb="50">
      <t>ジッソウ</t>
    </rPh>
    <rPh sb="51" eb="53">
      <t>ヒッス</t>
    </rPh>
    <phoneticPr fontId="28"/>
  </si>
  <si>
    <t>外部の者（市民等）が利用する場合の質問項目となります。</t>
    <rPh sb="14" eb="16">
      <t>バアイ</t>
    </rPh>
    <rPh sb="17" eb="19">
      <t>シツモン</t>
    </rPh>
    <rPh sb="19" eb="21">
      <t>コウモク</t>
    </rPh>
    <phoneticPr fontId="28"/>
  </si>
  <si>
    <t>仕様書等により確認します。外部サービスの場合、外部サービス要件が満たされていることを以って確認します。</t>
    <rPh sb="0" eb="3">
      <t>シヨウショ</t>
    </rPh>
    <rPh sb="3" eb="4">
      <t>トウ</t>
    </rPh>
    <rPh sb="7" eb="9">
      <t>カクニン</t>
    </rPh>
    <rPh sb="13" eb="15">
      <t>ガイブ</t>
    </rPh>
    <rPh sb="20" eb="22">
      <t>バアイ</t>
    </rPh>
    <rPh sb="23" eb="25">
      <t>ガイブ</t>
    </rPh>
    <rPh sb="29" eb="31">
      <t>ヨウケン</t>
    </rPh>
    <rPh sb="32" eb="33">
      <t>ミ</t>
    </rPh>
    <rPh sb="42" eb="43">
      <t>モ</t>
    </rPh>
    <rPh sb="45" eb="47">
      <t>カクニン</t>
    </rPh>
    <phoneticPr fontId="28"/>
  </si>
  <si>
    <t>仕様書等により確認します。外部サービスの場合、利用申込の際のドキュメント（利用申込書、約款、決裁関係書類）を保管するようにしてください（公文書管理においても、契約関係書類と同等の扱いとなります）</t>
    <rPh sb="0" eb="3">
      <t>シヨウショ</t>
    </rPh>
    <rPh sb="3" eb="4">
      <t>トウ</t>
    </rPh>
    <rPh sb="7" eb="9">
      <t>カクニン</t>
    </rPh>
    <rPh sb="13" eb="15">
      <t>ガイブ</t>
    </rPh>
    <rPh sb="20" eb="22">
      <t>バアイ</t>
    </rPh>
    <rPh sb="23" eb="27">
      <t>リヨウモウシコミ</t>
    </rPh>
    <rPh sb="28" eb="29">
      <t>サイ</t>
    </rPh>
    <rPh sb="37" eb="42">
      <t>リヨウモウシコミショ</t>
    </rPh>
    <rPh sb="43" eb="45">
      <t>ヤッカン</t>
    </rPh>
    <rPh sb="46" eb="48">
      <t>ケッサイ</t>
    </rPh>
    <rPh sb="48" eb="50">
      <t>カンケイ</t>
    </rPh>
    <rPh sb="50" eb="52">
      <t>ショルイ</t>
    </rPh>
    <rPh sb="54" eb="56">
      <t>ホカン</t>
    </rPh>
    <rPh sb="68" eb="71">
      <t>コウブンショ</t>
    </rPh>
    <rPh sb="71" eb="73">
      <t>カンリ</t>
    </rPh>
    <rPh sb="79" eb="81">
      <t>ケイヤク</t>
    </rPh>
    <rPh sb="81" eb="83">
      <t>カンケイ</t>
    </rPh>
    <rPh sb="83" eb="85">
      <t>ショルイ</t>
    </rPh>
    <rPh sb="86" eb="88">
      <t>ドウトウ</t>
    </rPh>
    <rPh sb="89" eb="90">
      <t>アツカ</t>
    </rPh>
    <phoneticPr fontId="28"/>
  </si>
  <si>
    <t>外部サービス利用基準に基づいて「何を」行っているかと記載する必要があると思います。</t>
    <rPh sb="16" eb="17">
      <t>ナニ</t>
    </rPh>
    <rPh sb="26" eb="28">
      <t>キサイ</t>
    </rPh>
    <rPh sb="30" eb="32">
      <t>ヒツヨウ</t>
    </rPh>
    <rPh sb="36" eb="37">
      <t>オモ</t>
    </rPh>
    <phoneticPr fontId="28"/>
  </si>
  <si>
    <t>「審査資料」の該当欄に具体的な内容の記載をお願いします</t>
    <rPh sb="7" eb="10">
      <t>ガイトウラン</t>
    </rPh>
    <rPh sb="11" eb="13">
      <t>グタイ</t>
    </rPh>
    <rPh sb="13" eb="14">
      <t>テキ</t>
    </rPh>
    <rPh sb="15" eb="17">
      <t>ナイヨウ</t>
    </rPh>
    <rPh sb="18" eb="20">
      <t>キサイ</t>
    </rPh>
    <rPh sb="22" eb="23">
      <t>ネガ</t>
    </rPh>
    <phoneticPr fontId="7"/>
  </si>
  <si>
    <t>「審査資料」の該当欄に具体的な内容の記載をお願いします（当該設問は「実施機関（所管課）外への持ち出しの有無」を確認するものですので、該当しない場合「該当なし」としてください）</t>
    <rPh sb="7" eb="10">
      <t>ガイトウラン</t>
    </rPh>
    <rPh sb="11" eb="13">
      <t>グタイ</t>
    </rPh>
    <rPh sb="13" eb="14">
      <t>テキ</t>
    </rPh>
    <rPh sb="15" eb="17">
      <t>ナイヨウ</t>
    </rPh>
    <rPh sb="18" eb="20">
      <t>キサイ</t>
    </rPh>
    <rPh sb="22" eb="23">
      <t>ネガ</t>
    </rPh>
    <rPh sb="28" eb="30">
      <t>トウガイ</t>
    </rPh>
    <rPh sb="30" eb="32">
      <t>セツモン</t>
    </rPh>
    <rPh sb="34" eb="38">
      <t>ジッシキカン</t>
    </rPh>
    <rPh sb="39" eb="42">
      <t>ショカンカ</t>
    </rPh>
    <rPh sb="43" eb="44">
      <t>ガイ</t>
    </rPh>
    <rPh sb="46" eb="47">
      <t>モ</t>
    </rPh>
    <rPh sb="48" eb="49">
      <t>ダ</t>
    </rPh>
    <rPh sb="51" eb="53">
      <t>ウム</t>
    </rPh>
    <rPh sb="55" eb="57">
      <t>カクニン</t>
    </rPh>
    <rPh sb="66" eb="68">
      <t>ガイトウ</t>
    </rPh>
    <rPh sb="71" eb="73">
      <t>バアイ</t>
    </rPh>
    <rPh sb="74" eb="76">
      <t>ガイトウ</t>
    </rPh>
    <phoneticPr fontId="7"/>
  </si>
  <si>
    <t>所管課記載欄（内容・詳細）</t>
    <phoneticPr fontId="28"/>
  </si>
  <si>
    <t>　新たに機密性2以上の情報を電子計算機処理しようとする下記の事案について、本市の情報セキュリティポリシーに適合し、物理的・人的・技術的対策が適正に講じられていることの審査を依頼します。</t>
    <rPh sb="4" eb="7">
      <t>キミツセイ</t>
    </rPh>
    <rPh sb="8" eb="10">
      <t>イジョウ</t>
    </rPh>
    <rPh sb="83" eb="85">
      <t>シンサ</t>
    </rPh>
    <phoneticPr fontId="28"/>
  </si>
  <si>
    <r>
      <t>（多段階認証・多要素認証）インターネット経由で</t>
    </r>
    <r>
      <rPr>
        <strike/>
        <sz val="11"/>
        <rFont val="游ゴシック"/>
        <family val="3"/>
        <charset val="128"/>
        <scheme val="minor"/>
      </rPr>
      <t>機微</t>
    </r>
    <r>
      <rPr>
        <sz val="11"/>
        <rFont val="游ゴシック"/>
        <family val="3"/>
        <charset val="128"/>
        <scheme val="minor"/>
      </rPr>
      <t>要配慮個人</t>
    </r>
    <r>
      <rPr>
        <sz val="12"/>
        <rFont val="游ゴシック"/>
        <family val="3"/>
        <charset val="128"/>
        <scheme val="minor"/>
      </rPr>
      <t>情報を照会または更新する場合、多段階認証または多要素認証を要するようになっていますか</t>
    </r>
    <rPh sb="1" eb="2">
      <t>タ</t>
    </rPh>
    <rPh sb="2" eb="4">
      <t>ダンカイ</t>
    </rPh>
    <rPh sb="4" eb="6">
      <t>ニンショウ</t>
    </rPh>
    <rPh sb="7" eb="8">
      <t>タ</t>
    </rPh>
    <rPh sb="8" eb="10">
      <t>ヨウソ</t>
    </rPh>
    <rPh sb="10" eb="12">
      <t>ニンショウ</t>
    </rPh>
    <rPh sb="20" eb="22">
      <t>ケイユ</t>
    </rPh>
    <rPh sb="23" eb="25">
      <t>キビ</t>
    </rPh>
    <rPh sb="25" eb="28">
      <t>ヨウハイリョ</t>
    </rPh>
    <rPh sb="28" eb="30">
      <t>コジン</t>
    </rPh>
    <rPh sb="30" eb="32">
      <t>ジョウホウ</t>
    </rPh>
    <rPh sb="33" eb="35">
      <t>ショウカイ</t>
    </rPh>
    <rPh sb="38" eb="40">
      <t>コウシン</t>
    </rPh>
    <rPh sb="42" eb="44">
      <t>バアイ</t>
    </rPh>
    <rPh sb="45" eb="46">
      <t>タ</t>
    </rPh>
    <rPh sb="46" eb="48">
      <t>ダンカイ</t>
    </rPh>
    <rPh sb="48" eb="50">
      <t>ニンショウ</t>
    </rPh>
    <rPh sb="53" eb="54">
      <t>タ</t>
    </rPh>
    <rPh sb="54" eb="56">
      <t>ヨウソ</t>
    </rPh>
    <rPh sb="56" eb="58">
      <t>ニンショウ</t>
    </rPh>
    <rPh sb="59" eb="60">
      <t>ヨウ</t>
    </rPh>
    <phoneticPr fontId="28"/>
  </si>
  <si>
    <r>
      <t>対策基準8.1.10</t>
    </r>
    <r>
      <rPr>
        <sz val="11"/>
        <rFont val="游ゴシック"/>
        <family val="3"/>
        <charset val="128"/>
        <scheme val="minor"/>
      </rPr>
      <t>ウ</t>
    </r>
    <r>
      <rPr>
        <sz val="12"/>
        <rFont val="游ゴシック"/>
        <family val="3"/>
        <charset val="128"/>
        <scheme val="minor"/>
      </rPr>
      <t xml:space="preserve">
管理基準4.1.9イ</t>
    </r>
    <phoneticPr fontId="28"/>
  </si>
  <si>
    <t>1</t>
    <phoneticPr fontId="28"/>
  </si>
  <si>
    <r>
      <t>（※３）</t>
    </r>
    <r>
      <rPr>
        <sz val="11"/>
        <color theme="1"/>
        <rFont val="游ゴシック"/>
        <family val="3"/>
        <charset val="128"/>
        <scheme val="minor"/>
      </rPr>
      <t>外部サービス利用申請書（外部サービス要件）</t>
    </r>
    <rPh sb="4" eb="6">
      <t>ガイブ</t>
    </rPh>
    <rPh sb="10" eb="12">
      <t>リヨウ</t>
    </rPh>
    <rPh sb="12" eb="15">
      <t>シンセイショ</t>
    </rPh>
    <rPh sb="16" eb="18">
      <t>ガイブ</t>
    </rPh>
    <rPh sb="22" eb="24">
      <t>ヨウケン</t>
    </rPh>
    <phoneticPr fontId="28"/>
  </si>
  <si>
    <t>委託先等が外部サービスを利用する場合は、所管課で審査した結果（外部サービス要件）を提出してください。</t>
    <rPh sb="0" eb="3">
      <t>イタクサキ</t>
    </rPh>
    <rPh sb="3" eb="4">
      <t>トウ</t>
    </rPh>
    <rPh sb="5" eb="7">
      <t>ガイブ</t>
    </rPh>
    <rPh sb="12" eb="14">
      <t>リヨウ</t>
    </rPh>
    <rPh sb="16" eb="18">
      <t>バアイ</t>
    </rPh>
    <rPh sb="20" eb="22">
      <t>ショカン</t>
    </rPh>
    <rPh sb="22" eb="23">
      <t>カ</t>
    </rPh>
    <rPh sb="24" eb="26">
      <t>シンサ</t>
    </rPh>
    <rPh sb="28" eb="30">
      <t>ケッカ</t>
    </rPh>
    <rPh sb="31" eb="33">
      <t>ガイブ</t>
    </rPh>
    <rPh sb="37" eb="39">
      <t>ヨウケン</t>
    </rPh>
    <rPh sb="41" eb="43">
      <t>テイシュツ</t>
    </rPh>
    <phoneticPr fontId="28"/>
  </si>
  <si>
    <t>神戸市長</t>
    <rPh sb="0" eb="2">
      <t>コウベ</t>
    </rPh>
    <rPh sb="2" eb="4">
      <t>シチョウ</t>
    </rPh>
    <phoneticPr fontId="28"/>
  </si>
  <si>
    <t>３　神戸市情報公開条例第10条各号に掲げる非公開情報の取扱</t>
    <rPh sb="21" eb="24">
      <t>ヒコウカイ</t>
    </rPh>
    <rPh sb="24" eb="26">
      <t>ジョウホウ</t>
    </rPh>
    <rPh sb="27" eb="28">
      <t>ト</t>
    </rPh>
    <rPh sb="28" eb="29">
      <t>アツカ</t>
    </rPh>
    <phoneticPr fontId="28"/>
  </si>
  <si>
    <t>別紙のとおり</t>
    <rPh sb="0" eb="2">
      <t>ベッシ</t>
    </rPh>
    <phoneticPr fontId="28"/>
  </si>
  <si>
    <t>"審査依頼書"および付随する別紙等を添付ください。</t>
    <rPh sb="10" eb="12">
      <t>フズイ</t>
    </rPh>
    <rPh sb="14" eb="16">
      <t>ベッシ</t>
    </rPh>
    <rPh sb="16" eb="17">
      <t>トウ</t>
    </rPh>
    <rPh sb="18" eb="20">
      <t>テンプ</t>
    </rPh>
    <phoneticPr fontId="28"/>
  </si>
  <si>
    <t>有、無を記載ください。</t>
    <rPh sb="0" eb="1">
      <t>アリ</t>
    </rPh>
    <rPh sb="2" eb="3">
      <t>ナ</t>
    </rPh>
    <rPh sb="4" eb="6">
      <t>キサイ</t>
    </rPh>
    <phoneticPr fontId="28"/>
  </si>
  <si>
    <t>AIチャットボットの市長指定についての審査依頼書</t>
    <rPh sb="10" eb="12">
      <t>シチョウ</t>
    </rPh>
    <rPh sb="12" eb="14">
      <t>シテイ</t>
    </rPh>
    <rPh sb="19" eb="21">
      <t>シンサ</t>
    </rPh>
    <rPh sb="21" eb="24">
      <t>イライショ</t>
    </rPh>
    <rPh sb="23" eb="24">
      <t>ショ</t>
    </rPh>
    <phoneticPr fontId="28"/>
  </si>
  <si>
    <t>　新たにAIチャットボットを導入しようとする下記の事案について、神戸市情報通信技術を活用した行政の推進等に関する条例の第２条の２のただし書きに定める安全性を確認されたものとして適合することの審査を依頼します。</t>
    <rPh sb="14" eb="16">
      <t>ドウニュウ</t>
    </rPh>
    <rPh sb="22" eb="24">
      <t>カキ</t>
    </rPh>
    <rPh sb="59" eb="60">
      <t>ダイ</t>
    </rPh>
    <rPh sb="61" eb="62">
      <t>ジョウ</t>
    </rPh>
    <rPh sb="68" eb="69">
      <t>ガ</t>
    </rPh>
    <rPh sb="71" eb="72">
      <t>サダ</t>
    </rPh>
    <rPh sb="74" eb="77">
      <t>アンゼンセイ</t>
    </rPh>
    <rPh sb="78" eb="80">
      <t>カクニン</t>
    </rPh>
    <rPh sb="88" eb="90">
      <t>テキゴウ</t>
    </rPh>
    <rPh sb="95" eb="97">
      <t>シンサ</t>
    </rPh>
    <phoneticPr fontId="28"/>
  </si>
  <si>
    <t>５　情報セキュリティポリシーの適合状況</t>
    <rPh sb="15" eb="17">
      <t>テキゴウ</t>
    </rPh>
    <rPh sb="17" eb="19">
      <t>ジョウキョウ</t>
    </rPh>
    <phoneticPr fontId="28"/>
  </si>
  <si>
    <t>２　システムの目的・効果</t>
    <rPh sb="7" eb="9">
      <t>モクテキ</t>
    </rPh>
    <rPh sb="10" eb="12">
      <t>コウカ</t>
    </rPh>
    <phoneticPr fontId="28"/>
  </si>
  <si>
    <t>４　取り扱う情報の範囲（３が"有"の場合）</t>
    <rPh sb="2" eb="3">
      <t>ト</t>
    </rPh>
    <rPh sb="4" eb="5">
      <t>アツカ</t>
    </rPh>
    <rPh sb="6" eb="8">
      <t>ジョウホウ</t>
    </rPh>
    <rPh sb="9" eb="11">
      <t>ハンイ</t>
    </rPh>
    <rPh sb="15" eb="16">
      <t>ア</t>
    </rPh>
    <rPh sb="18" eb="20">
      <t>バアイ</t>
    </rPh>
    <phoneticPr fontId="28"/>
  </si>
  <si>
    <t>目的・効果に見合った範囲の取り扱いとしてください。</t>
    <rPh sb="0" eb="2">
      <t>モクテキ</t>
    </rPh>
    <rPh sb="3" eb="5">
      <t>コウカ</t>
    </rPh>
    <rPh sb="6" eb="8">
      <t>ミア</t>
    </rPh>
    <rPh sb="10" eb="12">
      <t>ハンイ</t>
    </rPh>
    <rPh sb="13" eb="14">
      <t>ト</t>
    </rPh>
    <rPh sb="15" eb="16">
      <t>アツカ</t>
    </rPh>
    <phoneticPr fontId="28"/>
  </si>
  <si>
    <t>５　非公開情報を取り扱う必要性（３が"有"の場合）</t>
    <rPh sb="2" eb="5">
      <t>ヒコウカイ</t>
    </rPh>
    <rPh sb="5" eb="7">
      <t>ジョウホウ</t>
    </rPh>
    <rPh sb="8" eb="9">
      <t>ト</t>
    </rPh>
    <rPh sb="10" eb="11">
      <t>アツカ</t>
    </rPh>
    <rPh sb="12" eb="15">
      <t>ヒツヨウセイ</t>
    </rPh>
    <rPh sb="19" eb="20">
      <t>ア</t>
    </rPh>
    <rPh sb="22" eb="24">
      <t>バアイ</t>
    </rPh>
    <phoneticPr fontId="28"/>
  </si>
  <si>
    <t>対策基準8.1.26 ア</t>
    <phoneticPr fontId="28"/>
  </si>
  <si>
    <t>10．生成AIシステムにおける入力情報の取扱</t>
    <rPh sb="3" eb="5">
      <t>セイセイ</t>
    </rPh>
    <rPh sb="15" eb="17">
      <t>ニュウリョク</t>
    </rPh>
    <rPh sb="17" eb="19">
      <t>ジョウホウ</t>
    </rPh>
    <rPh sb="20" eb="22">
      <t>トリアツカイ</t>
    </rPh>
    <phoneticPr fontId="28"/>
  </si>
  <si>
    <t>生成AIシステムにおいて、同システムへの入力情報が、本市の許可なく生成AIの学習に用いられたり、システムを提供する事業者による監査の対象にならないことが確認できていますか</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</si>
</sst>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から&quot;"/>
    <numFmt numFmtId="177" formatCode="yyyy/m/d;@"/>
  </numFmts>
  <fonts count="55">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2"/>
      <color rgb="FF006100"/>
      <name val="游ゴシック"/>
      <family val="2"/>
      <charset val="128"/>
      <scheme val="minor"/>
    </font>
    <font>
      <sz val="12"/>
      <color rgb="FF9C0006"/>
      <name val="游ゴシック"/>
      <family val="2"/>
      <charset val="128"/>
      <scheme val="minor"/>
    </font>
    <font>
      <sz val="12"/>
      <color rgb="FF9C6500"/>
      <name val="游ゴシック"/>
      <family val="2"/>
      <charset val="128"/>
      <scheme val="minor"/>
    </font>
    <font>
      <sz val="12"/>
      <color rgb="FF3F3F76"/>
      <name val="游ゴシック"/>
      <family val="2"/>
      <charset val="128"/>
      <scheme val="minor"/>
    </font>
    <font>
      <b/>
      <sz val="12"/>
      <color rgb="FF3F3F3F"/>
      <name val="游ゴシック"/>
      <family val="2"/>
      <charset val="128"/>
      <scheme val="minor"/>
    </font>
    <font>
      <b/>
      <sz val="12"/>
      <color rgb="FFFA7D00"/>
      <name val="游ゴシック"/>
      <family val="2"/>
      <charset val="128"/>
      <scheme val="minor"/>
    </font>
    <font>
      <sz val="12"/>
      <color rgb="FFFA7D00"/>
      <name val="游ゴシック"/>
      <family val="2"/>
      <charset val="128"/>
      <scheme val="minor"/>
    </font>
    <font>
      <b/>
      <sz val="12"/>
      <color theme="0"/>
      <name val="游ゴシック"/>
      <family val="2"/>
      <charset val="128"/>
      <scheme val="minor"/>
    </font>
    <font>
      <sz val="12"/>
      <color rgb="FFFF0000"/>
      <name val="游ゴシック"/>
      <family val="2"/>
      <charset val="128"/>
      <scheme val="minor"/>
    </font>
    <font>
      <i/>
      <sz val="12"/>
      <color rgb="FF7F7F7F"/>
      <name val="游ゴシック"/>
      <family val="2"/>
      <charset val="128"/>
      <scheme val="minor"/>
    </font>
    <font>
      <b/>
      <sz val="12"/>
      <color theme="1"/>
      <name val="游ゴシック"/>
      <family val="2"/>
      <charset val="128"/>
      <scheme val="minor"/>
    </font>
    <font>
      <sz val="12"/>
      <color theme="0"/>
      <name val="游ゴシック"/>
      <family val="2"/>
      <charset val="128"/>
      <scheme val="minor"/>
    </font>
    <font>
      <sz val="6"/>
      <name val="游ゴシック"/>
      <family val="2"/>
      <charset val="128"/>
      <scheme val="minor"/>
    </font>
    <font>
      <sz val="12"/>
      <color theme="1"/>
      <name val="游明朝"/>
      <family val="1"/>
      <charset val="128"/>
    </font>
    <font>
      <sz val="11"/>
      <color theme="1"/>
      <name val="游ゴシック"/>
      <family val="2"/>
      <scheme val="minor"/>
    </font>
    <font>
      <sz val="11"/>
      <color theme="1"/>
      <name val="Meiryo UI"/>
      <family val="3"/>
      <charset val="128"/>
    </font>
    <font>
      <b/>
      <sz val="11"/>
      <color theme="1"/>
      <name val="Meiryo UI"/>
      <family val="3"/>
      <charset val="128"/>
    </font>
    <font>
      <sz val="6"/>
      <name val="游ゴシック"/>
      <family val="3"/>
      <charset val="128"/>
      <scheme val="minor"/>
    </font>
    <font>
      <b/>
      <sz val="11"/>
      <color indexed="81"/>
      <name val="MS P ゴシック"/>
      <family val="3"/>
      <charset val="128"/>
    </font>
    <font>
      <sz val="11"/>
      <color rgb="FFFF0000"/>
      <name val="Meiryo UI"/>
      <family val="3"/>
      <charset val="128"/>
    </font>
    <font>
      <sz val="11"/>
      <color theme="4"/>
      <name val="Meiryo UI"/>
      <family val="3"/>
      <charset val="128"/>
    </font>
    <font>
      <sz val="9"/>
      <color rgb="FF000000"/>
      <name val="Meiryo UI"/>
      <family val="3"/>
      <charset val="128"/>
    </font>
    <font>
      <sz val="16"/>
      <color theme="1"/>
      <name val="游ゴシック"/>
      <family val="2"/>
      <charset val="128"/>
      <scheme val="minor"/>
    </font>
    <font>
      <sz val="11"/>
      <name val="游ゴシック"/>
      <family val="2"/>
      <charset val="128"/>
      <scheme val="minor"/>
    </font>
    <font>
      <sz val="11"/>
      <color theme="1"/>
      <name val="游ゴシック"/>
      <family val="3"/>
      <charset val="128"/>
      <scheme val="minor"/>
    </font>
    <font>
      <sz val="11"/>
      <name val="游ゴシック"/>
      <family val="3"/>
      <charset val="128"/>
      <scheme val="minor"/>
    </font>
    <font>
      <b/>
      <sz val="9"/>
      <color indexed="81"/>
      <name val="MS P ゴシック"/>
      <family val="3"/>
      <charset val="128"/>
    </font>
    <font>
      <sz val="9"/>
      <color indexed="81"/>
      <name val="游ゴシック"/>
      <family val="3"/>
      <charset val="128"/>
      <scheme val="minor"/>
    </font>
    <font>
      <sz val="12"/>
      <color theme="4"/>
      <name val="游明朝"/>
      <family val="1"/>
      <charset val="128"/>
    </font>
    <font>
      <sz val="11"/>
      <color theme="4"/>
      <name val="游ゴシック"/>
      <family val="2"/>
      <charset val="128"/>
      <scheme val="minor"/>
    </font>
    <font>
      <sz val="11"/>
      <color theme="4"/>
      <name val="游ゴシック"/>
      <family val="3"/>
      <charset val="128"/>
      <scheme val="minor"/>
    </font>
    <font>
      <sz val="11"/>
      <color rgb="FFE70DBD"/>
      <name val="游ゴシック"/>
      <family val="3"/>
      <charset val="128"/>
      <scheme val="minor"/>
    </font>
    <font>
      <sz val="11"/>
      <color rgb="FFE70DBD"/>
      <name val="游ゴシック"/>
      <family val="2"/>
      <charset val="128"/>
      <scheme val="minor"/>
    </font>
    <font>
      <sz val="12"/>
      <name val="游明朝"/>
      <family val="1"/>
      <charset val="128"/>
    </font>
    <font>
      <u/>
      <sz val="11"/>
      <name val="Meiryo UI"/>
      <family val="3"/>
      <charset val="128"/>
    </font>
    <font>
      <sz val="11"/>
      <name val="Meiryo UI"/>
      <family val="3"/>
      <charset val="128"/>
    </font>
    <font>
      <strike/>
      <sz val="11"/>
      <name val="游ゴシック"/>
      <family val="3"/>
      <charset val="128"/>
      <scheme val="minor"/>
    </font>
    <font>
      <sz val="12"/>
      <name val="游ゴシック"/>
      <family val="3"/>
      <charset val="128"/>
      <scheme val="minor"/>
    </font>
    <font>
      <sz val="11"/>
      <color rgb="FFFF0000"/>
      <name val="游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
      <patternFill patternType="solid">
        <fgColor rgb="FFD9D9D9"/>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44">
    <xf numFmtId="0" fontId="0" fillId="0" borderId="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9" fillId="5" borderId="4" applyNumberFormat="0" applyAlignment="0" applyProtection="0">
      <alignment vertical="center"/>
    </xf>
    <xf numFmtId="0" fontId="20" fillId="6" borderId="5" applyNumberFormat="0" applyAlignment="0" applyProtection="0">
      <alignment vertical="center"/>
    </xf>
    <xf numFmtId="0" fontId="21" fillId="6" borderId="4" applyNumberFormat="0" applyAlignment="0" applyProtection="0">
      <alignment vertical="center"/>
    </xf>
    <xf numFmtId="0" fontId="22" fillId="0" borderId="6" applyNumberFormat="0" applyFill="0" applyAlignment="0" applyProtection="0">
      <alignment vertical="center"/>
    </xf>
    <xf numFmtId="0" fontId="23" fillId="7" borderId="7" applyNumberFormat="0" applyAlignment="0" applyProtection="0">
      <alignment vertical="center"/>
    </xf>
    <xf numFmtId="0" fontId="24" fillId="0" borderId="0" applyNumberFormat="0" applyFill="0" applyBorder="0" applyAlignment="0" applyProtection="0">
      <alignment vertical="center"/>
    </xf>
    <xf numFmtId="0" fontId="11" fillId="8"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32" borderId="0" applyNumberFormat="0" applyBorder="0" applyAlignment="0" applyProtection="0">
      <alignment vertical="center"/>
    </xf>
    <xf numFmtId="0" fontId="30" fillId="0" borderId="0"/>
    <xf numFmtId="0" fontId="10" fillId="0" borderId="0">
      <alignment vertical="center"/>
    </xf>
  </cellStyleXfs>
  <cellXfs count="338">
    <xf numFmtId="0" fontId="0" fillId="0" borderId="0" xfId="0">
      <alignment vertical="center"/>
    </xf>
    <xf numFmtId="0" fontId="29" fillId="0" borderId="0" xfId="0" applyFont="1" applyAlignment="1">
      <alignment horizontal="justify"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29" fillId="0" borderId="0" xfId="0" applyFont="1">
      <alignment vertical="center"/>
    </xf>
    <xf numFmtId="0" fontId="29" fillId="0" borderId="0" xfId="0" applyFont="1" applyAlignment="1">
      <alignment vertical="center"/>
    </xf>
    <xf numFmtId="0" fontId="29" fillId="0" borderId="0" xfId="0" applyFont="1" applyAlignment="1">
      <alignment horizontal="distributed" vertical="distributed"/>
    </xf>
    <xf numFmtId="0" fontId="29" fillId="0" borderId="0" xfId="0" applyFont="1">
      <alignment vertical="center"/>
    </xf>
    <xf numFmtId="0" fontId="29" fillId="0" borderId="0" xfId="0" applyFont="1">
      <alignment vertical="center"/>
    </xf>
    <xf numFmtId="0" fontId="29" fillId="0" borderId="0" xfId="0" applyFont="1">
      <alignment vertical="center"/>
    </xf>
    <xf numFmtId="0" fontId="29" fillId="0" borderId="0" xfId="0" applyFont="1" applyAlignment="1" applyProtection="1">
      <alignment horizontal="left" vertical="top" wrapText="1"/>
    </xf>
    <xf numFmtId="177" fontId="0" fillId="0" borderId="0" xfId="0" applyNumberFormat="1">
      <alignment vertical="center"/>
    </xf>
    <xf numFmtId="14" fontId="0" fillId="0" borderId="0" xfId="0" applyNumberFormat="1">
      <alignment vertical="center"/>
    </xf>
    <xf numFmtId="0" fontId="31" fillId="33" borderId="0" xfId="42" applyFont="1" applyFill="1"/>
    <xf numFmtId="0" fontId="32" fillId="33" borderId="0" xfId="42" applyFont="1" applyFill="1" applyAlignment="1">
      <alignment vertical="center"/>
    </xf>
    <xf numFmtId="0" fontId="31" fillId="34" borderId="10" xfId="42" applyFont="1" applyFill="1" applyBorder="1" applyAlignment="1">
      <alignment horizontal="center" vertical="center"/>
    </xf>
    <xf numFmtId="0" fontId="31" fillId="34" borderId="13" xfId="42" applyFont="1" applyFill="1" applyBorder="1" applyAlignment="1">
      <alignment horizontal="center" vertical="center"/>
    </xf>
    <xf numFmtId="49" fontId="31" fillId="33" borderId="21" xfId="42" applyNumberFormat="1" applyFont="1" applyFill="1" applyBorder="1" applyAlignment="1">
      <alignment horizontal="left" vertical="center"/>
    </xf>
    <xf numFmtId="49" fontId="31" fillId="33" borderId="22" xfId="42" applyNumberFormat="1" applyFont="1" applyFill="1" applyBorder="1" applyAlignment="1">
      <alignment horizontal="left" vertical="center"/>
    </xf>
    <xf numFmtId="49" fontId="31" fillId="33" borderId="22" xfId="42" applyNumberFormat="1" applyFont="1" applyFill="1" applyBorder="1" applyAlignment="1">
      <alignment horizontal="left"/>
    </xf>
    <xf numFmtId="49" fontId="31" fillId="33" borderId="23" xfId="42" applyNumberFormat="1" applyFont="1" applyFill="1" applyBorder="1" applyAlignment="1">
      <alignment horizontal="left"/>
    </xf>
    <xf numFmtId="49" fontId="31" fillId="33" borderId="25" xfId="42" applyNumberFormat="1" applyFont="1" applyFill="1" applyBorder="1" applyAlignment="1">
      <alignment horizontal="left" vertical="center"/>
    </xf>
    <xf numFmtId="49" fontId="31" fillId="33" borderId="27" xfId="42" applyNumberFormat="1" applyFont="1" applyFill="1" applyBorder="1" applyAlignment="1">
      <alignment horizontal="left" vertical="center"/>
    </xf>
    <xf numFmtId="49" fontId="31" fillId="33" borderId="27" xfId="42" applyNumberFormat="1" applyFont="1" applyFill="1" applyBorder="1" applyAlignment="1">
      <alignment horizontal="left"/>
    </xf>
    <xf numFmtId="49" fontId="31" fillId="33" borderId="26" xfId="42" applyNumberFormat="1" applyFont="1" applyFill="1" applyBorder="1" applyAlignment="1">
      <alignment horizontal="left"/>
    </xf>
    <xf numFmtId="49" fontId="31" fillId="33" borderId="30" xfId="42" applyNumberFormat="1" applyFont="1" applyFill="1" applyBorder="1" applyAlignment="1">
      <alignment horizontal="left" vertical="center"/>
    </xf>
    <xf numFmtId="49" fontId="31" fillId="33" borderId="32" xfId="42" applyNumberFormat="1" applyFont="1" applyFill="1" applyBorder="1" applyAlignment="1">
      <alignment horizontal="left" vertical="center"/>
    </xf>
    <xf numFmtId="49" fontId="31" fillId="33" borderId="32" xfId="42" applyNumberFormat="1" applyFont="1" applyFill="1" applyBorder="1" applyAlignment="1">
      <alignment horizontal="left"/>
    </xf>
    <xf numFmtId="49" fontId="31" fillId="33" borderId="31" xfId="42" applyNumberFormat="1" applyFont="1" applyFill="1" applyBorder="1" applyAlignment="1">
      <alignment horizontal="left"/>
    </xf>
    <xf numFmtId="49" fontId="31" fillId="33" borderId="14" xfId="42" applyNumberFormat="1" applyFont="1" applyFill="1" applyBorder="1" applyAlignment="1">
      <alignment horizontal="left" vertical="center"/>
    </xf>
    <xf numFmtId="49" fontId="31" fillId="33" borderId="15" xfId="42" applyNumberFormat="1" applyFont="1" applyFill="1" applyBorder="1" applyAlignment="1">
      <alignment horizontal="left" vertical="center"/>
    </xf>
    <xf numFmtId="49" fontId="31" fillId="33" borderId="16" xfId="42" applyNumberFormat="1" applyFont="1" applyFill="1" applyBorder="1" applyAlignment="1">
      <alignment horizontal="left" vertical="center"/>
    </xf>
    <xf numFmtId="49" fontId="31" fillId="33" borderId="18" xfId="42" applyNumberFormat="1" applyFont="1" applyFill="1" applyBorder="1" applyAlignment="1">
      <alignment horizontal="left" vertical="center"/>
    </xf>
    <xf numFmtId="49" fontId="31" fillId="33" borderId="0" xfId="42" applyNumberFormat="1" applyFont="1" applyFill="1" applyBorder="1" applyAlignment="1">
      <alignment horizontal="left" vertical="center"/>
    </xf>
    <xf numFmtId="0" fontId="31" fillId="33" borderId="0" xfId="42" applyFont="1" applyFill="1" applyAlignment="1">
      <alignment vertical="center"/>
    </xf>
    <xf numFmtId="49" fontId="31" fillId="33" borderId="33" xfId="42" applyNumberFormat="1" applyFont="1" applyFill="1" applyBorder="1" applyAlignment="1">
      <alignment horizontal="left" vertical="center"/>
    </xf>
    <xf numFmtId="49" fontId="31" fillId="33" borderId="29" xfId="42" applyNumberFormat="1" applyFont="1" applyFill="1" applyBorder="1" applyAlignment="1">
      <alignment horizontal="left" vertical="center"/>
    </xf>
    <xf numFmtId="49" fontId="31" fillId="33" borderId="34" xfId="42" applyNumberFormat="1" applyFont="1" applyFill="1" applyBorder="1" applyAlignment="1">
      <alignment horizontal="left" vertical="center"/>
    </xf>
    <xf numFmtId="49" fontId="31" fillId="33" borderId="35" xfId="42" applyNumberFormat="1" applyFont="1" applyFill="1" applyBorder="1" applyAlignment="1">
      <alignment horizontal="left" vertical="center"/>
    </xf>
    <xf numFmtId="49" fontId="31" fillId="33" borderId="15" xfId="42" applyNumberFormat="1" applyFont="1" applyFill="1" applyBorder="1" applyAlignment="1">
      <alignment horizontal="left"/>
    </xf>
    <xf numFmtId="49" fontId="31" fillId="33" borderId="16" xfId="42" applyNumberFormat="1" applyFont="1" applyFill="1" applyBorder="1" applyAlignment="1">
      <alignment horizontal="left"/>
    </xf>
    <xf numFmtId="49" fontId="31" fillId="33" borderId="0" xfId="42" applyNumberFormat="1" applyFont="1" applyFill="1" applyBorder="1" applyAlignment="1">
      <alignment horizontal="left"/>
    </xf>
    <xf numFmtId="49" fontId="31" fillId="33" borderId="33" xfId="42" applyNumberFormat="1" applyFont="1" applyFill="1" applyBorder="1" applyAlignment="1">
      <alignment horizontal="left"/>
    </xf>
    <xf numFmtId="49" fontId="31" fillId="33" borderId="34" xfId="42" applyNumberFormat="1" applyFont="1" applyFill="1" applyBorder="1" applyAlignment="1">
      <alignment horizontal="left"/>
    </xf>
    <xf numFmtId="49" fontId="31" fillId="33" borderId="35" xfId="42" applyNumberFormat="1" applyFont="1" applyFill="1" applyBorder="1" applyAlignment="1">
      <alignment horizontal="left"/>
    </xf>
    <xf numFmtId="0" fontId="31" fillId="33" borderId="14" xfId="42" applyFont="1" applyFill="1" applyBorder="1"/>
    <xf numFmtId="0" fontId="31" fillId="33" borderId="15" xfId="42" applyFont="1" applyFill="1" applyBorder="1"/>
    <xf numFmtId="0" fontId="31" fillId="33" borderId="16" xfId="42" applyFont="1" applyFill="1" applyBorder="1"/>
    <xf numFmtId="0" fontId="31" fillId="33" borderId="18" xfId="42" applyFont="1" applyFill="1" applyBorder="1"/>
    <xf numFmtId="0" fontId="31" fillId="33" borderId="0" xfId="42" applyFont="1" applyFill="1" applyBorder="1"/>
    <xf numFmtId="0" fontId="31" fillId="33" borderId="33" xfId="42" applyFont="1" applyFill="1" applyBorder="1"/>
    <xf numFmtId="0" fontId="31" fillId="33" borderId="29" xfId="42" applyFont="1" applyFill="1" applyBorder="1"/>
    <xf numFmtId="0" fontId="31" fillId="33" borderId="34" xfId="42" applyFont="1" applyFill="1" applyBorder="1"/>
    <xf numFmtId="0" fontId="31" fillId="33" borderId="35" xfId="42" applyFont="1" applyFill="1" applyBorder="1"/>
    <xf numFmtId="0" fontId="31" fillId="33" borderId="25" xfId="42" applyFont="1" applyFill="1" applyBorder="1" applyAlignment="1">
      <alignment vertical="center"/>
    </xf>
    <xf numFmtId="0" fontId="31" fillId="33" borderId="27" xfId="42" applyFont="1" applyFill="1" applyBorder="1" applyAlignment="1">
      <alignment vertical="center"/>
    </xf>
    <xf numFmtId="0" fontId="31" fillId="33" borderId="26" xfId="42" applyFont="1" applyFill="1" applyBorder="1" applyAlignment="1">
      <alignment vertical="center"/>
    </xf>
    <xf numFmtId="0" fontId="31" fillId="33" borderId="0" xfId="42" applyFont="1" applyFill="1" applyProtection="1">
      <protection locked="0"/>
    </xf>
    <xf numFmtId="49" fontId="31" fillId="33" borderId="21" xfId="42" applyNumberFormat="1" applyFont="1" applyFill="1" applyBorder="1" applyAlignment="1" applyProtection="1">
      <alignment horizontal="left" vertical="center"/>
      <protection locked="0"/>
    </xf>
    <xf numFmtId="49" fontId="31" fillId="33" borderId="22" xfId="42" applyNumberFormat="1" applyFont="1" applyFill="1" applyBorder="1" applyAlignment="1" applyProtection="1">
      <alignment horizontal="left" vertical="center"/>
      <protection locked="0"/>
    </xf>
    <xf numFmtId="49" fontId="31" fillId="33" borderId="22" xfId="42" applyNumberFormat="1" applyFont="1" applyFill="1" applyBorder="1" applyAlignment="1" applyProtection="1">
      <alignment horizontal="left"/>
      <protection locked="0"/>
    </xf>
    <xf numFmtId="49" fontId="31" fillId="33" borderId="23" xfId="42" applyNumberFormat="1" applyFont="1" applyFill="1" applyBorder="1" applyAlignment="1" applyProtection="1">
      <alignment horizontal="left"/>
      <protection locked="0"/>
    </xf>
    <xf numFmtId="49" fontId="31" fillId="33" borderId="25" xfId="42" applyNumberFormat="1" applyFont="1" applyFill="1" applyBorder="1" applyAlignment="1" applyProtection="1">
      <alignment horizontal="left" vertical="center"/>
      <protection locked="0"/>
    </xf>
    <xf numFmtId="49" fontId="31" fillId="33" borderId="27" xfId="42" applyNumberFormat="1" applyFont="1" applyFill="1" applyBorder="1" applyAlignment="1" applyProtection="1">
      <alignment horizontal="left" vertical="center"/>
      <protection locked="0"/>
    </xf>
    <xf numFmtId="49" fontId="31" fillId="33" borderId="27" xfId="42" applyNumberFormat="1" applyFont="1" applyFill="1" applyBorder="1" applyAlignment="1" applyProtection="1">
      <alignment horizontal="left"/>
      <protection locked="0"/>
    </xf>
    <xf numFmtId="49" fontId="31" fillId="33" borderId="26" xfId="42" applyNumberFormat="1" applyFont="1" applyFill="1" applyBorder="1" applyAlignment="1" applyProtection="1">
      <alignment horizontal="left"/>
      <protection locked="0"/>
    </xf>
    <xf numFmtId="49" fontId="31" fillId="33" borderId="30" xfId="42" applyNumberFormat="1" applyFont="1" applyFill="1" applyBorder="1" applyAlignment="1" applyProtection="1">
      <alignment horizontal="left" vertical="center"/>
      <protection locked="0"/>
    </xf>
    <xf numFmtId="49" fontId="31" fillId="33" borderId="32" xfId="42" applyNumberFormat="1" applyFont="1" applyFill="1" applyBorder="1" applyAlignment="1" applyProtection="1">
      <alignment horizontal="left" vertical="center"/>
      <protection locked="0"/>
    </xf>
    <xf numFmtId="49" fontId="31" fillId="33" borderId="32" xfId="42" applyNumberFormat="1" applyFont="1" applyFill="1" applyBorder="1" applyAlignment="1" applyProtection="1">
      <alignment horizontal="left"/>
      <protection locked="0"/>
    </xf>
    <xf numFmtId="49" fontId="31" fillId="33" borderId="31" xfId="42" applyNumberFormat="1" applyFont="1" applyFill="1" applyBorder="1" applyAlignment="1" applyProtection="1">
      <alignment horizontal="left"/>
      <protection locked="0"/>
    </xf>
    <xf numFmtId="49" fontId="31" fillId="33" borderId="0" xfId="42" applyNumberFormat="1" applyFont="1" applyFill="1" applyBorder="1" applyAlignment="1" applyProtection="1">
      <alignment horizontal="left" vertical="center"/>
      <protection locked="0"/>
    </xf>
    <xf numFmtId="49" fontId="31" fillId="33" borderId="15" xfId="42" applyNumberFormat="1" applyFont="1" applyFill="1" applyBorder="1" applyAlignment="1" applyProtection="1">
      <alignment horizontal="left" vertical="center"/>
      <protection locked="0"/>
    </xf>
    <xf numFmtId="0" fontId="31" fillId="33" borderId="0" xfId="42" applyFont="1" applyFill="1" applyAlignment="1" applyProtection="1">
      <alignment vertical="center"/>
      <protection locked="0"/>
    </xf>
    <xf numFmtId="49" fontId="31" fillId="33" borderId="14" xfId="42" applyNumberFormat="1" applyFont="1" applyFill="1" applyBorder="1" applyAlignment="1" applyProtection="1">
      <alignment horizontal="left" vertical="center"/>
      <protection locked="0"/>
    </xf>
    <xf numFmtId="49" fontId="31" fillId="33" borderId="18" xfId="42" applyNumberFormat="1" applyFont="1" applyFill="1" applyBorder="1" applyAlignment="1" applyProtection="1">
      <alignment horizontal="left" vertical="center"/>
      <protection locked="0"/>
    </xf>
    <xf numFmtId="49" fontId="31" fillId="33" borderId="16" xfId="42" applyNumberFormat="1" applyFont="1" applyFill="1" applyBorder="1" applyAlignment="1" applyProtection="1">
      <alignment horizontal="left" vertical="center"/>
      <protection locked="0"/>
    </xf>
    <xf numFmtId="49" fontId="31" fillId="33" borderId="33" xfId="42" applyNumberFormat="1" applyFont="1" applyFill="1" applyBorder="1" applyAlignment="1" applyProtection="1">
      <alignment horizontal="left" vertical="center"/>
      <protection locked="0"/>
    </xf>
    <xf numFmtId="49" fontId="31" fillId="33" borderId="29" xfId="42" applyNumberFormat="1" applyFont="1" applyFill="1" applyBorder="1" applyAlignment="1" applyProtection="1">
      <alignment horizontal="left" vertical="center"/>
      <protection locked="0"/>
    </xf>
    <xf numFmtId="49" fontId="31" fillId="33" borderId="34" xfId="42" applyNumberFormat="1" applyFont="1" applyFill="1" applyBorder="1" applyAlignment="1" applyProtection="1">
      <alignment horizontal="left" vertical="center"/>
      <protection locked="0"/>
    </xf>
    <xf numFmtId="49" fontId="31" fillId="33" borderId="15" xfId="42" applyNumberFormat="1" applyFont="1" applyFill="1" applyBorder="1" applyAlignment="1" applyProtection="1">
      <alignment horizontal="left"/>
      <protection locked="0"/>
    </xf>
    <xf numFmtId="49" fontId="31" fillId="33" borderId="16" xfId="42" applyNumberFormat="1" applyFont="1" applyFill="1" applyBorder="1" applyAlignment="1" applyProtection="1">
      <alignment horizontal="left"/>
      <protection locked="0"/>
    </xf>
    <xf numFmtId="49" fontId="31" fillId="33" borderId="0" xfId="42" applyNumberFormat="1" applyFont="1" applyFill="1" applyBorder="1" applyAlignment="1" applyProtection="1">
      <alignment horizontal="left"/>
      <protection locked="0"/>
    </xf>
    <xf numFmtId="49" fontId="31" fillId="33" borderId="33" xfId="42" applyNumberFormat="1" applyFont="1" applyFill="1" applyBorder="1" applyAlignment="1" applyProtection="1">
      <alignment horizontal="left"/>
      <protection locked="0"/>
    </xf>
    <xf numFmtId="49" fontId="31" fillId="33" borderId="34" xfId="42" applyNumberFormat="1" applyFont="1" applyFill="1" applyBorder="1" applyAlignment="1" applyProtection="1">
      <alignment horizontal="left"/>
      <protection locked="0"/>
    </xf>
    <xf numFmtId="49" fontId="31" fillId="33" borderId="35" xfId="42" applyNumberFormat="1" applyFont="1" applyFill="1" applyBorder="1" applyAlignment="1" applyProtection="1">
      <alignment horizontal="left"/>
      <protection locked="0"/>
    </xf>
    <xf numFmtId="0" fontId="31" fillId="33" borderId="18" xfId="42" applyFont="1" applyFill="1" applyBorder="1" applyProtection="1">
      <protection locked="0"/>
    </xf>
    <xf numFmtId="0" fontId="31" fillId="33" borderId="0" xfId="42" applyFont="1" applyFill="1" applyBorder="1" applyProtection="1">
      <protection locked="0"/>
    </xf>
    <xf numFmtId="0" fontId="31" fillId="33" borderId="33" xfId="42" applyFont="1" applyFill="1" applyBorder="1" applyProtection="1">
      <protection locked="0"/>
    </xf>
    <xf numFmtId="0" fontId="31" fillId="33" borderId="29" xfId="42" applyFont="1" applyFill="1" applyBorder="1" applyProtection="1">
      <protection locked="0"/>
    </xf>
    <xf numFmtId="0" fontId="31" fillId="33" borderId="34" xfId="42" applyFont="1" applyFill="1" applyBorder="1" applyProtection="1">
      <protection locked="0"/>
    </xf>
    <xf numFmtId="0" fontId="31" fillId="33" borderId="35" xfId="42" applyFont="1" applyFill="1" applyBorder="1" applyProtection="1">
      <protection locked="0"/>
    </xf>
    <xf numFmtId="0" fontId="36" fillId="33" borderId="0" xfId="42" applyFont="1" applyFill="1"/>
    <xf numFmtId="0" fontId="10" fillId="0" borderId="0" xfId="43" applyAlignment="1">
      <alignment vertical="center" wrapText="1"/>
    </xf>
    <xf numFmtId="0" fontId="10" fillId="35" borderId="10" xfId="43" applyFill="1" applyBorder="1">
      <alignment vertical="center"/>
    </xf>
    <xf numFmtId="0" fontId="10" fillId="35" borderId="11" xfId="43" applyFill="1" applyBorder="1">
      <alignment vertical="center"/>
    </xf>
    <xf numFmtId="0" fontId="10" fillId="35" borderId="12" xfId="43" applyFill="1" applyBorder="1">
      <alignment vertical="center"/>
    </xf>
    <xf numFmtId="0" fontId="10" fillId="0" borderId="0" xfId="43">
      <alignment vertical="center"/>
    </xf>
    <xf numFmtId="0" fontId="10" fillId="0" borderId="0" xfId="43" applyFill="1" applyAlignment="1">
      <alignment horizontal="left" vertical="center" wrapText="1"/>
    </xf>
    <xf numFmtId="0" fontId="10" fillId="36" borderId="10" xfId="43" applyFill="1" applyBorder="1">
      <alignment vertical="center"/>
    </xf>
    <xf numFmtId="0" fontId="10" fillId="36" borderId="11" xfId="43" applyFill="1" applyBorder="1" applyAlignment="1">
      <alignment vertical="center" wrapText="1"/>
    </xf>
    <xf numFmtId="0" fontId="10" fillId="34" borderId="41" xfId="43" applyFill="1" applyBorder="1" applyAlignment="1">
      <alignment vertical="center" wrapText="1"/>
    </xf>
    <xf numFmtId="0" fontId="10" fillId="37" borderId="42" xfId="43" applyFill="1" applyBorder="1" applyAlignment="1">
      <alignment horizontal="center" vertical="center"/>
    </xf>
    <xf numFmtId="0" fontId="10" fillId="38" borderId="12" xfId="43" applyFill="1" applyBorder="1" applyAlignment="1">
      <alignment horizontal="center" vertical="center" wrapText="1"/>
    </xf>
    <xf numFmtId="0" fontId="10" fillId="0" borderId="44" xfId="43" applyBorder="1" applyAlignment="1">
      <alignment vertical="center" wrapText="1"/>
    </xf>
    <xf numFmtId="0" fontId="10" fillId="0" borderId="45" xfId="43" applyFill="1" applyBorder="1" applyAlignment="1">
      <alignment vertical="center" wrapText="1"/>
    </xf>
    <xf numFmtId="0" fontId="10" fillId="0" borderId="46" xfId="43" applyBorder="1" applyProtection="1">
      <alignment vertical="center"/>
      <protection locked="0"/>
    </xf>
    <xf numFmtId="0" fontId="10" fillId="0" borderId="47" xfId="43" applyFill="1" applyBorder="1" applyAlignment="1">
      <alignment vertical="center" wrapText="1"/>
    </xf>
    <xf numFmtId="0" fontId="39" fillId="0" borderId="46" xfId="43" applyFont="1" applyBorder="1" applyProtection="1">
      <alignment vertical="center"/>
      <protection locked="0"/>
    </xf>
    <xf numFmtId="0" fontId="40" fillId="0" borderId="0" xfId="43" applyFont="1" applyFill="1" applyBorder="1" applyAlignment="1">
      <alignment vertical="center" wrapText="1"/>
    </xf>
    <xf numFmtId="0" fontId="10" fillId="0" borderId="48" xfId="43" applyFill="1" applyBorder="1" applyAlignment="1">
      <alignment vertical="center" wrapText="1"/>
    </xf>
    <xf numFmtId="0" fontId="41" fillId="0" borderId="49" xfId="43" applyFont="1" applyBorder="1" applyProtection="1">
      <alignment vertical="center"/>
      <protection locked="0"/>
    </xf>
    <xf numFmtId="0" fontId="10" fillId="0" borderId="33" xfId="43" applyFill="1" applyBorder="1" applyAlignment="1">
      <alignment vertical="center" wrapText="1"/>
    </xf>
    <xf numFmtId="0" fontId="10" fillId="0" borderId="0" xfId="43" applyFill="1">
      <alignment vertical="center"/>
    </xf>
    <xf numFmtId="0" fontId="10" fillId="39" borderId="10" xfId="43" applyFill="1" applyBorder="1">
      <alignment vertical="center"/>
    </xf>
    <xf numFmtId="0" fontId="10" fillId="39" borderId="11" xfId="43" applyFill="1" applyBorder="1" applyAlignment="1">
      <alignment vertical="center" wrapText="1"/>
    </xf>
    <xf numFmtId="0" fontId="10" fillId="0" borderId="0" xfId="43" applyBorder="1" applyAlignment="1">
      <alignment vertical="center" wrapText="1"/>
    </xf>
    <xf numFmtId="0" fontId="10" fillId="0" borderId="41" xfId="43" applyFill="1" applyBorder="1" applyAlignment="1">
      <alignment vertical="center" wrapText="1"/>
    </xf>
    <xf numFmtId="0" fontId="10" fillId="0" borderId="49" xfId="43" applyBorder="1" applyProtection="1">
      <alignment vertical="center"/>
      <protection locked="0"/>
    </xf>
    <xf numFmtId="0" fontId="10" fillId="0" borderId="44" xfId="43" applyBorder="1" applyAlignment="1">
      <alignment horizontal="left" vertical="center" wrapText="1"/>
    </xf>
    <xf numFmtId="0" fontId="10" fillId="0" borderId="45" xfId="43" applyBorder="1" applyAlignment="1">
      <alignment horizontal="left" vertical="center"/>
    </xf>
    <xf numFmtId="0" fontId="10" fillId="0" borderId="0" xfId="43" applyFill="1" applyBorder="1" applyAlignment="1">
      <alignment vertical="center" wrapText="1"/>
    </xf>
    <xf numFmtId="0" fontId="10" fillId="0" borderId="33" xfId="43" applyFill="1" applyBorder="1" applyAlignment="1">
      <alignment horizontal="left" vertical="center" wrapText="1"/>
    </xf>
    <xf numFmtId="0" fontId="10" fillId="0" borderId="46" xfId="43" applyFill="1" applyBorder="1" applyProtection="1">
      <alignment vertical="center"/>
      <protection locked="0"/>
    </xf>
    <xf numFmtId="0" fontId="10" fillId="0" borderId="48" xfId="43" applyFont="1" applyFill="1" applyBorder="1" applyAlignment="1">
      <alignment vertical="center" wrapText="1"/>
    </xf>
    <xf numFmtId="0" fontId="10" fillId="0" borderId="51" xfId="43" applyBorder="1" applyAlignment="1">
      <alignment vertical="center" wrapText="1"/>
    </xf>
    <xf numFmtId="0" fontId="10" fillId="0" borderId="52" xfId="43" applyFill="1" applyBorder="1" applyAlignment="1">
      <alignment vertical="center" wrapText="1"/>
    </xf>
    <xf numFmtId="0" fontId="10" fillId="0" borderId="53" xfId="43" applyBorder="1" applyProtection="1">
      <alignment vertical="center"/>
      <protection locked="0"/>
    </xf>
    <xf numFmtId="0" fontId="10" fillId="0" borderId="54" xfId="43" applyFill="1" applyBorder="1" applyAlignment="1">
      <alignment vertical="center" wrapText="1"/>
    </xf>
    <xf numFmtId="0" fontId="41" fillId="36" borderId="10" xfId="43" applyFont="1" applyFill="1" applyBorder="1">
      <alignment vertical="center"/>
    </xf>
    <xf numFmtId="0" fontId="41" fillId="36" borderId="11" xfId="43" applyFont="1" applyFill="1" applyBorder="1" applyAlignment="1">
      <alignment vertical="center" wrapText="1"/>
    </xf>
    <xf numFmtId="0" fontId="41" fillId="0" borderId="0" xfId="43" applyFont="1" applyFill="1" applyBorder="1" applyAlignment="1">
      <alignment vertical="center" wrapText="1"/>
    </xf>
    <xf numFmtId="0" fontId="41" fillId="0" borderId="56" xfId="43" applyFont="1" applyFill="1" applyBorder="1" applyAlignment="1">
      <alignment vertical="center" wrapText="1"/>
    </xf>
    <xf numFmtId="0" fontId="10" fillId="0" borderId="58" xfId="43" applyBorder="1" applyProtection="1">
      <alignment vertical="center"/>
      <protection locked="0"/>
    </xf>
    <xf numFmtId="0" fontId="40" fillId="0" borderId="59" xfId="43" applyFont="1" applyFill="1" applyBorder="1" applyAlignment="1">
      <alignment vertical="center" wrapText="1"/>
    </xf>
    <xf numFmtId="0" fontId="39" fillId="36" borderId="11" xfId="43" applyFont="1" applyFill="1" applyBorder="1" applyAlignment="1">
      <alignment vertical="center" wrapText="1"/>
    </xf>
    <xf numFmtId="0" fontId="10" fillId="0" borderId="0" xfId="43" applyBorder="1" applyAlignment="1">
      <alignment horizontal="left" vertical="center" wrapText="1"/>
    </xf>
    <xf numFmtId="0" fontId="10" fillId="0" borderId="48" xfId="43" applyBorder="1" applyAlignment="1">
      <alignment horizontal="left" vertical="center" wrapText="1"/>
    </xf>
    <xf numFmtId="0" fontId="10" fillId="0" borderId="45" xfId="43" applyBorder="1" applyAlignment="1">
      <alignment horizontal="left" vertical="center" wrapText="1"/>
    </xf>
    <xf numFmtId="0" fontId="10" fillId="0" borderId="34" xfId="43" applyBorder="1" applyAlignment="1">
      <alignment horizontal="left" vertical="center" wrapText="1"/>
    </xf>
    <xf numFmtId="0" fontId="10" fillId="0" borderId="60" xfId="43" applyBorder="1" applyAlignment="1">
      <alignment horizontal="left" vertical="center" wrapText="1"/>
    </xf>
    <xf numFmtId="0" fontId="10" fillId="0" borderId="61" xfId="43" applyBorder="1" applyProtection="1">
      <alignment vertical="center"/>
      <protection locked="0"/>
    </xf>
    <xf numFmtId="0" fontId="10" fillId="0" borderId="35" xfId="43" applyFill="1" applyBorder="1" applyAlignment="1">
      <alignment vertical="center" wrapText="1"/>
    </xf>
    <xf numFmtId="0" fontId="10" fillId="0" borderId="0" xfId="43" applyBorder="1">
      <alignment vertical="center"/>
    </xf>
    <xf numFmtId="0" fontId="10" fillId="0" borderId="0" xfId="43" applyAlignment="1">
      <alignment horizontal="left" vertical="center" wrapText="1"/>
    </xf>
    <xf numFmtId="0" fontId="10" fillId="0" borderId="0" xfId="43" applyFill="1" applyAlignment="1">
      <alignment vertical="center" wrapText="1"/>
    </xf>
    <xf numFmtId="0" fontId="9" fillId="0" borderId="57" xfId="43" applyFont="1" applyFill="1" applyBorder="1" applyAlignment="1">
      <alignment vertical="center" wrapText="1"/>
    </xf>
    <xf numFmtId="0" fontId="0" fillId="36" borderId="10" xfId="0" applyFill="1" applyBorder="1">
      <alignment vertical="center"/>
    </xf>
    <xf numFmtId="0" fontId="10" fillId="0" borderId="65" xfId="43" applyBorder="1" applyProtection="1">
      <alignment vertical="center"/>
      <protection locked="0"/>
    </xf>
    <xf numFmtId="0" fontId="10" fillId="0" borderId="66" xfId="43" applyFill="1" applyBorder="1" applyAlignment="1">
      <alignment vertical="center" wrapText="1"/>
    </xf>
    <xf numFmtId="0" fontId="10" fillId="0" borderId="0" xfId="43" applyFill="1" applyAlignment="1" applyProtection="1">
      <alignment horizontal="left" vertical="center"/>
      <protection locked="0"/>
    </xf>
    <xf numFmtId="0" fontId="10" fillId="0" borderId="0" xfId="43" applyAlignment="1" applyProtection="1">
      <alignment horizontal="left" vertical="center" indent="2"/>
      <protection locked="0"/>
    </xf>
    <xf numFmtId="0" fontId="10" fillId="0" borderId="0" xfId="43" applyFill="1" applyAlignment="1" applyProtection="1">
      <alignment horizontal="left" vertical="center" indent="2"/>
      <protection locked="0"/>
    </xf>
    <xf numFmtId="0" fontId="8" fillId="0" borderId="0" xfId="43" applyFont="1" applyFill="1" applyAlignment="1">
      <alignment horizontal="left" vertical="center"/>
    </xf>
    <xf numFmtId="0" fontId="7" fillId="0" borderId="48" xfId="43" applyFont="1" applyFill="1" applyBorder="1" applyAlignment="1">
      <alignment vertical="center" wrapText="1"/>
    </xf>
    <xf numFmtId="0" fontId="44" fillId="0" borderId="0" xfId="0" applyFont="1">
      <alignment vertical="center"/>
    </xf>
    <xf numFmtId="0" fontId="46" fillId="0" borderId="0" xfId="43" applyFont="1">
      <alignment vertical="center"/>
    </xf>
    <xf numFmtId="0" fontId="45" fillId="0" borderId="43" xfId="43" applyFont="1" applyFill="1" applyBorder="1">
      <alignment vertical="center"/>
    </xf>
    <xf numFmtId="0" fontId="45" fillId="0" borderId="18" xfId="43" applyFont="1" applyFill="1" applyBorder="1">
      <alignment vertical="center"/>
    </xf>
    <xf numFmtId="0" fontId="45" fillId="0" borderId="43" xfId="43" applyFont="1" applyBorder="1">
      <alignment vertical="center"/>
    </xf>
    <xf numFmtId="0" fontId="45" fillId="0" borderId="18" xfId="43" applyFont="1" applyBorder="1">
      <alignment vertical="center"/>
    </xf>
    <xf numFmtId="0" fontId="45" fillId="0" borderId="50" xfId="43" applyFont="1" applyBorder="1">
      <alignment vertical="center"/>
    </xf>
    <xf numFmtId="0" fontId="45" fillId="0" borderId="62" xfId="43" applyFont="1" applyBorder="1">
      <alignment vertical="center"/>
    </xf>
    <xf numFmtId="0" fontId="46" fillId="0" borderId="18" xfId="43" applyFont="1" applyBorder="1" applyAlignment="1">
      <alignment horizontal="right" vertical="center"/>
    </xf>
    <xf numFmtId="0" fontId="46" fillId="0" borderId="55" xfId="43" applyFont="1" applyBorder="1" applyAlignment="1">
      <alignment horizontal="right" vertical="center"/>
    </xf>
    <xf numFmtId="0" fontId="45" fillId="0" borderId="29" xfId="43" applyFont="1" applyBorder="1">
      <alignment vertical="center"/>
    </xf>
    <xf numFmtId="0" fontId="38" fillId="0" borderId="0" xfId="43" applyFont="1" applyAlignment="1">
      <alignment vertical="top"/>
    </xf>
    <xf numFmtId="0" fontId="6" fillId="36" borderId="10" xfId="43" applyFont="1" applyFill="1" applyBorder="1">
      <alignment vertical="center"/>
    </xf>
    <xf numFmtId="0" fontId="47" fillId="0" borderId="0" xfId="43" applyFont="1">
      <alignment vertical="center"/>
    </xf>
    <xf numFmtId="0" fontId="48" fillId="0" borderId="0" xfId="43" applyFont="1">
      <alignment vertical="center"/>
    </xf>
    <xf numFmtId="0" fontId="5" fillId="38" borderId="12" xfId="43" applyFont="1" applyFill="1" applyBorder="1" applyAlignment="1">
      <alignment horizontal="center" vertical="center" wrapText="1"/>
    </xf>
    <xf numFmtId="0" fontId="4" fillId="38" borderId="12" xfId="43" applyFont="1" applyFill="1" applyBorder="1" applyAlignment="1">
      <alignment horizontal="center" vertical="center" wrapText="1"/>
    </xf>
    <xf numFmtId="0" fontId="49" fillId="0" borderId="0" xfId="0" applyFont="1">
      <alignment vertical="center"/>
    </xf>
    <xf numFmtId="0" fontId="50" fillId="33" borderId="0" xfId="42" applyFont="1" applyFill="1"/>
    <xf numFmtId="0" fontId="51" fillId="33" borderId="0" xfId="42" applyFont="1" applyFill="1"/>
    <xf numFmtId="49" fontId="51" fillId="33" borderId="0" xfId="42" applyNumberFormat="1" applyFont="1" applyFill="1" applyBorder="1" applyAlignment="1" applyProtection="1">
      <alignment horizontal="left" vertical="center"/>
      <protection locked="0"/>
    </xf>
    <xf numFmtId="49" fontId="51" fillId="33" borderId="0" xfId="42" applyNumberFormat="1" applyFont="1" applyFill="1" applyBorder="1" applyAlignment="1" applyProtection="1">
      <alignment horizontal="right" vertical="center"/>
      <protection locked="0"/>
    </xf>
    <xf numFmtId="49" fontId="51" fillId="33" borderId="33" xfId="42" applyNumberFormat="1" applyFont="1" applyFill="1" applyBorder="1" applyAlignment="1" applyProtection="1">
      <alignment horizontal="left" vertical="center"/>
      <protection locked="0"/>
    </xf>
    <xf numFmtId="49" fontId="51" fillId="33" borderId="34" xfId="42" applyNumberFormat="1" applyFont="1" applyFill="1" applyBorder="1" applyAlignment="1" applyProtection="1">
      <alignment horizontal="left" vertical="center"/>
      <protection locked="0"/>
    </xf>
    <xf numFmtId="49" fontId="51" fillId="33" borderId="34" xfId="42" applyNumberFormat="1" applyFont="1" applyFill="1" applyBorder="1" applyAlignment="1" applyProtection="1">
      <alignment horizontal="right" vertical="center"/>
      <protection locked="0"/>
    </xf>
    <xf numFmtId="49" fontId="51" fillId="33" borderId="35" xfId="42" applyNumberFormat="1" applyFont="1" applyFill="1" applyBorder="1" applyAlignment="1" applyProtection="1">
      <alignment horizontal="left" vertical="center"/>
      <protection locked="0"/>
    </xf>
    <xf numFmtId="0" fontId="39" fillId="0" borderId="0" xfId="43" applyFont="1" applyBorder="1" applyAlignment="1">
      <alignment vertical="center" wrapText="1"/>
    </xf>
    <xf numFmtId="0" fontId="41" fillId="0" borderId="48" xfId="43" applyFont="1" applyFill="1" applyBorder="1" applyAlignment="1">
      <alignment vertical="center" wrapText="1"/>
    </xf>
    <xf numFmtId="0" fontId="41" fillId="0" borderId="63" xfId="43" applyFont="1" applyBorder="1" applyAlignment="1">
      <alignment vertical="center" wrapText="1"/>
    </xf>
    <xf numFmtId="0" fontId="41" fillId="0" borderId="64" xfId="43" applyFont="1" applyFill="1" applyBorder="1" applyAlignment="1">
      <alignment vertical="center" wrapText="1"/>
    </xf>
    <xf numFmtId="0" fontId="3" fillId="0" borderId="46" xfId="43" applyFont="1" applyBorder="1" applyProtection="1">
      <alignment vertical="center"/>
      <protection locked="0"/>
    </xf>
    <xf numFmtId="0" fontId="10" fillId="0" borderId="47" xfId="43" applyFill="1" applyBorder="1" applyAlignment="1" applyProtection="1">
      <alignment vertical="center" wrapText="1"/>
      <protection locked="0"/>
    </xf>
    <xf numFmtId="0" fontId="10" fillId="0" borderId="33" xfId="43" applyFill="1" applyBorder="1" applyAlignment="1" applyProtection="1">
      <alignment vertical="center" wrapText="1"/>
      <protection locked="0"/>
    </xf>
    <xf numFmtId="0" fontId="10" fillId="0" borderId="33" xfId="43" applyFill="1" applyBorder="1" applyAlignment="1" applyProtection="1">
      <alignment horizontal="left" vertical="center" wrapText="1"/>
      <protection locked="0"/>
    </xf>
    <xf numFmtId="0" fontId="10" fillId="0" borderId="54" xfId="43" applyFill="1" applyBorder="1" applyAlignment="1" applyProtection="1">
      <alignment vertical="center" wrapText="1"/>
      <protection locked="0"/>
    </xf>
    <xf numFmtId="0" fontId="10" fillId="0" borderId="66" xfId="43" applyFill="1" applyBorder="1" applyAlignment="1" applyProtection="1">
      <alignment vertical="center" wrapText="1"/>
      <protection locked="0"/>
    </xf>
    <xf numFmtId="0" fontId="40" fillId="0" borderId="59" xfId="43" applyFont="1" applyFill="1" applyBorder="1" applyAlignment="1" applyProtection="1">
      <alignment vertical="center" wrapText="1"/>
      <protection locked="0"/>
    </xf>
    <xf numFmtId="0" fontId="10" fillId="0" borderId="35" xfId="43" applyFill="1" applyBorder="1" applyAlignment="1" applyProtection="1">
      <alignment vertical="center" wrapText="1"/>
      <protection locked="0"/>
    </xf>
    <xf numFmtId="0" fontId="51" fillId="33" borderId="14" xfId="42" applyFont="1" applyFill="1" applyBorder="1" applyProtection="1"/>
    <xf numFmtId="0" fontId="51" fillId="33" borderId="15" xfId="42" applyFont="1" applyFill="1" applyBorder="1" applyProtection="1"/>
    <xf numFmtId="0" fontId="31" fillId="33" borderId="15" xfId="42" applyFont="1" applyFill="1" applyBorder="1" applyProtection="1"/>
    <xf numFmtId="0" fontId="31" fillId="33" borderId="16" xfId="42" applyFont="1" applyFill="1" applyBorder="1" applyProtection="1"/>
    <xf numFmtId="0" fontId="51" fillId="33" borderId="18" xfId="42" applyFont="1" applyFill="1" applyBorder="1" applyProtection="1"/>
    <xf numFmtId="0" fontId="51" fillId="33" borderId="0" xfId="42" applyFont="1" applyFill="1" applyBorder="1" applyProtection="1"/>
    <xf numFmtId="0" fontId="31" fillId="33" borderId="0" xfId="42" applyFont="1" applyFill="1" applyBorder="1" applyProtection="1"/>
    <xf numFmtId="0" fontId="31" fillId="33" borderId="33" xfId="42" applyFont="1" applyFill="1" applyBorder="1" applyProtection="1"/>
    <xf numFmtId="0" fontId="41" fillId="0" borderId="0" xfId="43" applyFont="1" applyFill="1">
      <alignment vertical="center"/>
    </xf>
    <xf numFmtId="0" fontId="41" fillId="0" borderId="0" xfId="43" applyFont="1">
      <alignment vertical="center"/>
    </xf>
    <xf numFmtId="0" fontId="2" fillId="0" borderId="0" xfId="43" applyFont="1" applyFill="1" applyBorder="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lignment vertical="center"/>
    </xf>
    <xf numFmtId="0" fontId="29" fillId="0" borderId="0" xfId="0" applyFont="1" applyAlignment="1" applyProtection="1">
      <alignment horizontal="left" vertical="top" wrapText="1" indent="1"/>
      <protection locked="0"/>
    </xf>
    <xf numFmtId="0" fontId="29" fillId="0" borderId="0" xfId="0" applyFont="1">
      <alignment vertical="center"/>
    </xf>
    <xf numFmtId="0" fontId="29" fillId="35" borderId="0" xfId="0" applyFont="1" applyFill="1" applyAlignment="1">
      <alignment horizontal="left" vertical="center" wrapText="1"/>
    </xf>
    <xf numFmtId="0" fontId="29" fillId="33" borderId="0" xfId="0" applyFont="1" applyFill="1" applyAlignment="1">
      <alignment horizontal="left" vertical="center" wrapText="1"/>
    </xf>
    <xf numFmtId="0" fontId="54" fillId="34" borderId="41" xfId="43" applyFont="1" applyFill="1" applyBorder="1" applyAlignment="1">
      <alignment vertical="center" wrapText="1"/>
    </xf>
    <xf numFmtId="0" fontId="1" fillId="38" borderId="12" xfId="43" applyFont="1" applyFill="1" applyBorder="1" applyAlignment="1">
      <alignment horizontal="center" vertical="center" wrapText="1"/>
    </xf>
    <xf numFmtId="0" fontId="39" fillId="36" borderId="10" xfId="43" applyFont="1" applyFill="1" applyBorder="1">
      <alignment vertical="center"/>
    </xf>
    <xf numFmtId="0" fontId="39" fillId="0" borderId="34" xfId="43" applyFont="1" applyBorder="1" applyAlignment="1">
      <alignment horizontal="left" vertical="center" wrapText="1"/>
    </xf>
    <xf numFmtId="0" fontId="41" fillId="0" borderId="60" xfId="43" applyFont="1" applyBorder="1" applyAlignment="1">
      <alignment horizontal="left" vertical="center" wrapText="1"/>
    </xf>
    <xf numFmtId="0" fontId="29" fillId="0" borderId="0" xfId="0" applyFont="1" applyAlignment="1">
      <alignment horizontal="left" vertical="center" wrapText="1"/>
    </xf>
    <xf numFmtId="0" fontId="49" fillId="0" borderId="0" xfId="0" applyFont="1" applyAlignment="1" applyProtection="1">
      <alignment horizontal="distributed" vertical="center" shrinkToFit="1"/>
      <protection locked="0"/>
    </xf>
    <xf numFmtId="0" fontId="49" fillId="0" borderId="0" xfId="0" applyFont="1" applyAlignment="1">
      <alignment horizontal="left" vertical="center" wrapText="1"/>
    </xf>
    <xf numFmtId="0" fontId="29" fillId="0" borderId="0" xfId="0" applyFont="1" applyAlignment="1">
      <alignment horizontal="distributed" vertical="center" wrapText="1"/>
    </xf>
    <xf numFmtId="0" fontId="29" fillId="0" borderId="0" xfId="0" applyFont="1" applyAlignment="1" applyProtection="1">
      <alignment horizontal="center" vertical="center" shrinkToFit="1"/>
      <protection locked="0"/>
    </xf>
    <xf numFmtId="0" fontId="29" fillId="0" borderId="0" xfId="0" applyFont="1" applyAlignment="1">
      <alignment horizontal="center" vertical="center"/>
    </xf>
    <xf numFmtId="0" fontId="49"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justify" vertical="center" wrapText="1"/>
    </xf>
    <xf numFmtId="0" fontId="29" fillId="0" borderId="0" xfId="0" applyFont="1">
      <alignment vertical="center"/>
    </xf>
    <xf numFmtId="0" fontId="29" fillId="0" borderId="0" xfId="0" applyFont="1" applyAlignment="1" applyProtection="1">
      <alignment horizontal="left" vertical="center"/>
      <protection locked="0"/>
    </xf>
    <xf numFmtId="0" fontId="29" fillId="0" borderId="0" xfId="0" applyFont="1" applyAlignment="1" applyProtection="1">
      <alignment horizontal="left" vertical="center" indent="1"/>
      <protection locked="0"/>
    </xf>
    <xf numFmtId="0" fontId="29" fillId="0" borderId="0" xfId="0" applyFont="1" applyAlignment="1" applyProtection="1">
      <alignment horizontal="left" vertical="top" wrapText="1" indent="1"/>
      <protection locked="0"/>
    </xf>
    <xf numFmtId="0" fontId="2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176" fontId="29" fillId="0" borderId="0" xfId="0" applyNumberFormat="1" applyFont="1" applyAlignment="1" applyProtection="1">
      <alignment horizontal="left" vertical="center" wrapText="1"/>
      <protection locked="0"/>
    </xf>
    <xf numFmtId="0" fontId="31" fillId="34" borderId="17" xfId="42" applyFont="1" applyFill="1" applyBorder="1" applyAlignment="1">
      <alignment horizontal="center" vertical="center"/>
    </xf>
    <xf numFmtId="0" fontId="31" fillId="34" borderId="24" xfId="42" applyFont="1" applyFill="1" applyBorder="1" applyAlignment="1">
      <alignment horizontal="center" vertical="center"/>
    </xf>
    <xf numFmtId="0" fontId="31" fillId="34" borderId="28" xfId="42" applyFont="1" applyFill="1" applyBorder="1" applyAlignment="1">
      <alignment horizontal="center" vertical="center"/>
    </xf>
    <xf numFmtId="0" fontId="31" fillId="34" borderId="14" xfId="42" applyFont="1" applyFill="1" applyBorder="1" applyAlignment="1">
      <alignment horizontal="center" vertical="center"/>
    </xf>
    <xf numFmtId="0" fontId="31" fillId="34" borderId="18" xfId="42" applyFont="1" applyFill="1" applyBorder="1" applyAlignment="1">
      <alignment horizontal="center" vertical="center"/>
    </xf>
    <xf numFmtId="0" fontId="31" fillId="34" borderId="29" xfId="42" applyFont="1" applyFill="1" applyBorder="1" applyAlignment="1">
      <alignment horizontal="center" vertical="center"/>
    </xf>
    <xf numFmtId="0" fontId="31" fillId="33" borderId="19" xfId="42" applyFont="1" applyFill="1" applyBorder="1" applyAlignment="1" applyProtection="1">
      <alignment vertical="center"/>
      <protection locked="0"/>
    </xf>
    <xf numFmtId="0" fontId="31" fillId="33" borderId="37" xfId="42" applyFont="1" applyFill="1" applyBorder="1" applyAlignment="1" applyProtection="1">
      <alignment vertical="center"/>
      <protection locked="0"/>
    </xf>
    <xf numFmtId="0" fontId="31" fillId="33" borderId="20" xfId="42" applyFont="1" applyFill="1" applyBorder="1" applyAlignment="1" applyProtection="1">
      <alignment vertical="center"/>
      <protection locked="0"/>
    </xf>
    <xf numFmtId="0" fontId="31" fillId="33" borderId="36" xfId="42" applyFont="1" applyFill="1" applyBorder="1" applyAlignment="1" applyProtection="1">
      <alignment vertical="center"/>
      <protection locked="0"/>
    </xf>
    <xf numFmtId="0" fontId="31" fillId="33" borderId="25" xfId="42" applyFont="1" applyFill="1" applyBorder="1" applyAlignment="1" applyProtection="1">
      <alignment vertical="center"/>
      <protection locked="0"/>
    </xf>
    <xf numFmtId="0" fontId="31" fillId="33" borderId="27" xfId="42" applyFont="1" applyFill="1" applyBorder="1" applyAlignment="1" applyProtection="1">
      <alignment vertical="center"/>
      <protection locked="0"/>
    </xf>
    <xf numFmtId="0" fontId="31" fillId="33" borderId="26" xfId="42" applyFont="1" applyFill="1" applyBorder="1" applyAlignment="1" applyProtection="1">
      <alignment vertical="center"/>
      <protection locked="0"/>
    </xf>
    <xf numFmtId="0" fontId="31" fillId="33" borderId="38" xfId="42" applyFont="1" applyFill="1" applyBorder="1" applyAlignment="1" applyProtection="1">
      <alignment vertical="center"/>
      <protection locked="0"/>
    </xf>
    <xf numFmtId="0" fontId="31" fillId="34" borderId="14" xfId="42" applyFont="1" applyFill="1" applyBorder="1" applyAlignment="1">
      <alignment horizontal="center" vertical="center" wrapText="1"/>
    </xf>
    <xf numFmtId="0" fontId="31" fillId="34" borderId="10" xfId="42" applyFont="1" applyFill="1" applyBorder="1" applyAlignment="1">
      <alignment horizontal="center" vertical="center"/>
    </xf>
    <xf numFmtId="0" fontId="31" fillId="34" borderId="11" xfId="42" applyFont="1" applyFill="1" applyBorder="1" applyAlignment="1">
      <alignment horizontal="center" vertical="center"/>
    </xf>
    <xf numFmtId="0" fontId="31" fillId="34" borderId="12" xfId="42" applyFont="1" applyFill="1" applyBorder="1" applyAlignment="1">
      <alignment horizontal="center" vertical="center"/>
    </xf>
    <xf numFmtId="0" fontId="31" fillId="34" borderId="13" xfId="42" applyFont="1" applyFill="1" applyBorder="1" applyAlignment="1">
      <alignment horizontal="center" vertical="center"/>
    </xf>
    <xf numFmtId="0" fontId="31" fillId="33" borderId="30" xfId="42" applyFont="1" applyFill="1" applyBorder="1" applyAlignment="1" applyProtection="1">
      <alignment vertical="center"/>
      <protection locked="0"/>
    </xf>
    <xf numFmtId="0" fontId="31" fillId="33" borderId="32" xfId="42" applyFont="1" applyFill="1" applyBorder="1" applyAlignment="1" applyProtection="1">
      <alignment vertical="center"/>
      <protection locked="0"/>
    </xf>
    <xf numFmtId="0" fontId="31" fillId="33" borderId="31" xfId="42" applyFont="1" applyFill="1" applyBorder="1" applyAlignment="1" applyProtection="1">
      <alignment vertical="center"/>
      <protection locked="0"/>
    </xf>
    <xf numFmtId="0" fontId="31" fillId="33" borderId="39" xfId="42" applyFont="1" applyFill="1" applyBorder="1" applyAlignment="1" applyProtection="1">
      <alignment vertical="center"/>
      <protection locked="0"/>
    </xf>
    <xf numFmtId="0" fontId="31" fillId="33" borderId="19" xfId="42" applyFont="1" applyFill="1" applyBorder="1" applyAlignment="1" applyProtection="1">
      <alignment vertical="center" wrapText="1"/>
      <protection locked="0"/>
    </xf>
    <xf numFmtId="0" fontId="31" fillId="33" borderId="37" xfId="42" applyFont="1" applyFill="1" applyBorder="1" applyAlignment="1" applyProtection="1">
      <alignment vertical="center" wrapText="1"/>
      <protection locked="0"/>
    </xf>
    <xf numFmtId="0" fontId="31" fillId="33" borderId="20" xfId="42" applyFont="1" applyFill="1" applyBorder="1" applyAlignment="1" applyProtection="1">
      <alignment vertical="center" wrapText="1"/>
      <protection locked="0"/>
    </xf>
    <xf numFmtId="49" fontId="31" fillId="33" borderId="19" xfId="42" applyNumberFormat="1" applyFont="1" applyFill="1" applyBorder="1" applyAlignment="1" applyProtection="1">
      <alignment horizontal="left" vertical="center"/>
      <protection locked="0"/>
    </xf>
    <xf numFmtId="49" fontId="31" fillId="33" borderId="37" xfId="42" applyNumberFormat="1" applyFont="1" applyFill="1" applyBorder="1" applyAlignment="1" applyProtection="1">
      <alignment horizontal="left" vertical="center"/>
      <protection locked="0"/>
    </xf>
    <xf numFmtId="49" fontId="31" fillId="33" borderId="20" xfId="42" applyNumberFormat="1" applyFont="1" applyFill="1" applyBorder="1" applyAlignment="1" applyProtection="1">
      <alignment horizontal="left" vertical="center"/>
      <protection locked="0"/>
    </xf>
    <xf numFmtId="0" fontId="31" fillId="33" borderId="25" xfId="42" applyFont="1" applyFill="1" applyBorder="1" applyAlignment="1" applyProtection="1">
      <alignment vertical="center" wrapText="1"/>
      <protection locked="0"/>
    </xf>
    <xf numFmtId="0" fontId="31" fillId="33" borderId="27" xfId="42" applyFont="1" applyFill="1" applyBorder="1" applyAlignment="1" applyProtection="1">
      <alignment vertical="center" wrapText="1"/>
      <protection locked="0"/>
    </xf>
    <xf numFmtId="0" fontId="31" fillId="33" borderId="26" xfId="42" applyFont="1" applyFill="1" applyBorder="1" applyAlignment="1" applyProtection="1">
      <alignment vertical="center" wrapText="1"/>
      <protection locked="0"/>
    </xf>
    <xf numFmtId="0" fontId="31" fillId="33" borderId="30" xfId="42" applyFont="1" applyFill="1" applyBorder="1" applyAlignment="1" applyProtection="1">
      <alignment vertical="center" wrapText="1"/>
      <protection locked="0"/>
    </xf>
    <xf numFmtId="0" fontId="31" fillId="33" borderId="32" xfId="42" applyFont="1" applyFill="1" applyBorder="1" applyAlignment="1" applyProtection="1">
      <alignment vertical="center" wrapText="1"/>
      <protection locked="0"/>
    </xf>
    <xf numFmtId="0" fontId="31" fillId="33" borderId="31" xfId="42" applyFont="1" applyFill="1" applyBorder="1" applyAlignment="1" applyProtection="1">
      <alignment vertical="center" wrapText="1"/>
      <protection locked="0"/>
    </xf>
    <xf numFmtId="49" fontId="31" fillId="33" borderId="30" xfId="42" applyNumberFormat="1" applyFont="1" applyFill="1" applyBorder="1" applyAlignment="1" applyProtection="1">
      <alignment horizontal="left" vertical="center"/>
      <protection locked="0"/>
    </xf>
    <xf numFmtId="49" fontId="31" fillId="33" borderId="32" xfId="42" applyNumberFormat="1" applyFont="1" applyFill="1" applyBorder="1" applyAlignment="1" applyProtection="1">
      <alignment horizontal="left" vertical="center"/>
      <protection locked="0"/>
    </xf>
    <xf numFmtId="49" fontId="31" fillId="33" borderId="31" xfId="42" applyNumberFormat="1" applyFont="1" applyFill="1" applyBorder="1" applyAlignment="1" applyProtection="1">
      <alignment horizontal="left" vertical="center"/>
      <protection locked="0"/>
    </xf>
    <xf numFmtId="49" fontId="31" fillId="33" borderId="25" xfId="42" applyNumberFormat="1" applyFont="1" applyFill="1" applyBorder="1" applyAlignment="1" applyProtection="1">
      <alignment horizontal="left" vertical="center"/>
      <protection locked="0"/>
    </xf>
    <xf numFmtId="49" fontId="31" fillId="33" borderId="27" xfId="42" applyNumberFormat="1" applyFont="1" applyFill="1" applyBorder="1" applyAlignment="1" applyProtection="1">
      <alignment horizontal="left" vertical="center"/>
      <protection locked="0"/>
    </xf>
    <xf numFmtId="49" fontId="31" fillId="33" borderId="26" xfId="42" applyNumberFormat="1" applyFont="1" applyFill="1" applyBorder="1" applyAlignment="1" applyProtection="1">
      <alignment horizontal="left" vertical="center"/>
      <protection locked="0"/>
    </xf>
    <xf numFmtId="0" fontId="31" fillId="34" borderId="18" xfId="42" applyFont="1" applyFill="1" applyBorder="1" applyAlignment="1">
      <alignment horizontal="center" vertical="center" wrapText="1"/>
    </xf>
    <xf numFmtId="0" fontId="31" fillId="34" borderId="29" xfId="42" applyFont="1" applyFill="1" applyBorder="1" applyAlignment="1">
      <alignment horizontal="center" vertical="center" wrapText="1"/>
    </xf>
    <xf numFmtId="49" fontId="31" fillId="33" borderId="25" xfId="42" applyNumberFormat="1" applyFont="1" applyFill="1" applyBorder="1" applyAlignment="1" applyProtection="1">
      <alignment horizontal="center" vertical="center"/>
      <protection locked="0"/>
    </xf>
    <xf numFmtId="49" fontId="31" fillId="33" borderId="26" xfId="42" applyNumberFormat="1" applyFont="1" applyFill="1" applyBorder="1" applyAlignment="1" applyProtection="1">
      <alignment horizontal="center" vertical="center"/>
      <protection locked="0"/>
    </xf>
    <xf numFmtId="49" fontId="31" fillId="33" borderId="30" xfId="42" applyNumberFormat="1" applyFont="1" applyFill="1" applyBorder="1" applyAlignment="1" applyProtection="1">
      <alignment horizontal="center" vertical="center"/>
      <protection locked="0"/>
    </xf>
    <xf numFmtId="49" fontId="31" fillId="33" borderId="31" xfId="42" applyNumberFormat="1" applyFont="1" applyFill="1" applyBorder="1" applyAlignment="1" applyProtection="1">
      <alignment horizontal="center" vertical="center"/>
      <protection locked="0"/>
    </xf>
    <xf numFmtId="0" fontId="31" fillId="33" borderId="10" xfId="42" applyFont="1" applyFill="1" applyBorder="1" applyAlignment="1" applyProtection="1">
      <alignment vertical="center"/>
      <protection locked="0"/>
    </xf>
    <xf numFmtId="0" fontId="31" fillId="33" borderId="11" xfId="42" applyFont="1" applyFill="1" applyBorder="1" applyAlignment="1" applyProtection="1">
      <alignment vertical="center"/>
      <protection locked="0"/>
    </xf>
    <xf numFmtId="0" fontId="31" fillId="33" borderId="12" xfId="42" applyFont="1" applyFill="1" applyBorder="1" applyAlignment="1" applyProtection="1">
      <alignment vertical="center"/>
      <protection locked="0"/>
    </xf>
    <xf numFmtId="0" fontId="31" fillId="34" borderId="14" xfId="42" applyFont="1" applyFill="1" applyBorder="1" applyAlignment="1" applyProtection="1">
      <alignment horizontal="center" vertical="center"/>
      <protection locked="0"/>
    </xf>
    <xf numFmtId="0" fontId="31" fillId="34" borderId="15" xfId="42" applyFont="1" applyFill="1" applyBorder="1" applyAlignment="1" applyProtection="1">
      <alignment horizontal="center" vertical="center"/>
      <protection locked="0"/>
    </xf>
    <xf numFmtId="0" fontId="31" fillId="34" borderId="16" xfId="42" applyFont="1" applyFill="1" applyBorder="1" applyAlignment="1" applyProtection="1">
      <alignment horizontal="center" vertical="center"/>
      <protection locked="0"/>
    </xf>
    <xf numFmtId="49" fontId="31" fillId="34" borderId="10" xfId="42" applyNumberFormat="1" applyFont="1" applyFill="1" applyBorder="1" applyAlignment="1" applyProtection="1">
      <alignment horizontal="center" vertical="center"/>
      <protection locked="0"/>
    </xf>
    <xf numFmtId="49" fontId="31" fillId="34" borderId="12" xfId="42" applyNumberFormat="1" applyFont="1" applyFill="1" applyBorder="1" applyAlignment="1" applyProtection="1">
      <alignment horizontal="center" vertical="center"/>
      <protection locked="0"/>
    </xf>
    <xf numFmtId="49" fontId="31" fillId="34" borderId="11" xfId="42" applyNumberFormat="1" applyFont="1" applyFill="1" applyBorder="1" applyAlignment="1" applyProtection="1">
      <alignment horizontal="center" vertical="center"/>
      <protection locked="0"/>
    </xf>
    <xf numFmtId="49" fontId="31" fillId="33" borderId="19" xfId="42" applyNumberFormat="1" applyFont="1" applyFill="1" applyBorder="1" applyAlignment="1" applyProtection="1">
      <alignment horizontal="center" vertical="center"/>
      <protection locked="0"/>
    </xf>
    <xf numFmtId="49" fontId="31" fillId="33" borderId="20" xfId="42" applyNumberFormat="1" applyFont="1" applyFill="1" applyBorder="1" applyAlignment="1" applyProtection="1">
      <alignment horizontal="center" vertical="center"/>
      <protection locked="0"/>
    </xf>
    <xf numFmtId="49" fontId="51" fillId="33" borderId="34" xfId="42" applyNumberFormat="1" applyFont="1" applyFill="1" applyBorder="1" applyAlignment="1" applyProtection="1">
      <alignment horizontal="center" vertical="center"/>
      <protection locked="0"/>
    </xf>
    <xf numFmtId="0" fontId="31" fillId="34" borderId="10" xfId="42" applyFont="1" applyFill="1" applyBorder="1" applyAlignment="1">
      <alignment horizontal="center"/>
    </xf>
    <xf numFmtId="0" fontId="31" fillId="34" borderId="11" xfId="42" applyFont="1" applyFill="1" applyBorder="1" applyAlignment="1">
      <alignment horizontal="center"/>
    </xf>
    <xf numFmtId="0" fontId="31" fillId="34" borderId="12" xfId="42" applyFont="1" applyFill="1" applyBorder="1" applyAlignment="1">
      <alignment horizontal="center"/>
    </xf>
    <xf numFmtId="0" fontId="2" fillId="0" borderId="0" xfId="43" applyFont="1" applyAlignment="1">
      <alignment horizontal="center" vertical="center" wrapText="1"/>
    </xf>
    <xf numFmtId="0" fontId="31" fillId="33" borderId="19" xfId="42" applyFont="1" applyFill="1" applyBorder="1" applyAlignment="1">
      <alignment vertical="center"/>
    </xf>
    <xf numFmtId="0" fontId="31" fillId="33" borderId="37" xfId="42" applyFont="1" applyFill="1" applyBorder="1" applyAlignment="1">
      <alignment vertical="center"/>
    </xf>
    <xf numFmtId="0" fontId="31" fillId="33" borderId="20" xfId="42" applyFont="1" applyFill="1" applyBorder="1" applyAlignment="1">
      <alignment vertical="center"/>
    </xf>
    <xf numFmtId="0" fontId="31" fillId="33" borderId="36" xfId="42" applyFont="1" applyFill="1" applyBorder="1" applyAlignment="1">
      <alignment vertical="center"/>
    </xf>
    <xf numFmtId="0" fontId="31" fillId="33" borderId="25" xfId="42" applyFont="1" applyFill="1" applyBorder="1" applyAlignment="1">
      <alignment vertical="center"/>
    </xf>
    <xf numFmtId="0" fontId="31" fillId="33" borderId="27" xfId="42" applyFont="1" applyFill="1" applyBorder="1" applyAlignment="1">
      <alignment vertical="center"/>
    </xf>
    <xf numFmtId="0" fontId="31" fillId="33" borderId="26" xfId="42" applyFont="1" applyFill="1" applyBorder="1" applyAlignment="1">
      <alignment vertical="center"/>
    </xf>
    <xf numFmtId="0" fontId="31" fillId="33" borderId="38" xfId="42" applyFont="1" applyFill="1" applyBorder="1" applyAlignment="1">
      <alignment vertical="center"/>
    </xf>
    <xf numFmtId="0" fontId="31" fillId="33" borderId="30" xfId="42" applyFont="1" applyFill="1" applyBorder="1" applyAlignment="1">
      <alignment vertical="center"/>
    </xf>
    <xf numFmtId="0" fontId="31" fillId="33" borderId="32" xfId="42" applyFont="1" applyFill="1" applyBorder="1" applyAlignment="1">
      <alignment vertical="center"/>
    </xf>
    <xf numFmtId="0" fontId="31" fillId="33" borderId="31" xfId="42" applyFont="1" applyFill="1" applyBorder="1" applyAlignment="1">
      <alignment vertical="center"/>
    </xf>
    <xf numFmtId="0" fontId="31" fillId="33" borderId="39" xfId="42" applyFont="1" applyFill="1" applyBorder="1" applyAlignment="1">
      <alignment vertical="center"/>
    </xf>
    <xf numFmtId="0" fontId="31" fillId="33" borderId="19" xfId="42" applyFont="1" applyFill="1" applyBorder="1" applyAlignment="1">
      <alignment vertical="center" wrapText="1"/>
    </xf>
    <xf numFmtId="0" fontId="31" fillId="33" borderId="37" xfId="42" applyFont="1" applyFill="1" applyBorder="1" applyAlignment="1">
      <alignment vertical="center" wrapText="1"/>
    </xf>
    <xf numFmtId="0" fontId="31" fillId="33" borderId="20" xfId="42" applyFont="1" applyFill="1" applyBorder="1" applyAlignment="1">
      <alignment vertical="center" wrapText="1"/>
    </xf>
    <xf numFmtId="49" fontId="31" fillId="33" borderId="19" xfId="42" applyNumberFormat="1" applyFont="1" applyFill="1" applyBorder="1" applyAlignment="1">
      <alignment vertical="center"/>
    </xf>
    <xf numFmtId="49" fontId="31" fillId="33" borderId="37" xfId="42" applyNumberFormat="1" applyFont="1" applyFill="1" applyBorder="1" applyAlignment="1">
      <alignment vertical="center"/>
    </xf>
    <xf numFmtId="49" fontId="31" fillId="33" borderId="20" xfId="42" applyNumberFormat="1" applyFont="1" applyFill="1" applyBorder="1" applyAlignment="1">
      <alignment vertical="center"/>
    </xf>
    <xf numFmtId="0" fontId="31" fillId="33" borderId="25" xfId="42" applyFont="1" applyFill="1" applyBorder="1" applyAlignment="1">
      <alignment vertical="center" wrapText="1"/>
    </xf>
    <xf numFmtId="0" fontId="31" fillId="33" borderId="27" xfId="42" applyFont="1" applyFill="1" applyBorder="1" applyAlignment="1">
      <alignment vertical="center" wrapText="1"/>
    </xf>
    <xf numFmtId="0" fontId="31" fillId="33" borderId="26" xfId="42" applyFont="1" applyFill="1" applyBorder="1" applyAlignment="1">
      <alignment vertical="center" wrapText="1"/>
    </xf>
    <xf numFmtId="0" fontId="31" fillId="33" borderId="30" xfId="42" applyFont="1" applyFill="1" applyBorder="1" applyAlignment="1">
      <alignment vertical="center" wrapText="1"/>
    </xf>
    <xf numFmtId="0" fontId="31" fillId="33" borderId="32" xfId="42" applyFont="1" applyFill="1" applyBorder="1" applyAlignment="1">
      <alignment vertical="center" wrapText="1"/>
    </xf>
    <xf numFmtId="0" fontId="31" fillId="33" borderId="31" xfId="42" applyFont="1" applyFill="1" applyBorder="1" applyAlignment="1">
      <alignment vertical="center" wrapText="1"/>
    </xf>
    <xf numFmtId="49" fontId="31" fillId="33" borderId="30" xfId="42" applyNumberFormat="1" applyFont="1" applyFill="1" applyBorder="1" applyAlignment="1">
      <alignment vertical="center"/>
    </xf>
    <xf numFmtId="49" fontId="31" fillId="33" borderId="32" xfId="42" applyNumberFormat="1" applyFont="1" applyFill="1" applyBorder="1" applyAlignment="1">
      <alignment vertical="center"/>
    </xf>
    <xf numFmtId="49" fontId="31" fillId="33" borderId="31" xfId="42" applyNumberFormat="1" applyFont="1" applyFill="1" applyBorder="1" applyAlignment="1">
      <alignment vertical="center"/>
    </xf>
    <xf numFmtId="49" fontId="31" fillId="33" borderId="25" xfId="42" applyNumberFormat="1" applyFont="1" applyFill="1" applyBorder="1" applyAlignment="1">
      <alignment vertical="center"/>
    </xf>
    <xf numFmtId="49" fontId="31" fillId="33" borderId="27" xfId="42" applyNumberFormat="1" applyFont="1" applyFill="1" applyBorder="1" applyAlignment="1">
      <alignment vertical="center"/>
    </xf>
    <xf numFmtId="49" fontId="31" fillId="33" borderId="26" xfId="42" applyNumberFormat="1" applyFont="1" applyFill="1" applyBorder="1" applyAlignment="1">
      <alignment vertical="center"/>
    </xf>
    <xf numFmtId="49" fontId="31" fillId="33" borderId="38" xfId="42" applyNumberFormat="1" applyFont="1" applyFill="1" applyBorder="1" applyAlignment="1">
      <alignment horizontal="center" vertical="center"/>
    </xf>
    <xf numFmtId="49" fontId="31" fillId="33" borderId="39" xfId="42" applyNumberFormat="1" applyFont="1" applyFill="1" applyBorder="1" applyAlignment="1">
      <alignment horizontal="center" vertical="center"/>
    </xf>
    <xf numFmtId="0" fontId="31" fillId="33" borderId="10" xfId="42" applyFont="1" applyFill="1" applyBorder="1" applyAlignment="1">
      <alignment vertical="center"/>
    </xf>
    <xf numFmtId="0" fontId="31" fillId="33" borderId="11" xfId="42" applyFont="1" applyFill="1" applyBorder="1" applyAlignment="1">
      <alignment vertical="center"/>
    </xf>
    <xf numFmtId="0" fontId="31" fillId="33" borderId="12" xfId="42" applyFont="1" applyFill="1" applyBorder="1" applyAlignment="1">
      <alignment vertical="center"/>
    </xf>
    <xf numFmtId="0" fontId="31" fillId="34" borderId="15" xfId="42" applyFont="1" applyFill="1" applyBorder="1" applyAlignment="1">
      <alignment horizontal="center" vertical="center"/>
    </xf>
    <xf numFmtId="0" fontId="31" fillId="34" borderId="16" xfId="42" applyFont="1" applyFill="1" applyBorder="1" applyAlignment="1">
      <alignment horizontal="center" vertical="center"/>
    </xf>
    <xf numFmtId="49" fontId="31" fillId="34" borderId="13" xfId="42" applyNumberFormat="1" applyFont="1" applyFill="1" applyBorder="1" applyAlignment="1">
      <alignment horizontal="center" vertical="center"/>
    </xf>
    <xf numFmtId="49" fontId="31" fillId="34" borderId="10" xfId="42" applyNumberFormat="1" applyFont="1" applyFill="1" applyBorder="1" applyAlignment="1">
      <alignment horizontal="center" vertical="center"/>
    </xf>
    <xf numFmtId="49" fontId="31" fillId="34" borderId="11" xfId="42" applyNumberFormat="1" applyFont="1" applyFill="1" applyBorder="1" applyAlignment="1">
      <alignment horizontal="center" vertical="center"/>
    </xf>
    <xf numFmtId="49" fontId="31" fillId="34" borderId="12" xfId="42" applyNumberFormat="1" applyFont="1" applyFill="1" applyBorder="1" applyAlignment="1">
      <alignment horizontal="center" vertical="center"/>
    </xf>
    <xf numFmtId="49" fontId="31" fillId="33" borderId="40" xfId="42" applyNumberFormat="1"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良い" xfId="6" builtinId="26" customBuiltin="1"/>
  </cellStyles>
  <dxfs count="34">
    <dxf>
      <numFmt numFmtId="177" formatCode="yyyy/m/d;@"/>
    </dxf>
    <dxf>
      <numFmt numFmtId="19" formatCode="yyyy/m/d"/>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C7CE"/>
        </patternFill>
      </fill>
    </dxf>
    <dxf>
      <fill>
        <patternFill>
          <bgColor rgb="FFFFC7CE"/>
        </patternFill>
      </fill>
    </dxf>
    <dxf>
      <fill>
        <patternFill>
          <bgColor rgb="FFFFFF00"/>
        </patternFill>
      </fill>
    </dxf>
    <dxf>
      <font>
        <color rgb="FFFF0000"/>
      </font>
    </dxf>
    <dxf>
      <font>
        <color rgb="FFFF0000"/>
      </font>
    </dxf>
    <dxf>
      <font>
        <color rgb="FFFF0000"/>
      </font>
    </dxf>
    <dxf>
      <font>
        <color rgb="FFFF000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70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101600</xdr:colOff>
          <xdr:row>0</xdr:row>
          <xdr:rowOff>25400</xdr:rowOff>
        </xdr:from>
        <xdr:to>
          <xdr:col>6</xdr:col>
          <xdr:colOff>101600</xdr:colOff>
          <xdr:row>0</xdr:row>
          <xdr:rowOff>260350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審査依頼書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0</xdr:row>
          <xdr:rowOff>228600</xdr:rowOff>
        </xdr:from>
        <xdr:to>
          <xdr:col>6</xdr:col>
          <xdr:colOff>101600</xdr:colOff>
          <xdr:row>1</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仕様書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0</xdr:row>
          <xdr:rowOff>12700</xdr:rowOff>
        </xdr:from>
        <xdr:to>
          <xdr:col>6</xdr:col>
          <xdr:colOff>1917700</xdr:colOff>
          <xdr:row>0</xdr:row>
          <xdr:rowOff>260350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外部サービス利用申請書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0</xdr:row>
          <xdr:rowOff>0</xdr:rowOff>
        </xdr:from>
        <xdr:to>
          <xdr:col>7</xdr:col>
          <xdr:colOff>1974850</xdr:colOff>
          <xdr:row>0</xdr:row>
          <xdr:rowOff>260350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インターネット回線利用申請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16423</xdr:colOff>
      <xdr:row>0</xdr:row>
      <xdr:rowOff>0</xdr:rowOff>
    </xdr:from>
    <xdr:to>
      <xdr:col>9</xdr:col>
      <xdr:colOff>22412</xdr:colOff>
      <xdr:row>1</xdr:row>
      <xdr:rowOff>201705</xdr:rowOff>
    </xdr:to>
    <xdr:sp macro="" textlink="">
      <xdr:nvSpPr>
        <xdr:cNvPr id="2" name="正方形/長方形 1">
          <a:extLst>
            <a:ext uri="{FF2B5EF4-FFF2-40B4-BE49-F238E27FC236}">
              <a16:creationId xmlns:a16="http://schemas.microsoft.com/office/drawing/2014/main" id="{87624EA8-88AD-4FA5-A142-3228520BA43E}"/>
            </a:ext>
          </a:extLst>
        </xdr:cNvPr>
        <xdr:cNvSpPr/>
      </xdr:nvSpPr>
      <xdr:spPr>
        <a:xfrm>
          <a:off x="1645198" y="0"/>
          <a:ext cx="1263289" cy="249330"/>
        </a:xfrm>
        <a:prstGeom prst="rect">
          <a:avLst/>
        </a:prstGeom>
        <a:solidFill>
          <a:schemeClr val="accent4">
            <a:lumMod val="20000"/>
            <a:lumOff val="80000"/>
            <a:alpha val="40000"/>
          </a:schemeClr>
        </a:solidFill>
        <a:ln>
          <a:solidFill>
            <a:schemeClr val="accent4"/>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記載例</a:t>
          </a:r>
          <a:r>
            <a:rPr kumimoji="1" lang="en-US" altLang="ja-JP" sz="1600">
              <a:solidFill>
                <a:srgbClr val="FF0000"/>
              </a:solidFill>
              <a:latin typeface="Meiryo UI" panose="020B0604030504040204" pitchFamily="50" charset="-128"/>
              <a:ea typeface="Meiryo UI" panose="020B0604030504040204" pitchFamily="50" charset="-128"/>
            </a:rPr>
            <a:t>】</a:t>
          </a:r>
          <a:endParaRPr kumimoji="1" lang="ja-JP" altLang="en-US" sz="16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1905</xdr:colOff>
      <xdr:row>4</xdr:row>
      <xdr:rowOff>179070</xdr:rowOff>
    </xdr:from>
    <xdr:to>
      <xdr:col>50</xdr:col>
      <xdr:colOff>18254</xdr:colOff>
      <xdr:row>10</xdr:row>
      <xdr:rowOff>141920</xdr:rowOff>
    </xdr:to>
    <xdr:sp macro="" textlink="">
      <xdr:nvSpPr>
        <xdr:cNvPr id="2" name="正方形/長方形 1">
          <a:extLst>
            <a:ext uri="{FF2B5EF4-FFF2-40B4-BE49-F238E27FC236}">
              <a16:creationId xmlns:a16="http://schemas.microsoft.com/office/drawing/2014/main" id="{73EC661D-A3A4-9416-AD48-447D88A64883}"/>
            </a:ext>
          </a:extLst>
        </xdr:cNvPr>
        <xdr:cNvSpPr/>
      </xdr:nvSpPr>
      <xdr:spPr>
        <a:xfrm>
          <a:off x="8803005" y="979170"/>
          <a:ext cx="1692749" cy="1163000"/>
        </a:xfrm>
        <a:prstGeom prst="rect">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委託事業者</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18</xdr:col>
      <xdr:colOff>72390</xdr:colOff>
      <xdr:row>17</xdr:row>
      <xdr:rowOff>186690</xdr:rowOff>
    </xdr:from>
    <xdr:to>
      <xdr:col>29</xdr:col>
      <xdr:colOff>59055</xdr:colOff>
      <xdr:row>28</xdr:row>
      <xdr:rowOff>98990</xdr:rowOff>
    </xdr:to>
    <xdr:sp macro="" textlink="">
      <xdr:nvSpPr>
        <xdr:cNvPr id="3" name="正方形/長方形 2">
          <a:extLst>
            <a:ext uri="{FF2B5EF4-FFF2-40B4-BE49-F238E27FC236}">
              <a16:creationId xmlns:a16="http://schemas.microsoft.com/office/drawing/2014/main" id="{5FF15034-5EE7-D426-4530-841ABC8E24E8}"/>
            </a:ext>
          </a:extLst>
        </xdr:cNvPr>
        <xdr:cNvSpPr/>
      </xdr:nvSpPr>
      <xdr:spPr bwMode="auto">
        <a:xfrm>
          <a:off x="3844290" y="3587115"/>
          <a:ext cx="2291715" cy="2112575"/>
        </a:xfrm>
        <a:prstGeom prst="rect">
          <a:avLst/>
        </a:prstGeom>
        <a:solidFill>
          <a:schemeClr val="accent2">
            <a:lumMod val="20000"/>
            <a:lumOff val="80000"/>
          </a:schemeClr>
        </a:solidFill>
        <a:ln>
          <a:noFill/>
          <a:headEnd/>
          <a:tailEnd/>
        </a:ln>
      </xdr:spPr>
      <xdr:style>
        <a:lnRef idx="1">
          <a:schemeClr val="accent2"/>
        </a:lnRef>
        <a:fillRef idx="2">
          <a:schemeClr val="accent2"/>
        </a:fillRef>
        <a:effectRef idx="1">
          <a:schemeClr val="accent2"/>
        </a:effectRef>
        <a:fontRef idx="minor">
          <a:schemeClr val="dk1"/>
        </a:fontRef>
      </xdr:style>
      <xdr:txBody>
        <a:bodyPr wrap="square"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defRPr/>
          </a:pPr>
          <a:r>
            <a:rPr lang="ja-JP" altLang="en-US" sz="1200">
              <a:latin typeface="Meiryo UI" panose="020B0604030504040204" pitchFamily="50" charset="-128"/>
              <a:ea typeface="Meiryo UI" panose="020B0604030504040204" pitchFamily="50" charset="-128"/>
              <a:cs typeface="Meiryo UI" panose="020B0604030504040204" pitchFamily="50" charset="-128"/>
            </a:rPr>
            <a:t>データセンター</a:t>
          </a:r>
          <a:endParaRPr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ctr">
            <a:defRPr/>
          </a:pPr>
          <a:endParaRPr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ctr">
            <a:defRPr/>
          </a:pPr>
          <a:endParaRPr lang="en-US" altLang="ja-JP"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83820</xdr:colOff>
      <xdr:row>2</xdr:row>
      <xdr:rowOff>97155</xdr:rowOff>
    </xdr:from>
    <xdr:to>
      <xdr:col>6</xdr:col>
      <xdr:colOff>106170</xdr:colOff>
      <xdr:row>3</xdr:row>
      <xdr:rowOff>151279</xdr:rowOff>
    </xdr:to>
    <xdr:sp macro="" textlink="">
      <xdr:nvSpPr>
        <xdr:cNvPr id="4" name="正方形/長方形 3">
          <a:extLst>
            <a:ext uri="{FF2B5EF4-FFF2-40B4-BE49-F238E27FC236}">
              <a16:creationId xmlns:a16="http://schemas.microsoft.com/office/drawing/2014/main" id="{A7503880-6568-4AB9-B113-984FAD485AE2}"/>
            </a:ext>
          </a:extLst>
        </xdr:cNvPr>
        <xdr:cNvSpPr/>
      </xdr:nvSpPr>
      <xdr:spPr>
        <a:xfrm>
          <a:off x="83820" y="497205"/>
          <a:ext cx="1279650" cy="254149"/>
        </a:xfrm>
        <a:prstGeom prst="rect">
          <a:avLst/>
        </a:prstGeom>
        <a:solidFill>
          <a:schemeClr val="accent4">
            <a:lumMod val="20000"/>
            <a:lumOff val="80000"/>
            <a:alpha val="40000"/>
          </a:schemeClr>
        </a:solidFill>
        <a:ln>
          <a:solidFill>
            <a:schemeClr val="accent4"/>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記載例</a:t>
          </a:r>
          <a:r>
            <a:rPr kumimoji="1" lang="en-US" altLang="ja-JP" sz="1600">
              <a:solidFill>
                <a:srgbClr val="FF0000"/>
              </a:solidFill>
              <a:latin typeface="Meiryo UI" panose="020B0604030504040204" pitchFamily="50" charset="-128"/>
              <a:ea typeface="Meiryo UI" panose="020B0604030504040204" pitchFamily="50" charset="-128"/>
            </a:rPr>
            <a:t>】</a:t>
          </a:r>
          <a:endParaRPr kumimoji="1" lang="ja-JP" altLang="en-US" sz="16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148591</xdr:colOff>
      <xdr:row>20</xdr:row>
      <xdr:rowOff>17145</xdr:rowOff>
    </xdr:from>
    <xdr:to>
      <xdr:col>27</xdr:col>
      <xdr:colOff>93346</xdr:colOff>
      <xdr:row>27</xdr:row>
      <xdr:rowOff>19049</xdr:rowOff>
    </xdr:to>
    <xdr:sp macro="" textlink="">
      <xdr:nvSpPr>
        <xdr:cNvPr id="5" name="正方形/長方形 4">
          <a:extLst>
            <a:ext uri="{FF2B5EF4-FFF2-40B4-BE49-F238E27FC236}">
              <a16:creationId xmlns:a16="http://schemas.microsoft.com/office/drawing/2014/main" id="{28ABFCD7-5AA5-D345-35D5-FFBBBC26E742}"/>
            </a:ext>
          </a:extLst>
        </xdr:cNvPr>
        <xdr:cNvSpPr/>
      </xdr:nvSpPr>
      <xdr:spPr bwMode="auto">
        <a:xfrm>
          <a:off x="4130041" y="4017645"/>
          <a:ext cx="1621155" cy="1402079"/>
        </a:xfrm>
        <a:prstGeom prst="rect">
          <a:avLst/>
        </a:prstGeom>
        <a:solidFill>
          <a:schemeClr val="accent1">
            <a:lumMod val="20000"/>
            <a:lumOff val="80000"/>
          </a:schemeClr>
        </a:solidFill>
        <a:ln>
          <a:headEnd/>
          <a:tailEnd/>
        </a:ln>
      </xdr:spPr>
      <xdr:style>
        <a:lnRef idx="1">
          <a:schemeClr val="accent1"/>
        </a:lnRef>
        <a:fillRef idx="2">
          <a:schemeClr val="accent1"/>
        </a:fillRef>
        <a:effectRef idx="1">
          <a:schemeClr val="accent1"/>
        </a:effectRef>
        <a:fontRef idx="minor">
          <a:schemeClr val="dk1"/>
        </a:fontRef>
      </xdr:style>
      <xdr:txBody>
        <a:bodyPr wrap="square"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defRPr/>
          </a:pPr>
          <a:r>
            <a:rPr lang="ja-JP" altLang="en-US" sz="1200">
              <a:latin typeface="Meiryo UI" panose="020B0604030504040204" pitchFamily="50" charset="-128"/>
              <a:ea typeface="Meiryo UI" panose="020B0604030504040204" pitchFamily="50" charset="-128"/>
              <a:cs typeface="Meiryo UI" panose="020B0604030504040204" pitchFamily="50" charset="-128"/>
            </a:rPr>
            <a:t>○○○○システム</a:t>
          </a:r>
          <a:endParaRPr lang="en-US" altLang="ja-JP"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30653</xdr:colOff>
      <xdr:row>22</xdr:row>
      <xdr:rowOff>133952</xdr:rowOff>
    </xdr:from>
    <xdr:to>
      <xdr:col>25</xdr:col>
      <xdr:colOff>65333</xdr:colOff>
      <xdr:row>24</xdr:row>
      <xdr:rowOff>131566</xdr:rowOff>
    </xdr:to>
    <xdr:grpSp>
      <xdr:nvGrpSpPr>
        <xdr:cNvPr id="6" name="グループ化 5">
          <a:extLst>
            <a:ext uri="{FF2B5EF4-FFF2-40B4-BE49-F238E27FC236}">
              <a16:creationId xmlns:a16="http://schemas.microsoft.com/office/drawing/2014/main" id="{91D82DE5-3062-AFC6-34B8-E50D99BD964B}"/>
            </a:ext>
          </a:extLst>
        </xdr:cNvPr>
        <xdr:cNvGrpSpPr/>
      </xdr:nvGrpSpPr>
      <xdr:grpSpPr>
        <a:xfrm>
          <a:off x="4421224" y="4324952"/>
          <a:ext cx="633395" cy="378614"/>
          <a:chOff x="5642173" y="2024432"/>
          <a:chExt cx="745038" cy="533568"/>
        </a:xfrm>
      </xdr:grpSpPr>
      <xdr:sp macro="" textlink="">
        <xdr:nvSpPr>
          <xdr:cNvPr id="7" name="円/楕円 35">
            <a:extLst>
              <a:ext uri="{FF2B5EF4-FFF2-40B4-BE49-F238E27FC236}">
                <a16:creationId xmlns:a16="http://schemas.microsoft.com/office/drawing/2014/main" id="{7B7C9221-6330-F086-010A-B6E5F737B330}"/>
              </a:ext>
            </a:extLst>
          </xdr:cNvPr>
          <xdr:cNvSpPr/>
        </xdr:nvSpPr>
        <xdr:spPr>
          <a:xfrm>
            <a:off x="5642173" y="2504220"/>
            <a:ext cx="745038" cy="53780"/>
          </a:xfrm>
          <a:prstGeom prst="ellipse">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cs typeface="Meiryo UI" panose="020B0604030504040204" pitchFamily="50" charset="-128"/>
            </a:endParaRPr>
          </a:p>
        </xdr:txBody>
      </xdr:sp>
      <xdr:pic>
        <xdr:nvPicPr>
          <xdr:cNvPr id="8" name="Picture 2">
            <a:extLst>
              <a:ext uri="{FF2B5EF4-FFF2-40B4-BE49-F238E27FC236}">
                <a16:creationId xmlns:a16="http://schemas.microsoft.com/office/drawing/2014/main" id="{784F7ED5-BE15-4AD3-E677-3F43C71880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0093" y="2024432"/>
            <a:ext cx="205036" cy="48931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円柱 8">
            <a:extLst>
              <a:ext uri="{FF2B5EF4-FFF2-40B4-BE49-F238E27FC236}">
                <a16:creationId xmlns:a16="http://schemas.microsoft.com/office/drawing/2014/main" id="{63FB2135-7FA1-883A-27D1-21FDA534DD2F}"/>
              </a:ext>
            </a:extLst>
          </xdr:cNvPr>
          <xdr:cNvSpPr/>
        </xdr:nvSpPr>
        <xdr:spPr>
          <a:xfrm>
            <a:off x="5907457" y="2192048"/>
            <a:ext cx="417661" cy="322994"/>
          </a:xfrm>
          <a:prstGeom prst="ca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21</xdr:col>
      <xdr:colOff>1905</xdr:colOff>
      <xdr:row>25</xdr:row>
      <xdr:rowOff>58005</xdr:rowOff>
    </xdr:from>
    <xdr:to>
      <xdr:col>26</xdr:col>
      <xdr:colOff>30480</xdr:colOff>
      <xdr:row>26</xdr:row>
      <xdr:rowOff>169862</xdr:rowOff>
    </xdr:to>
    <xdr:sp macro="" textlink="">
      <xdr:nvSpPr>
        <xdr:cNvPr id="10" name="テキスト ボックス 38">
          <a:extLst>
            <a:ext uri="{FF2B5EF4-FFF2-40B4-BE49-F238E27FC236}">
              <a16:creationId xmlns:a16="http://schemas.microsoft.com/office/drawing/2014/main" id="{5472136A-7484-66CD-8B9B-8585A44145D5}"/>
            </a:ext>
          </a:extLst>
        </xdr:cNvPr>
        <xdr:cNvSpPr txBox="1"/>
      </xdr:nvSpPr>
      <xdr:spPr>
        <a:xfrm>
          <a:off x="4402455" y="5058630"/>
          <a:ext cx="1076325" cy="31188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en-US" altLang="ja-JP" sz="1100">
              <a:latin typeface="Meiryo UI" panose="020B0604030504040204" pitchFamily="50" charset="-128"/>
              <a:ea typeface="Meiryo UI" panose="020B0604030504040204" pitchFamily="50" charset="-128"/>
              <a:cs typeface="Meiryo UI" panose="020B0604030504040204" pitchFamily="50" charset="-128"/>
            </a:rPr>
            <a:t>Web</a:t>
          </a:r>
          <a:r>
            <a:rPr lang="ja-JP" altLang="en-US" sz="1100">
              <a:latin typeface="Meiryo UI" panose="020B0604030504040204" pitchFamily="50" charset="-128"/>
              <a:ea typeface="Meiryo UI" panose="020B0604030504040204" pitchFamily="50" charset="-128"/>
              <a:cs typeface="Meiryo UI" panose="020B0604030504040204" pitchFamily="50" charset="-128"/>
            </a:rPr>
            <a:t>サーバ</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30</xdr:col>
      <xdr:colOff>139066</xdr:colOff>
      <xdr:row>19</xdr:row>
      <xdr:rowOff>104775</xdr:rowOff>
    </xdr:from>
    <xdr:to>
      <xdr:col>37</xdr:col>
      <xdr:colOff>62866</xdr:colOff>
      <xdr:row>26</xdr:row>
      <xdr:rowOff>174201</xdr:rowOff>
    </xdr:to>
    <xdr:sp macro="" textlink="">
      <xdr:nvSpPr>
        <xdr:cNvPr id="11" name="円/楕円 52">
          <a:extLst>
            <a:ext uri="{FF2B5EF4-FFF2-40B4-BE49-F238E27FC236}">
              <a16:creationId xmlns:a16="http://schemas.microsoft.com/office/drawing/2014/main" id="{39989D57-0E3B-2830-ABD7-A006AFB048E1}"/>
            </a:ext>
          </a:extLst>
        </xdr:cNvPr>
        <xdr:cNvSpPr/>
      </xdr:nvSpPr>
      <xdr:spPr>
        <a:xfrm>
          <a:off x="6425566" y="3905250"/>
          <a:ext cx="1390650" cy="1469601"/>
        </a:xfrm>
        <a:prstGeom prst="ellipse">
          <a:avLst/>
        </a:prstGeom>
        <a:solidFill>
          <a:schemeClr val="accent4">
            <a:lumMod val="20000"/>
            <a:lumOff val="80000"/>
          </a:schemeClr>
        </a:solidFill>
        <a:ln>
          <a:noFill/>
        </a:ln>
      </xdr:spPr>
      <xdr:style>
        <a:lnRef idx="1">
          <a:schemeClr val="accent5"/>
        </a:lnRef>
        <a:fillRef idx="2">
          <a:schemeClr val="accent5"/>
        </a:fillRef>
        <a:effectRef idx="1">
          <a:schemeClr val="accent5"/>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回線</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インターネット</a:t>
          </a:r>
        </a:p>
      </xdr:txBody>
    </xdr:sp>
    <xdr:clientData/>
  </xdr:twoCellAnchor>
  <xdr:twoCellAnchor>
    <xdr:from>
      <xdr:col>42</xdr:col>
      <xdr:colOff>1905</xdr:colOff>
      <xdr:row>20</xdr:row>
      <xdr:rowOff>169545</xdr:rowOff>
    </xdr:from>
    <xdr:to>
      <xdr:col>50</xdr:col>
      <xdr:colOff>31589</xdr:colOff>
      <xdr:row>26</xdr:row>
      <xdr:rowOff>170495</xdr:rowOff>
    </xdr:to>
    <xdr:sp macro="" textlink="">
      <xdr:nvSpPr>
        <xdr:cNvPr id="12" name="正方形/長方形 11">
          <a:extLst>
            <a:ext uri="{FF2B5EF4-FFF2-40B4-BE49-F238E27FC236}">
              <a16:creationId xmlns:a16="http://schemas.microsoft.com/office/drawing/2014/main" id="{A79F94B6-951D-F2F6-DEB1-AADCE79BD648}"/>
            </a:ext>
          </a:extLst>
        </xdr:cNvPr>
        <xdr:cNvSpPr/>
      </xdr:nvSpPr>
      <xdr:spPr>
        <a:xfrm>
          <a:off x="8803005" y="4170045"/>
          <a:ext cx="1706084" cy="1201100"/>
        </a:xfrm>
        <a:prstGeom prst="rect">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利用者（市民）</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43</xdr:col>
      <xdr:colOff>106857</xdr:colOff>
      <xdr:row>22</xdr:row>
      <xdr:rowOff>132753</xdr:rowOff>
    </xdr:from>
    <xdr:to>
      <xdr:col>45</xdr:col>
      <xdr:colOff>94146</xdr:colOff>
      <xdr:row>25</xdr:row>
      <xdr:rowOff>18916</xdr:rowOff>
    </xdr:to>
    <xdr:pic>
      <xdr:nvPicPr>
        <xdr:cNvPr id="13" name="Picture 38" descr="E_02">
          <a:extLst>
            <a:ext uri="{FF2B5EF4-FFF2-40B4-BE49-F238E27FC236}">
              <a16:creationId xmlns:a16="http://schemas.microsoft.com/office/drawing/2014/main" id="{8BDA6723-FFF4-F8D3-56A6-689617F7E5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7507" y="4533303"/>
          <a:ext cx="406389" cy="486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169686</xdr:colOff>
      <xdr:row>23</xdr:row>
      <xdr:rowOff>18606</xdr:rowOff>
    </xdr:from>
    <xdr:to>
      <xdr:col>47</xdr:col>
      <xdr:colOff>48325</xdr:colOff>
      <xdr:row>24</xdr:row>
      <xdr:rowOff>171180</xdr:rowOff>
    </xdr:to>
    <xdr:pic>
      <xdr:nvPicPr>
        <xdr:cNvPr id="14" name="Picture 40" descr="ICON_Laptop_Q308">
          <a:extLst>
            <a:ext uri="{FF2B5EF4-FFF2-40B4-BE49-F238E27FC236}">
              <a16:creationId xmlns:a16="http://schemas.microsoft.com/office/drawing/2014/main" id="{D239048F-56E9-34A3-BE32-E06306520C1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9599436" y="4619181"/>
          <a:ext cx="297739" cy="352599"/>
        </a:xfrm>
        <a:prstGeom prst="rect">
          <a:avLst/>
        </a:prstGeom>
        <a:noFill/>
        <a:ln w="9525">
          <a:noFill/>
          <a:miter lim="800000"/>
          <a:headEnd/>
          <a:tailEnd/>
        </a:ln>
      </xdr:spPr>
    </xdr:pic>
    <xdr:clientData/>
  </xdr:twoCellAnchor>
  <xdr:twoCellAnchor>
    <xdr:from>
      <xdr:col>44</xdr:col>
      <xdr:colOff>60392</xdr:colOff>
      <xdr:row>25</xdr:row>
      <xdr:rowOff>55751</xdr:rowOff>
    </xdr:from>
    <xdr:to>
      <xdr:col>49</xdr:col>
      <xdr:colOff>93345</xdr:colOff>
      <xdr:row>26</xdr:row>
      <xdr:rowOff>171214</xdr:rowOff>
    </xdr:to>
    <xdr:sp macro="" textlink="">
      <xdr:nvSpPr>
        <xdr:cNvPr id="15" name="テキスト ボックス 17">
          <a:extLst>
            <a:ext uri="{FF2B5EF4-FFF2-40B4-BE49-F238E27FC236}">
              <a16:creationId xmlns:a16="http://schemas.microsoft.com/office/drawing/2014/main" id="{C964DB23-2414-C02D-08F6-6849988AD260}"/>
            </a:ext>
          </a:extLst>
        </xdr:cNvPr>
        <xdr:cNvSpPr txBox="1"/>
      </xdr:nvSpPr>
      <xdr:spPr>
        <a:xfrm>
          <a:off x="9280592" y="5056376"/>
          <a:ext cx="1080703" cy="315488"/>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000">
              <a:latin typeface="Meiryo UI" panose="020B0604030504040204" pitchFamily="50" charset="-128"/>
              <a:ea typeface="Meiryo UI" panose="020B0604030504040204" pitchFamily="50" charset="-128"/>
              <a:cs typeface="Meiryo UI" panose="020B0604030504040204" pitchFamily="50" charset="-128"/>
            </a:rPr>
            <a:t>PC</a:t>
          </a:r>
          <a:r>
            <a:rPr lang="ja-JP" altLang="en-US" sz="1000">
              <a:latin typeface="Meiryo UI" panose="020B0604030504040204" pitchFamily="50" charset="-128"/>
              <a:ea typeface="Meiryo UI" panose="020B0604030504040204" pitchFamily="50" charset="-128"/>
              <a:cs typeface="Meiryo UI" panose="020B0604030504040204" pitchFamily="50" charset="-128"/>
            </a:rPr>
            <a:t>・スマートフォン</a:t>
          </a:r>
          <a:endParaRPr kumimoji="1" lang="ja-JP" altLang="en-US" sz="10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47</xdr:col>
      <xdr:colOff>169545</xdr:colOff>
      <xdr:row>23</xdr:row>
      <xdr:rowOff>17145</xdr:rowOff>
    </xdr:from>
    <xdr:to>
      <xdr:col>48</xdr:col>
      <xdr:colOff>107750</xdr:colOff>
      <xdr:row>24</xdr:row>
      <xdr:rowOff>170185</xdr:rowOff>
    </xdr:to>
    <xdr:pic>
      <xdr:nvPicPr>
        <xdr:cNvPr id="16" name="Picture 15">
          <a:extLst>
            <a:ext uri="{FF2B5EF4-FFF2-40B4-BE49-F238E27FC236}">
              <a16:creationId xmlns:a16="http://schemas.microsoft.com/office/drawing/2014/main" id="{035CAC59-6FC9-6C92-AA83-BBB8133B09C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8395" y="4617720"/>
          <a:ext cx="147755" cy="35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8144</xdr:colOff>
      <xdr:row>23</xdr:row>
      <xdr:rowOff>174895</xdr:rowOff>
    </xdr:from>
    <xdr:to>
      <xdr:col>43</xdr:col>
      <xdr:colOff>104952</xdr:colOff>
      <xdr:row>23</xdr:row>
      <xdr:rowOff>177877</xdr:rowOff>
    </xdr:to>
    <xdr:cxnSp macro="">
      <xdr:nvCxnSpPr>
        <xdr:cNvPr id="17" name="直線矢印コネクタ 16">
          <a:extLst>
            <a:ext uri="{FF2B5EF4-FFF2-40B4-BE49-F238E27FC236}">
              <a16:creationId xmlns:a16="http://schemas.microsoft.com/office/drawing/2014/main" id="{09FDB9CF-0EA1-00AD-D69B-14AAB7631B66}"/>
            </a:ext>
          </a:extLst>
        </xdr:cNvPr>
        <xdr:cNvCxnSpPr>
          <a:stCxn id="13" idx="1"/>
          <a:endCxn id="9" idx="4"/>
        </xdr:cNvCxnSpPr>
      </xdr:nvCxnSpPr>
      <xdr:spPr>
        <a:xfrm flipH="1">
          <a:off x="5246894" y="4775470"/>
          <a:ext cx="3868708" cy="2982"/>
        </a:xfrm>
        <a:prstGeom prst="straightConnector1">
          <a:avLst/>
        </a:prstGeom>
        <a:ln w="19050">
          <a:headEnd type="none"/>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36</xdr:col>
      <xdr:colOff>197681</xdr:colOff>
      <xdr:row>21</xdr:row>
      <xdr:rowOff>5983</xdr:rowOff>
    </xdr:from>
    <xdr:to>
      <xdr:col>42</xdr:col>
      <xdr:colOff>66611</xdr:colOff>
      <xdr:row>23</xdr:row>
      <xdr:rowOff>177370</xdr:rowOff>
    </xdr:to>
    <xdr:sp macro="" textlink="">
      <xdr:nvSpPr>
        <xdr:cNvPr id="18" name="テキスト ボックス 38">
          <a:extLst>
            <a:ext uri="{FF2B5EF4-FFF2-40B4-BE49-F238E27FC236}">
              <a16:creationId xmlns:a16="http://schemas.microsoft.com/office/drawing/2014/main" id="{960DD8F9-14B2-649A-2387-BE96C08A6CEE}"/>
            </a:ext>
          </a:extLst>
        </xdr:cNvPr>
        <xdr:cNvSpPr txBox="1"/>
      </xdr:nvSpPr>
      <xdr:spPr>
        <a:xfrm>
          <a:off x="7741481" y="4206508"/>
          <a:ext cx="1126230" cy="57143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通信</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TLS</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42</xdr:col>
      <xdr:colOff>29877</xdr:colOff>
      <xdr:row>27</xdr:row>
      <xdr:rowOff>59910</xdr:rowOff>
    </xdr:from>
    <xdr:to>
      <xdr:col>50</xdr:col>
      <xdr:colOff>28575</xdr:colOff>
      <xdr:row>30</xdr:row>
      <xdr:rowOff>59847</xdr:rowOff>
    </xdr:to>
    <xdr:sp macro="" textlink="">
      <xdr:nvSpPr>
        <xdr:cNvPr id="19" name="テキスト ボックス 38">
          <a:extLst>
            <a:ext uri="{FF2B5EF4-FFF2-40B4-BE49-F238E27FC236}">
              <a16:creationId xmlns:a16="http://schemas.microsoft.com/office/drawing/2014/main" id="{F686AAA6-F0D4-8518-623C-C01AB53586F5}"/>
            </a:ext>
          </a:extLst>
        </xdr:cNvPr>
        <xdr:cNvSpPr txBox="1"/>
      </xdr:nvSpPr>
      <xdr:spPr>
        <a:xfrm>
          <a:off x="8830977" y="5460585"/>
          <a:ext cx="1675098" cy="60001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認証</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ID</a:t>
          </a:r>
          <a:r>
            <a:rPr lang="ja-JP" altLang="en-US" sz="1100">
              <a:latin typeface="Meiryo UI" panose="020B0604030504040204" pitchFamily="50" charset="-128"/>
              <a:ea typeface="Meiryo UI" panose="020B0604030504040204" pitchFamily="50" charset="-128"/>
              <a:cs typeface="Meiryo UI" panose="020B0604030504040204" pitchFamily="50" charset="-128"/>
            </a:rPr>
            <a:t>＋パスワード</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37</xdr:col>
      <xdr:colOff>2769</xdr:colOff>
      <xdr:row>24</xdr:row>
      <xdr:rowOff>77641</xdr:rowOff>
    </xdr:from>
    <xdr:to>
      <xdr:col>44</xdr:col>
      <xdr:colOff>59056</xdr:colOff>
      <xdr:row>27</xdr:row>
      <xdr:rowOff>60433</xdr:rowOff>
    </xdr:to>
    <xdr:sp macro="" textlink="">
      <xdr:nvSpPr>
        <xdr:cNvPr id="20" name="テキスト ボックス 38">
          <a:extLst>
            <a:ext uri="{FF2B5EF4-FFF2-40B4-BE49-F238E27FC236}">
              <a16:creationId xmlns:a16="http://schemas.microsoft.com/office/drawing/2014/main" id="{12E16C56-9FE9-044F-7763-C7EABA0394B8}"/>
            </a:ext>
          </a:extLst>
        </xdr:cNvPr>
        <xdr:cNvSpPr txBox="1"/>
      </xdr:nvSpPr>
      <xdr:spPr>
        <a:xfrm>
          <a:off x="7756119" y="4878241"/>
          <a:ext cx="1523137" cy="58286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データ</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ja-JP" altLang="en-US" sz="1100">
              <a:latin typeface="Meiryo UI" panose="020B0604030504040204" pitchFamily="50" charset="-128"/>
              <a:ea typeface="Meiryo UI" panose="020B0604030504040204" pitchFamily="50" charset="-128"/>
              <a:cs typeface="Meiryo UI" panose="020B0604030504040204" pitchFamily="50" charset="-128"/>
            </a:rPr>
            <a:t>利用者情報</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8145</xdr:colOff>
      <xdr:row>7</xdr:row>
      <xdr:rowOff>170131</xdr:rowOff>
    </xdr:from>
    <xdr:to>
      <xdr:col>43</xdr:col>
      <xdr:colOff>72568</xdr:colOff>
      <xdr:row>23</xdr:row>
      <xdr:rowOff>177876</xdr:rowOff>
    </xdr:to>
    <xdr:cxnSp macro="">
      <xdr:nvCxnSpPr>
        <xdr:cNvPr id="21" name="直線矢印コネクタ 23">
          <a:extLst>
            <a:ext uri="{FF2B5EF4-FFF2-40B4-BE49-F238E27FC236}">
              <a16:creationId xmlns:a16="http://schemas.microsoft.com/office/drawing/2014/main" id="{0DFCD3BA-7EB8-BE3E-5A8D-5648065AB463}"/>
            </a:ext>
          </a:extLst>
        </xdr:cNvPr>
        <xdr:cNvCxnSpPr>
          <a:stCxn id="22" idx="1"/>
          <a:endCxn id="9" idx="4"/>
        </xdr:cNvCxnSpPr>
      </xdr:nvCxnSpPr>
      <xdr:spPr>
        <a:xfrm rot="10800000" flipV="1">
          <a:off x="5246895" y="1570306"/>
          <a:ext cx="3836323" cy="3208145"/>
        </a:xfrm>
        <a:prstGeom prst="bentConnector3">
          <a:avLst>
            <a:gd name="adj1" fmla="val 67389"/>
          </a:avLst>
        </a:prstGeom>
        <a:ln w="19050">
          <a:headEnd type="none"/>
          <a:tailEnd type="none"/>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43</xdr:col>
      <xdr:colOff>72567</xdr:colOff>
      <xdr:row>6</xdr:row>
      <xdr:rowOff>121323</xdr:rowOff>
    </xdr:from>
    <xdr:to>
      <xdr:col>45</xdr:col>
      <xdr:colOff>97956</xdr:colOff>
      <xdr:row>9</xdr:row>
      <xdr:rowOff>28441</xdr:rowOff>
    </xdr:to>
    <xdr:pic>
      <xdr:nvPicPr>
        <xdr:cNvPr id="22" name="Picture 38" descr="E_02">
          <a:extLst>
            <a:ext uri="{FF2B5EF4-FFF2-40B4-BE49-F238E27FC236}">
              <a16:creationId xmlns:a16="http://schemas.microsoft.com/office/drawing/2014/main" id="{5B846F9B-8189-25B3-8512-B95376D16C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83217" y="1321473"/>
          <a:ext cx="444489" cy="507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131586</xdr:colOff>
      <xdr:row>7</xdr:row>
      <xdr:rowOff>7176</xdr:rowOff>
    </xdr:from>
    <xdr:to>
      <xdr:col>47</xdr:col>
      <xdr:colOff>17845</xdr:colOff>
      <xdr:row>8</xdr:row>
      <xdr:rowOff>159750</xdr:rowOff>
    </xdr:to>
    <xdr:pic>
      <xdr:nvPicPr>
        <xdr:cNvPr id="23" name="Picture 40" descr="ICON_Laptop_Q308">
          <a:extLst>
            <a:ext uri="{FF2B5EF4-FFF2-40B4-BE49-F238E27FC236}">
              <a16:creationId xmlns:a16="http://schemas.microsoft.com/office/drawing/2014/main" id="{A6220E17-4CB0-2D22-1C1A-747785CB1CF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9561336" y="1407351"/>
          <a:ext cx="305359" cy="352599"/>
        </a:xfrm>
        <a:prstGeom prst="rect">
          <a:avLst/>
        </a:prstGeom>
        <a:noFill/>
        <a:ln w="9525">
          <a:noFill/>
          <a:miter lim="800000"/>
          <a:headEnd/>
          <a:tailEnd/>
        </a:ln>
      </xdr:spPr>
    </xdr:pic>
    <xdr:clientData/>
  </xdr:twoCellAnchor>
  <xdr:twoCellAnchor>
    <xdr:from>
      <xdr:col>45</xdr:col>
      <xdr:colOff>91440</xdr:colOff>
      <xdr:row>9</xdr:row>
      <xdr:rowOff>6221</xdr:rowOff>
    </xdr:from>
    <xdr:to>
      <xdr:col>49</xdr:col>
      <xdr:colOff>97155</xdr:colOff>
      <xdr:row>10</xdr:row>
      <xdr:rowOff>121684</xdr:rowOff>
    </xdr:to>
    <xdr:sp macro="" textlink="">
      <xdr:nvSpPr>
        <xdr:cNvPr id="24" name="テキスト ボックス 17">
          <a:extLst>
            <a:ext uri="{FF2B5EF4-FFF2-40B4-BE49-F238E27FC236}">
              <a16:creationId xmlns:a16="http://schemas.microsoft.com/office/drawing/2014/main" id="{9672F0C7-A401-2BA7-0090-5BE9189C1590}"/>
            </a:ext>
          </a:extLst>
        </xdr:cNvPr>
        <xdr:cNvSpPr txBox="1"/>
      </xdr:nvSpPr>
      <xdr:spPr>
        <a:xfrm>
          <a:off x="9521190" y="1806446"/>
          <a:ext cx="843915" cy="315488"/>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000">
              <a:latin typeface="Meiryo UI" panose="020B0604030504040204" pitchFamily="50" charset="-128"/>
              <a:ea typeface="Meiryo UI" panose="020B0604030504040204" pitchFamily="50" charset="-128"/>
              <a:cs typeface="Meiryo UI" panose="020B0604030504040204" pitchFamily="50" charset="-128"/>
            </a:rPr>
            <a:t>PC</a:t>
          </a:r>
          <a:endParaRPr kumimoji="1" lang="ja-JP" altLang="en-US" sz="10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41</xdr:col>
      <xdr:colOff>149894</xdr:colOff>
      <xdr:row>10</xdr:row>
      <xdr:rowOff>141825</xdr:rowOff>
    </xdr:from>
    <xdr:to>
      <xdr:col>50</xdr:col>
      <xdr:colOff>97156</xdr:colOff>
      <xdr:row>13</xdr:row>
      <xdr:rowOff>130332</xdr:rowOff>
    </xdr:to>
    <xdr:sp macro="" textlink="">
      <xdr:nvSpPr>
        <xdr:cNvPr id="25" name="テキスト ボックス 38">
          <a:extLst>
            <a:ext uri="{FF2B5EF4-FFF2-40B4-BE49-F238E27FC236}">
              <a16:creationId xmlns:a16="http://schemas.microsoft.com/office/drawing/2014/main" id="{3CC25736-D414-4EE8-965D-D6AA6A652B95}"/>
            </a:ext>
          </a:extLst>
        </xdr:cNvPr>
        <xdr:cNvSpPr txBox="1"/>
      </xdr:nvSpPr>
      <xdr:spPr>
        <a:xfrm>
          <a:off x="8741444" y="2142075"/>
          <a:ext cx="1833212" cy="58858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認証</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ID</a:t>
          </a:r>
          <a:r>
            <a:rPr lang="ja-JP" altLang="en-US" sz="1100">
              <a:latin typeface="Meiryo UI" panose="020B0604030504040204" pitchFamily="50" charset="-128"/>
              <a:ea typeface="Meiryo UI" panose="020B0604030504040204" pitchFamily="50" charset="-128"/>
              <a:cs typeface="Meiryo UI" panose="020B0604030504040204" pitchFamily="50" charset="-128"/>
            </a:rPr>
            <a:t>＋パスワード、</a:t>
          </a:r>
          <a:r>
            <a:rPr lang="en-US" altLang="ja-JP" sz="1100">
              <a:latin typeface="Meiryo UI" panose="020B0604030504040204" pitchFamily="50" charset="-128"/>
              <a:ea typeface="Meiryo UI" panose="020B0604030504040204" pitchFamily="50" charset="-128"/>
              <a:cs typeface="Meiryo UI" panose="020B0604030504040204" pitchFamily="50" charset="-128"/>
            </a:rPr>
            <a:t>IC</a:t>
          </a:r>
          <a:r>
            <a:rPr lang="ja-JP" altLang="en-US" sz="1100">
              <a:latin typeface="Meiryo UI" panose="020B0604030504040204" pitchFamily="50" charset="-128"/>
              <a:ea typeface="Meiryo UI" panose="020B0604030504040204" pitchFamily="50" charset="-128"/>
              <a:cs typeface="Meiryo UI" panose="020B0604030504040204" pitchFamily="50" charset="-128"/>
            </a:rPr>
            <a:t>カード</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94958</xdr:colOff>
      <xdr:row>4</xdr:row>
      <xdr:rowOff>130394</xdr:rowOff>
    </xdr:from>
    <xdr:to>
      <xdr:col>40</xdr:col>
      <xdr:colOff>0</xdr:colOff>
      <xdr:row>7</xdr:row>
      <xdr:rowOff>120806</xdr:rowOff>
    </xdr:to>
    <xdr:sp macro="" textlink="">
      <xdr:nvSpPr>
        <xdr:cNvPr id="26" name="テキスト ボックス 25">
          <a:extLst>
            <a:ext uri="{FF2B5EF4-FFF2-40B4-BE49-F238E27FC236}">
              <a16:creationId xmlns:a16="http://schemas.microsoft.com/office/drawing/2014/main" id="{8A78C264-B8A2-20F3-DA04-2A4F2B76F894}"/>
            </a:ext>
          </a:extLst>
        </xdr:cNvPr>
        <xdr:cNvSpPr txBox="1"/>
      </xdr:nvSpPr>
      <xdr:spPr>
        <a:xfrm>
          <a:off x="6800558" y="930494"/>
          <a:ext cx="1581442" cy="59048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通信</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TLS</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97872</xdr:colOff>
      <xdr:row>7</xdr:row>
      <xdr:rowOff>183002</xdr:rowOff>
    </xdr:from>
    <xdr:to>
      <xdr:col>43</xdr:col>
      <xdr:colOff>2637</xdr:colOff>
      <xdr:row>10</xdr:row>
      <xdr:rowOff>179129</xdr:rowOff>
    </xdr:to>
    <xdr:sp macro="" textlink="">
      <xdr:nvSpPr>
        <xdr:cNvPr id="27" name="テキスト ボックス 38">
          <a:extLst>
            <a:ext uri="{FF2B5EF4-FFF2-40B4-BE49-F238E27FC236}">
              <a16:creationId xmlns:a16="http://schemas.microsoft.com/office/drawing/2014/main" id="{C1536BB9-DEB0-4805-3B09-C976982F4685}"/>
            </a:ext>
          </a:extLst>
        </xdr:cNvPr>
        <xdr:cNvSpPr txBox="1"/>
      </xdr:nvSpPr>
      <xdr:spPr>
        <a:xfrm>
          <a:off x="6803472" y="1583177"/>
          <a:ext cx="2209815" cy="59620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データ</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ja-JP" altLang="en-US" sz="1100">
              <a:latin typeface="Meiryo UI" panose="020B0604030504040204" pitchFamily="50" charset="-128"/>
              <a:ea typeface="Meiryo UI" panose="020B0604030504040204" pitchFamily="50" charset="-128"/>
              <a:cs typeface="Meiryo UI" panose="020B0604030504040204" pitchFamily="50" charset="-128"/>
            </a:rPr>
            <a:t>利用者情報、担当者情報</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15241</xdr:colOff>
      <xdr:row>19</xdr:row>
      <xdr:rowOff>173355</xdr:rowOff>
    </xdr:from>
    <xdr:to>
      <xdr:col>16</xdr:col>
      <xdr:colOff>133351</xdr:colOff>
      <xdr:row>25</xdr:row>
      <xdr:rowOff>136101</xdr:rowOff>
    </xdr:to>
    <xdr:sp macro="" textlink="">
      <xdr:nvSpPr>
        <xdr:cNvPr id="28" name="円/楕円 52">
          <a:extLst>
            <a:ext uri="{FF2B5EF4-FFF2-40B4-BE49-F238E27FC236}">
              <a16:creationId xmlns:a16="http://schemas.microsoft.com/office/drawing/2014/main" id="{14D86B30-5674-E93F-BC68-75B203B9FD66}"/>
            </a:ext>
          </a:extLst>
        </xdr:cNvPr>
        <xdr:cNvSpPr/>
      </xdr:nvSpPr>
      <xdr:spPr>
        <a:xfrm>
          <a:off x="2110741" y="3973830"/>
          <a:ext cx="1375410" cy="1162896"/>
        </a:xfrm>
        <a:prstGeom prst="ellipse">
          <a:avLst/>
        </a:prstGeom>
        <a:solidFill>
          <a:schemeClr val="accent4">
            <a:lumMod val="20000"/>
            <a:lumOff val="80000"/>
          </a:schemeClr>
        </a:solidFill>
        <a:ln>
          <a:noFill/>
        </a:ln>
      </xdr:spPr>
      <xdr:style>
        <a:lnRef idx="1">
          <a:schemeClr val="accent5"/>
        </a:lnRef>
        <a:fillRef idx="2">
          <a:schemeClr val="accent5"/>
        </a:fillRef>
        <a:effectRef idx="1">
          <a:schemeClr val="accent5"/>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回線</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LGWAN</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192405</xdr:colOff>
      <xdr:row>21</xdr:row>
      <xdr:rowOff>0</xdr:rowOff>
    </xdr:from>
    <xdr:to>
      <xdr:col>9</xdr:col>
      <xdr:colOff>16349</xdr:colOff>
      <xdr:row>26</xdr:row>
      <xdr:rowOff>153350</xdr:rowOff>
    </xdr:to>
    <xdr:sp macro="" textlink="">
      <xdr:nvSpPr>
        <xdr:cNvPr id="29" name="正方形/長方形 28">
          <a:extLst>
            <a:ext uri="{FF2B5EF4-FFF2-40B4-BE49-F238E27FC236}">
              <a16:creationId xmlns:a16="http://schemas.microsoft.com/office/drawing/2014/main" id="{47C66FB3-6234-72A4-F2D0-18BD7B540790}"/>
            </a:ext>
          </a:extLst>
        </xdr:cNvPr>
        <xdr:cNvSpPr/>
      </xdr:nvSpPr>
      <xdr:spPr>
        <a:xfrm>
          <a:off x="192405" y="4200525"/>
          <a:ext cx="1709894" cy="1153475"/>
        </a:xfrm>
        <a:prstGeom prst="rect">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本庁○○課</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xdr:col>
      <xdr:colOff>53517</xdr:colOff>
      <xdr:row>22</xdr:row>
      <xdr:rowOff>125133</xdr:rowOff>
    </xdr:from>
    <xdr:to>
      <xdr:col>4</xdr:col>
      <xdr:colOff>78906</xdr:colOff>
      <xdr:row>25</xdr:row>
      <xdr:rowOff>39871</xdr:rowOff>
    </xdr:to>
    <xdr:pic>
      <xdr:nvPicPr>
        <xdr:cNvPr id="30" name="Picture 38" descr="E_02">
          <a:extLst>
            <a:ext uri="{FF2B5EF4-FFF2-40B4-BE49-F238E27FC236}">
              <a16:creationId xmlns:a16="http://schemas.microsoft.com/office/drawing/2014/main" id="{061726EC-7159-FF11-C2CF-1862A85EEC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617" y="4525683"/>
          <a:ext cx="444489" cy="514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129681</xdr:colOff>
      <xdr:row>23</xdr:row>
      <xdr:rowOff>10986</xdr:rowOff>
    </xdr:from>
    <xdr:to>
      <xdr:col>6</xdr:col>
      <xdr:colOff>15940</xdr:colOff>
      <xdr:row>24</xdr:row>
      <xdr:rowOff>163560</xdr:rowOff>
    </xdr:to>
    <xdr:pic>
      <xdr:nvPicPr>
        <xdr:cNvPr id="31" name="Picture 40" descr="ICON_Laptop_Q308">
          <a:extLst>
            <a:ext uri="{FF2B5EF4-FFF2-40B4-BE49-F238E27FC236}">
              <a16:creationId xmlns:a16="http://schemas.microsoft.com/office/drawing/2014/main" id="{448709BA-5509-A903-F86C-CB8E2D6DE02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967881" y="4611561"/>
          <a:ext cx="305359" cy="352599"/>
        </a:xfrm>
        <a:prstGeom prst="rect">
          <a:avLst/>
        </a:prstGeom>
        <a:noFill/>
        <a:ln w="9525">
          <a:noFill/>
          <a:miter lim="800000"/>
          <a:headEnd/>
          <a:tailEnd/>
        </a:ln>
      </xdr:spPr>
    </xdr:pic>
    <xdr:clientData/>
  </xdr:twoCellAnchor>
  <xdr:twoCellAnchor>
    <xdr:from>
      <xdr:col>3</xdr:col>
      <xdr:colOff>15241</xdr:colOff>
      <xdr:row>25</xdr:row>
      <xdr:rowOff>38606</xdr:rowOff>
    </xdr:from>
    <xdr:to>
      <xdr:col>7</xdr:col>
      <xdr:colOff>169546</xdr:colOff>
      <xdr:row>26</xdr:row>
      <xdr:rowOff>142639</xdr:rowOff>
    </xdr:to>
    <xdr:sp macro="" textlink="">
      <xdr:nvSpPr>
        <xdr:cNvPr id="32" name="テキスト ボックス 17">
          <a:extLst>
            <a:ext uri="{FF2B5EF4-FFF2-40B4-BE49-F238E27FC236}">
              <a16:creationId xmlns:a16="http://schemas.microsoft.com/office/drawing/2014/main" id="{2E583E64-E3A9-D7C0-ABA8-CC8F8922C8D1}"/>
            </a:ext>
          </a:extLst>
        </xdr:cNvPr>
        <xdr:cNvSpPr txBox="1"/>
      </xdr:nvSpPr>
      <xdr:spPr>
        <a:xfrm>
          <a:off x="643891" y="5039231"/>
          <a:ext cx="992505" cy="304058"/>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000">
              <a:latin typeface="Meiryo UI" panose="020B0604030504040204" pitchFamily="50" charset="-128"/>
              <a:ea typeface="Meiryo UI" panose="020B0604030504040204" pitchFamily="50" charset="-128"/>
              <a:cs typeface="Meiryo UI" panose="020B0604030504040204" pitchFamily="50" charset="-128"/>
            </a:rPr>
            <a:t>事務処理用</a:t>
          </a:r>
          <a:r>
            <a:rPr lang="en-US" altLang="ja-JP" sz="1000">
              <a:latin typeface="Meiryo UI" panose="020B0604030504040204" pitchFamily="50" charset="-128"/>
              <a:ea typeface="Meiryo UI" panose="020B0604030504040204" pitchFamily="50" charset="-128"/>
              <a:cs typeface="Meiryo UI" panose="020B0604030504040204" pitchFamily="50" charset="-128"/>
            </a:rPr>
            <a:t>PC</a:t>
          </a:r>
          <a:endParaRPr kumimoji="1" lang="ja-JP" altLang="en-US" sz="10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130844</xdr:colOff>
      <xdr:row>26</xdr:row>
      <xdr:rowOff>153255</xdr:rowOff>
    </xdr:from>
    <xdr:to>
      <xdr:col>9</xdr:col>
      <xdr:colOff>95251</xdr:colOff>
      <xdr:row>29</xdr:row>
      <xdr:rowOff>145572</xdr:rowOff>
    </xdr:to>
    <xdr:sp macro="" textlink="">
      <xdr:nvSpPr>
        <xdr:cNvPr id="33" name="テキスト ボックス 38">
          <a:extLst>
            <a:ext uri="{FF2B5EF4-FFF2-40B4-BE49-F238E27FC236}">
              <a16:creationId xmlns:a16="http://schemas.microsoft.com/office/drawing/2014/main" id="{D5F32F21-155E-63D1-5D36-4D871BEC6272}"/>
            </a:ext>
          </a:extLst>
        </xdr:cNvPr>
        <xdr:cNvSpPr txBox="1"/>
      </xdr:nvSpPr>
      <xdr:spPr>
        <a:xfrm>
          <a:off x="130844" y="5353905"/>
          <a:ext cx="1850357" cy="59239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認証</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ID</a:t>
          </a:r>
          <a:r>
            <a:rPr lang="ja-JP" altLang="en-US" sz="1100">
              <a:latin typeface="Meiryo UI" panose="020B0604030504040204" pitchFamily="50" charset="-128"/>
              <a:ea typeface="Meiryo UI" panose="020B0604030504040204" pitchFamily="50" charset="-128"/>
              <a:cs typeface="Meiryo UI" panose="020B0604030504040204" pitchFamily="50" charset="-128"/>
            </a:rPr>
            <a:t>＋パスワード、</a:t>
          </a:r>
          <a:r>
            <a:rPr lang="en-US" altLang="ja-JP" sz="1100">
              <a:latin typeface="Meiryo UI" panose="020B0604030504040204" pitchFamily="50" charset="-128"/>
              <a:ea typeface="Meiryo UI" panose="020B0604030504040204" pitchFamily="50" charset="-128"/>
              <a:cs typeface="Meiryo UI" panose="020B0604030504040204" pitchFamily="50" charset="-128"/>
            </a:rPr>
            <a:t>IC</a:t>
          </a:r>
          <a:r>
            <a:rPr lang="ja-JP" altLang="en-US" sz="1100">
              <a:latin typeface="Meiryo UI" panose="020B0604030504040204" pitchFamily="50" charset="-128"/>
              <a:ea typeface="Meiryo UI" panose="020B0604030504040204" pitchFamily="50" charset="-128"/>
              <a:cs typeface="Meiryo UI" panose="020B0604030504040204" pitchFamily="50" charset="-128"/>
            </a:rPr>
            <a:t>カード</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135255</xdr:colOff>
      <xdr:row>24</xdr:row>
      <xdr:rowOff>17145</xdr:rowOff>
    </xdr:from>
    <xdr:to>
      <xdr:col>21</xdr:col>
      <xdr:colOff>95250</xdr:colOff>
      <xdr:row>24</xdr:row>
      <xdr:rowOff>17145</xdr:rowOff>
    </xdr:to>
    <xdr:cxnSp macro="">
      <xdr:nvCxnSpPr>
        <xdr:cNvPr id="34" name="直線矢印コネクタ 33">
          <a:extLst>
            <a:ext uri="{FF2B5EF4-FFF2-40B4-BE49-F238E27FC236}">
              <a16:creationId xmlns:a16="http://schemas.microsoft.com/office/drawing/2014/main" id="{64F6232E-45E4-8B6F-4455-DC14B71B87DB}"/>
            </a:ext>
          </a:extLst>
        </xdr:cNvPr>
        <xdr:cNvCxnSpPr/>
      </xdr:nvCxnSpPr>
      <xdr:spPr>
        <a:xfrm flipV="1">
          <a:off x="1392555" y="4817745"/>
          <a:ext cx="3103245" cy="0"/>
        </a:xfrm>
        <a:prstGeom prst="straightConnector1">
          <a:avLst/>
        </a:prstGeom>
        <a:ln w="19050">
          <a:headEnd type="none"/>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17</xdr:col>
      <xdr:colOff>112395</xdr:colOff>
      <xdr:row>22</xdr:row>
      <xdr:rowOff>43815</xdr:rowOff>
    </xdr:from>
    <xdr:to>
      <xdr:col>19</xdr:col>
      <xdr:colOff>78356</xdr:colOff>
      <xdr:row>24</xdr:row>
      <xdr:rowOff>82163</xdr:rowOff>
    </xdr:to>
    <xdr:pic>
      <xdr:nvPicPr>
        <xdr:cNvPr id="35" name="Picture 11">
          <a:extLst>
            <a:ext uri="{FF2B5EF4-FFF2-40B4-BE49-F238E27FC236}">
              <a16:creationId xmlns:a16="http://schemas.microsoft.com/office/drawing/2014/main" id="{8D252193-AF37-EE02-B334-3B79CFE72A4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74745" y="4444365"/>
          <a:ext cx="385061" cy="438398"/>
        </a:xfrm>
        <a:prstGeom prst="rect">
          <a:avLst/>
        </a:prstGeom>
      </xdr:spPr>
    </xdr:pic>
    <xdr:clientData/>
  </xdr:twoCellAnchor>
  <xdr:twoCellAnchor>
    <xdr:from>
      <xdr:col>41</xdr:col>
      <xdr:colOff>168944</xdr:colOff>
      <xdr:row>13</xdr:row>
      <xdr:rowOff>96105</xdr:rowOff>
    </xdr:from>
    <xdr:to>
      <xdr:col>50</xdr:col>
      <xdr:colOff>133351</xdr:colOff>
      <xdr:row>16</xdr:row>
      <xdr:rowOff>82707</xdr:rowOff>
    </xdr:to>
    <xdr:sp macro="" textlink="">
      <xdr:nvSpPr>
        <xdr:cNvPr id="36" name="テキスト ボックス 38">
          <a:extLst>
            <a:ext uri="{FF2B5EF4-FFF2-40B4-BE49-F238E27FC236}">
              <a16:creationId xmlns:a16="http://schemas.microsoft.com/office/drawing/2014/main" id="{E80179AC-496B-5634-39FE-A862E929EBB7}"/>
            </a:ext>
          </a:extLst>
        </xdr:cNvPr>
        <xdr:cNvSpPr txBox="1"/>
      </xdr:nvSpPr>
      <xdr:spPr>
        <a:xfrm>
          <a:off x="8760494" y="2696430"/>
          <a:ext cx="1850357" cy="586677"/>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その他</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ID</a:t>
          </a:r>
          <a:r>
            <a:rPr lang="ja-JP" altLang="en-US" sz="1100">
              <a:latin typeface="Meiryo UI" panose="020B0604030504040204" pitchFamily="50" charset="-128"/>
              <a:ea typeface="Meiryo UI" panose="020B0604030504040204" pitchFamily="50" charset="-128"/>
              <a:cs typeface="Meiryo UI" panose="020B0604030504040204" pitchFamily="50" charset="-128"/>
            </a:rPr>
            <a:t>アドレス制限</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203543</xdr:colOff>
      <xdr:row>21</xdr:row>
      <xdr:rowOff>19904</xdr:rowOff>
    </xdr:from>
    <xdr:to>
      <xdr:col>14</xdr:col>
      <xdr:colOff>104775</xdr:colOff>
      <xdr:row>24</xdr:row>
      <xdr:rowOff>8411</xdr:rowOff>
    </xdr:to>
    <xdr:sp macro="" textlink="">
      <xdr:nvSpPr>
        <xdr:cNvPr id="37" name="テキスト ボックス 36">
          <a:extLst>
            <a:ext uri="{FF2B5EF4-FFF2-40B4-BE49-F238E27FC236}">
              <a16:creationId xmlns:a16="http://schemas.microsoft.com/office/drawing/2014/main" id="{9BED58C9-41C4-7FD7-F9B6-00EE3A965EBC}"/>
            </a:ext>
          </a:extLst>
        </xdr:cNvPr>
        <xdr:cNvSpPr txBox="1"/>
      </xdr:nvSpPr>
      <xdr:spPr>
        <a:xfrm>
          <a:off x="1460843" y="4220429"/>
          <a:ext cx="1577632" cy="588582"/>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通信</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en-US" altLang="ja-JP" sz="1100">
              <a:latin typeface="Meiryo UI" panose="020B0604030504040204" pitchFamily="50" charset="-128"/>
              <a:ea typeface="Meiryo UI" panose="020B0604030504040204" pitchFamily="50" charset="-128"/>
              <a:cs typeface="Meiryo UI" panose="020B0604030504040204" pitchFamily="50" charset="-128"/>
            </a:rPr>
            <a:t>TLS</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86442</xdr:colOff>
      <xdr:row>24</xdr:row>
      <xdr:rowOff>76322</xdr:rowOff>
    </xdr:from>
    <xdr:to>
      <xdr:col>19</xdr:col>
      <xdr:colOff>206472</xdr:colOff>
      <xdr:row>28</xdr:row>
      <xdr:rowOff>105308</xdr:rowOff>
    </xdr:to>
    <xdr:sp macro="" textlink="">
      <xdr:nvSpPr>
        <xdr:cNvPr id="38" name="テキスト ボックス 38">
          <a:extLst>
            <a:ext uri="{FF2B5EF4-FFF2-40B4-BE49-F238E27FC236}">
              <a16:creationId xmlns:a16="http://schemas.microsoft.com/office/drawing/2014/main" id="{3A008E6C-464D-3070-E9D3-978C76E83B40}"/>
            </a:ext>
          </a:extLst>
        </xdr:cNvPr>
        <xdr:cNvSpPr txBox="1"/>
      </xdr:nvSpPr>
      <xdr:spPr>
        <a:xfrm>
          <a:off x="1972392" y="4876922"/>
          <a:ext cx="2215530" cy="829086"/>
        </a:xfrm>
        <a:prstGeom prst="rect">
          <a:avLst/>
        </a:prstGeom>
        <a:noFill/>
        <a:ln>
          <a:noFill/>
        </a:ln>
        <a:effectLst/>
      </xdr:spPr>
      <xdr:style>
        <a:lnRef idx="1">
          <a:schemeClr val="accent1"/>
        </a:lnRef>
        <a:fillRef idx="2">
          <a:schemeClr val="accent1"/>
        </a:fillRef>
        <a:effectRef idx="1">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atin typeface="Meiryo UI" panose="020B0604030504040204" pitchFamily="50" charset="-128"/>
              <a:ea typeface="Meiryo UI" panose="020B0604030504040204" pitchFamily="50" charset="-128"/>
              <a:cs typeface="Meiryo UI" panose="020B0604030504040204" pitchFamily="50" charset="-128"/>
            </a:rPr>
            <a:t>【</a:t>
          </a:r>
          <a:r>
            <a:rPr lang="ja-JP" altLang="en-US" sz="1100">
              <a:latin typeface="Meiryo UI" panose="020B0604030504040204" pitchFamily="50" charset="-128"/>
              <a:ea typeface="Meiryo UI" panose="020B0604030504040204" pitchFamily="50" charset="-128"/>
              <a:cs typeface="Meiryo UI" panose="020B0604030504040204" pitchFamily="50" charset="-128"/>
            </a:rPr>
            <a:t>データ</a:t>
          </a:r>
          <a:r>
            <a:rPr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lang="ja-JP" altLang="en-US" sz="1100">
              <a:latin typeface="Meiryo UI" panose="020B0604030504040204" pitchFamily="50" charset="-128"/>
              <a:ea typeface="Meiryo UI" panose="020B0604030504040204" pitchFamily="50" charset="-128"/>
              <a:cs typeface="Meiryo UI" panose="020B0604030504040204" pitchFamily="50" charset="-128"/>
            </a:rPr>
            <a:t>利用者情報、担当者情報</a:t>
          </a:r>
          <a:r>
            <a:rPr lang="en-US" altLang="ja-JP" sz="1100">
              <a:latin typeface="Meiryo UI" panose="020B0604030504040204" pitchFamily="50" charset="-128"/>
              <a:ea typeface="Meiryo UI" panose="020B0604030504040204" pitchFamily="50" charset="-128"/>
              <a:cs typeface="Meiryo UI" panose="020B0604030504040204" pitchFamily="50" charset="-128"/>
            </a:rPr>
            <a:t/>
          </a:r>
          <a:br>
            <a:rPr lang="en-US" altLang="ja-JP" sz="1100">
              <a:latin typeface="Meiryo UI" panose="020B0604030504040204" pitchFamily="50" charset="-128"/>
              <a:ea typeface="Meiryo UI" panose="020B0604030504040204" pitchFamily="50" charset="-128"/>
              <a:cs typeface="Meiryo UI" panose="020B0604030504040204" pitchFamily="50" charset="-128"/>
            </a:rPr>
          </a:br>
          <a:r>
            <a:rPr lang="ja-JP" altLang="en-US" sz="1100">
              <a:latin typeface="Meiryo UI" panose="020B0604030504040204" pitchFamily="50" charset="-128"/>
              <a:ea typeface="Meiryo UI" panose="020B0604030504040204" pitchFamily="50" charset="-128"/>
              <a:cs typeface="Meiryo UI" panose="020B0604030504040204" pitchFamily="50" charset="-128"/>
            </a:rPr>
            <a:t>施設情報</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28</xdr:col>
      <xdr:colOff>90079</xdr:colOff>
      <xdr:row>22</xdr:row>
      <xdr:rowOff>69669</xdr:rowOff>
    </xdr:from>
    <xdr:to>
      <xdr:col>30</xdr:col>
      <xdr:colOff>56040</xdr:colOff>
      <xdr:row>24</xdr:row>
      <xdr:rowOff>75632</xdr:rowOff>
    </xdr:to>
    <xdr:pic>
      <xdr:nvPicPr>
        <xdr:cNvPr id="39" name="Picture 11">
          <a:extLst>
            <a:ext uri="{FF2B5EF4-FFF2-40B4-BE49-F238E27FC236}">
              <a16:creationId xmlns:a16="http://schemas.microsoft.com/office/drawing/2014/main" id="{FB0CBA66-A6F0-D0B2-87D4-2934C7A8482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957479" y="4470219"/>
          <a:ext cx="385061" cy="406013"/>
        </a:xfrm>
        <a:prstGeom prst="rect">
          <a:avLst/>
        </a:prstGeom>
      </xdr:spPr>
    </xdr:pic>
    <xdr:clientData/>
  </xdr:twoCellAnchor>
</xdr:wsDr>
</file>

<file path=xl/tables/table1.xml><?xml version="1.0" encoding="utf-8"?>
<table xmlns="http://schemas.openxmlformats.org/spreadsheetml/2006/main" id="1" name="登録DB" displayName="登録DB" ref="A1:J2" totalsRowShown="0">
  <autoFilter ref="A1:J2"/>
  <tableColumns count="10">
    <tableColumn id="1" name="文書番号">
      <calculatedColumnFormula>審査依頼書!G1</calculatedColumnFormula>
    </tableColumn>
    <tableColumn id="2" name="日付" dataDxfId="1">
      <calculatedColumnFormula>審査依頼書!G2</calculatedColumnFormula>
    </tableColumn>
    <tableColumn id="3" name="所属名">
      <calculatedColumnFormula>審査依頼書!F6</calculatedColumnFormula>
    </tableColumn>
    <tableColumn id="4" name="所属長氏名">
      <calculatedColumnFormula>審査依頼書!F7</calculatedColumnFormula>
    </tableColumn>
    <tableColumn id="5" name="件名（システムの名称）">
      <calculatedColumnFormula>審査依頼書!A19</calculatedColumnFormula>
    </tableColumn>
    <tableColumn id="6" name="システムの概要">
      <calculatedColumnFormula>審査依頼書!A22</calculatedColumnFormula>
    </tableColumn>
    <tableColumn id="7" name="システム稼働時期" dataDxfId="0">
      <calculatedColumnFormula>審査依頼書!E30</calculatedColumnFormula>
    </tableColumn>
    <tableColumn id="10" name="類型">
      <calculatedColumnFormula>審査依頼書!#REF!</calculatedColumnFormula>
    </tableColumn>
    <tableColumn id="8" name="担当者">
      <calculatedColumnFormula>審査依頼書!B35</calculatedColumnFormula>
    </tableColumn>
    <tableColumn id="9" name="連絡先">
      <calculatedColumnFormula>審査依頼書!B36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3"/>
  <sheetViews>
    <sheetView showGridLines="0" view="pageBreakPreview" topLeftCell="A25" zoomScaleNormal="100" zoomScaleSheetLayoutView="100" workbookViewId="0">
      <selection activeCell="P28" sqref="P28"/>
    </sheetView>
  </sheetViews>
  <sheetFormatPr defaultColWidth="8.84375" defaultRowHeight="18.75" customHeight="1"/>
  <cols>
    <col min="1" max="8" width="8.84375" style="206"/>
    <col min="9" max="9" width="1.84375" style="206" customWidth="1"/>
    <col min="10" max="10" width="8.84375" style="154"/>
    <col min="11" max="16384" width="8.84375" style="206"/>
  </cols>
  <sheetData>
    <row r="1" spans="1:13" ht="18.75" customHeight="1">
      <c r="A1" s="5"/>
      <c r="B1" s="5"/>
      <c r="C1" s="5"/>
      <c r="D1" s="5"/>
      <c r="E1" s="5"/>
      <c r="F1" s="217" t="s">
        <v>193</v>
      </c>
      <c r="G1" s="217"/>
      <c r="H1" s="217"/>
      <c r="J1" s="171" t="s">
        <v>91</v>
      </c>
    </row>
    <row r="2" spans="1:13" ht="18.75" customHeight="1">
      <c r="A2" s="5"/>
      <c r="B2" s="5"/>
      <c r="C2" s="5"/>
      <c r="D2" s="5"/>
      <c r="E2" s="5"/>
      <c r="F2" s="217" t="s">
        <v>194</v>
      </c>
      <c r="G2" s="217"/>
      <c r="H2" s="217"/>
      <c r="J2" s="171" t="s">
        <v>92</v>
      </c>
    </row>
    <row r="3" spans="1:13" ht="18.75" customHeight="1">
      <c r="A3" s="218" t="s">
        <v>211</v>
      </c>
      <c r="B3" s="218"/>
      <c r="C3" s="218"/>
      <c r="D3" s="218"/>
      <c r="E3" s="218"/>
      <c r="F3" s="5"/>
      <c r="G3" s="5"/>
      <c r="H3" s="5"/>
    </row>
    <row r="4" spans="1:13" ht="18.75" customHeight="1">
      <c r="A4" s="219"/>
      <c r="B4" s="219"/>
      <c r="C4" s="219"/>
      <c r="D4" s="5"/>
      <c r="E4" s="5"/>
      <c r="F4" s="5"/>
      <c r="G4" s="5"/>
      <c r="H4" s="5"/>
    </row>
    <row r="5" spans="1:13" ht="18.75" customHeight="1">
      <c r="A5" s="1"/>
    </row>
    <row r="6" spans="1:13" ht="18.75" customHeight="1">
      <c r="B6" s="5"/>
      <c r="C6" s="5"/>
      <c r="D6" s="5"/>
      <c r="E6" s="6" t="s">
        <v>11</v>
      </c>
      <c r="F6" s="220"/>
      <c r="G6" s="220"/>
      <c r="H6" s="220"/>
      <c r="J6" s="171" t="s">
        <v>93</v>
      </c>
      <c r="K6" s="171"/>
      <c r="L6" s="171"/>
      <c r="M6" s="171"/>
    </row>
    <row r="7" spans="1:13" ht="18.75" customHeight="1">
      <c r="B7" s="5"/>
      <c r="C7" s="5"/>
      <c r="D7" s="5"/>
      <c r="E7" s="6" t="s">
        <v>13</v>
      </c>
      <c r="F7" s="220"/>
      <c r="G7" s="220"/>
      <c r="H7" s="220"/>
      <c r="J7" s="171" t="s">
        <v>94</v>
      </c>
      <c r="K7" s="171"/>
      <c r="L7" s="171"/>
      <c r="M7" s="171"/>
    </row>
    <row r="8" spans="1:13" ht="18.75" customHeight="1">
      <c r="A8" s="221"/>
      <c r="B8" s="221"/>
      <c r="C8" s="221"/>
      <c r="D8" s="221"/>
      <c r="E8" s="221"/>
      <c r="F8" s="221"/>
      <c r="G8" s="221"/>
      <c r="H8" s="221"/>
    </row>
    <row r="9" spans="1:13" ht="18.75" customHeight="1">
      <c r="A9" s="222" t="s">
        <v>216</v>
      </c>
      <c r="B9" s="222"/>
      <c r="C9" s="222"/>
      <c r="D9" s="222"/>
      <c r="E9" s="222"/>
      <c r="F9" s="222"/>
      <c r="G9" s="222"/>
      <c r="H9" s="222"/>
    </row>
    <row r="10" spans="1:13" ht="18.75" customHeight="1">
      <c r="A10" s="222"/>
      <c r="B10" s="222"/>
      <c r="C10" s="222"/>
      <c r="D10" s="222"/>
      <c r="E10" s="222"/>
      <c r="F10" s="222"/>
      <c r="G10" s="222"/>
      <c r="H10" s="222"/>
    </row>
    <row r="11" spans="1:13" ht="18.75" customHeight="1">
      <c r="A11" s="204"/>
      <c r="B11" s="204"/>
      <c r="C11" s="204"/>
      <c r="D11" s="204"/>
      <c r="E11" s="204"/>
      <c r="F11" s="204"/>
      <c r="G11" s="204"/>
      <c r="H11" s="204"/>
    </row>
    <row r="12" spans="1:13" ht="18.75" customHeight="1">
      <c r="A12" s="218" t="s">
        <v>217</v>
      </c>
      <c r="B12" s="218"/>
      <c r="C12" s="218"/>
      <c r="D12" s="218"/>
      <c r="E12" s="218"/>
      <c r="F12" s="218"/>
      <c r="G12" s="218"/>
      <c r="H12" s="218"/>
    </row>
    <row r="13" spans="1:13" ht="18.75" customHeight="1">
      <c r="A13" s="218"/>
      <c r="B13" s="218"/>
      <c r="C13" s="218"/>
      <c r="D13" s="218"/>
      <c r="E13" s="218"/>
      <c r="F13" s="218"/>
      <c r="G13" s="218"/>
      <c r="H13" s="218"/>
    </row>
    <row r="14" spans="1:13" ht="18.75" customHeight="1">
      <c r="A14" s="218"/>
      <c r="B14" s="218"/>
      <c r="C14" s="218"/>
      <c r="D14" s="218"/>
      <c r="E14" s="218"/>
      <c r="F14" s="218"/>
      <c r="G14" s="218"/>
      <c r="H14" s="218"/>
    </row>
    <row r="15" spans="1:13" ht="18.75" customHeight="1">
      <c r="A15" s="223"/>
      <c r="B15" s="223"/>
      <c r="C15" s="223"/>
      <c r="D15" s="223"/>
      <c r="E15" s="223"/>
      <c r="F15" s="223"/>
      <c r="G15" s="223"/>
      <c r="H15" s="223"/>
    </row>
    <row r="16" spans="1:13" ht="18.75" customHeight="1">
      <c r="A16" s="223" t="s">
        <v>0</v>
      </c>
      <c r="B16" s="223"/>
      <c r="C16" s="223"/>
      <c r="D16" s="223"/>
      <c r="E16" s="223"/>
      <c r="F16" s="223"/>
      <c r="G16" s="223"/>
      <c r="H16" s="223"/>
    </row>
    <row r="17" spans="1:10" ht="18.75" customHeight="1">
      <c r="A17" s="1"/>
    </row>
    <row r="18" spans="1:10" ht="18.75" customHeight="1">
      <c r="A18" s="216" t="s">
        <v>1</v>
      </c>
      <c r="B18" s="216"/>
      <c r="C18" s="216"/>
      <c r="D18" s="216"/>
      <c r="E18" s="216"/>
      <c r="F18" s="216"/>
      <c r="G18" s="216"/>
      <c r="H18" s="216"/>
    </row>
    <row r="19" spans="1:10" ht="18.75" customHeight="1">
      <c r="A19" s="227"/>
      <c r="B19" s="227"/>
      <c r="C19" s="227"/>
      <c r="D19" s="227"/>
      <c r="E19" s="227"/>
      <c r="F19" s="227"/>
      <c r="G19" s="227"/>
      <c r="H19" s="227"/>
      <c r="J19" s="171" t="s">
        <v>98</v>
      </c>
    </row>
    <row r="20" spans="1:10" ht="18.75" customHeight="1">
      <c r="A20" s="205"/>
      <c r="B20" s="205"/>
      <c r="C20" s="205"/>
      <c r="D20" s="205"/>
      <c r="E20" s="205"/>
      <c r="F20" s="205"/>
      <c r="G20" s="205"/>
      <c r="H20" s="205"/>
      <c r="J20" s="171"/>
    </row>
    <row r="21" spans="1:10" ht="18.75" customHeight="1">
      <c r="A21" s="216" t="s">
        <v>219</v>
      </c>
      <c r="B21" s="216"/>
      <c r="C21" s="216"/>
      <c r="D21" s="216"/>
      <c r="E21" s="216"/>
      <c r="F21" s="216"/>
      <c r="G21" s="216"/>
      <c r="H21" s="216"/>
      <c r="J21" s="171"/>
    </row>
    <row r="22" spans="1:10" ht="18.75" customHeight="1">
      <c r="A22" s="228"/>
      <c r="B22" s="228"/>
      <c r="C22" s="228"/>
      <c r="D22" s="228"/>
      <c r="E22" s="228"/>
      <c r="F22" s="228"/>
      <c r="G22" s="228"/>
      <c r="H22" s="228"/>
      <c r="J22" s="171" t="s">
        <v>95</v>
      </c>
    </row>
    <row r="23" spans="1:10" ht="18.75" customHeight="1">
      <c r="A23" s="228"/>
      <c r="B23" s="228"/>
      <c r="C23" s="228"/>
      <c r="D23" s="228"/>
      <c r="E23" s="228"/>
      <c r="F23" s="228"/>
      <c r="G23" s="228"/>
      <c r="H23" s="228"/>
      <c r="J23" s="171" t="s">
        <v>96</v>
      </c>
    </row>
    <row r="24" spans="1:10" ht="18.75" customHeight="1">
      <c r="A24" s="228"/>
      <c r="B24" s="228"/>
      <c r="C24" s="228"/>
      <c r="D24" s="228"/>
      <c r="E24" s="228"/>
      <c r="F24" s="228"/>
      <c r="G24" s="228"/>
      <c r="H24" s="228"/>
      <c r="J24" s="171"/>
    </row>
    <row r="25" spans="1:10" ht="18.75" customHeight="1">
      <c r="A25" s="10"/>
      <c r="B25" s="10"/>
      <c r="C25" s="10"/>
      <c r="D25" s="10"/>
      <c r="E25" s="10"/>
      <c r="F25" s="10"/>
      <c r="G25" s="10"/>
      <c r="H25" s="10"/>
      <c r="J25" s="171"/>
    </row>
    <row r="26" spans="1:10" ht="18.75" customHeight="1">
      <c r="A26" s="229" t="s">
        <v>212</v>
      </c>
      <c r="B26" s="229"/>
      <c r="C26" s="229"/>
      <c r="D26" s="229"/>
      <c r="E26" s="230"/>
      <c r="F26" s="230"/>
      <c r="G26" s="209"/>
      <c r="H26" s="209"/>
      <c r="J26" s="171" t="s">
        <v>215</v>
      </c>
    </row>
    <row r="27" spans="1:10" ht="18.75" customHeight="1">
      <c r="A27" s="1"/>
      <c r="J27" s="171"/>
    </row>
    <row r="28" spans="1:10" s="208" customFormat="1" ht="18.75" customHeight="1">
      <c r="A28" s="229" t="s">
        <v>220</v>
      </c>
      <c r="B28" s="229"/>
      <c r="C28" s="229"/>
      <c r="D28" s="229"/>
      <c r="E28" s="230"/>
      <c r="F28" s="230"/>
      <c r="G28" s="210"/>
      <c r="H28" s="210"/>
      <c r="J28" s="171"/>
    </row>
    <row r="29" spans="1:10" s="208" customFormat="1" ht="18.75" customHeight="1">
      <c r="A29" s="228"/>
      <c r="B29" s="228"/>
      <c r="C29" s="228"/>
      <c r="D29" s="228"/>
      <c r="E29" s="228"/>
      <c r="F29" s="228"/>
      <c r="G29" s="228"/>
      <c r="H29" s="228"/>
      <c r="J29" s="171" t="s">
        <v>221</v>
      </c>
    </row>
    <row r="30" spans="1:10" s="208" customFormat="1" ht="18.75" customHeight="1">
      <c r="A30" s="228"/>
      <c r="B30" s="228"/>
      <c r="C30" s="228"/>
      <c r="D30" s="228"/>
      <c r="E30" s="228"/>
      <c r="F30" s="228"/>
      <c r="G30" s="228"/>
      <c r="H30" s="228"/>
      <c r="J30" s="171"/>
    </row>
    <row r="31" spans="1:10" s="208" customFormat="1" ht="18.75" customHeight="1">
      <c r="A31" s="228"/>
      <c r="B31" s="228"/>
      <c r="C31" s="228"/>
      <c r="D31" s="228"/>
      <c r="E31" s="228"/>
      <c r="F31" s="228"/>
      <c r="G31" s="228"/>
      <c r="H31" s="228"/>
      <c r="J31" s="171"/>
    </row>
    <row r="32" spans="1:10" s="208" customFormat="1" ht="18.75" customHeight="1">
      <c r="A32" s="1"/>
      <c r="J32" s="171"/>
    </row>
    <row r="33" spans="1:10" s="208" customFormat="1" ht="18.75" customHeight="1">
      <c r="A33" s="229" t="s">
        <v>222</v>
      </c>
      <c r="B33" s="229"/>
      <c r="C33" s="229"/>
      <c r="D33" s="229"/>
      <c r="E33" s="230"/>
      <c r="F33" s="230"/>
      <c r="G33" s="210"/>
      <c r="H33" s="210"/>
      <c r="J33" s="171"/>
    </row>
    <row r="34" spans="1:10" s="208" customFormat="1" ht="18.75" customHeight="1">
      <c r="A34" s="207"/>
      <c r="B34" s="207"/>
      <c r="C34" s="207"/>
      <c r="D34" s="207"/>
      <c r="E34" s="207"/>
      <c r="F34" s="207"/>
      <c r="G34" s="207"/>
      <c r="H34" s="207"/>
      <c r="J34" s="171"/>
    </row>
    <row r="35" spans="1:10" s="208" customFormat="1" ht="18.75" customHeight="1">
      <c r="A35" s="207"/>
      <c r="B35" s="207"/>
      <c r="C35" s="207"/>
      <c r="D35" s="207"/>
      <c r="E35" s="207"/>
      <c r="F35" s="207"/>
      <c r="G35" s="207"/>
      <c r="H35" s="207"/>
      <c r="J35" s="171"/>
    </row>
    <row r="36" spans="1:10" s="208" customFormat="1" ht="18.75" customHeight="1">
      <c r="A36" s="207"/>
      <c r="B36" s="207"/>
      <c r="C36" s="207"/>
      <c r="D36" s="207"/>
      <c r="E36" s="207"/>
      <c r="F36" s="207"/>
      <c r="G36" s="207"/>
      <c r="H36" s="207"/>
      <c r="J36" s="171"/>
    </row>
    <row r="37" spans="1:10" s="208" customFormat="1" ht="18.75" customHeight="1">
      <c r="A37" s="1"/>
      <c r="J37" s="171"/>
    </row>
    <row r="38" spans="1:10" ht="18.75" customHeight="1">
      <c r="A38" s="216" t="s">
        <v>218</v>
      </c>
      <c r="B38" s="216"/>
      <c r="C38" s="216"/>
      <c r="D38" s="216"/>
      <c r="E38" s="203"/>
      <c r="F38" s="216" t="s">
        <v>213</v>
      </c>
      <c r="G38" s="231"/>
      <c r="H38" s="231"/>
      <c r="J38" s="171" t="s">
        <v>214</v>
      </c>
    </row>
    <row r="39" spans="1:10" ht="18.75" customHeight="1">
      <c r="A39" s="1"/>
      <c r="J39" s="171"/>
    </row>
    <row r="40" spans="1:10" ht="18.75" customHeight="1">
      <c r="A40" s="1"/>
      <c r="J40" s="171"/>
    </row>
    <row r="41" spans="1:10" ht="18.75" customHeight="1">
      <c r="A41" s="224" t="s">
        <v>88</v>
      </c>
      <c r="B41" s="225"/>
      <c r="C41" s="225"/>
      <c r="D41" s="225"/>
      <c r="E41" s="225"/>
      <c r="F41" s="225"/>
      <c r="G41" s="225"/>
      <c r="H41" s="225"/>
      <c r="J41" s="171"/>
    </row>
    <row r="42" spans="1:10" ht="18.75" customHeight="1">
      <c r="A42" s="1" t="s">
        <v>7</v>
      </c>
      <c r="B42" s="226"/>
      <c r="C42" s="226"/>
      <c r="D42" s="226"/>
      <c r="E42" s="226"/>
      <c r="F42" s="226"/>
      <c r="G42" s="226"/>
      <c r="H42" s="226"/>
      <c r="J42" s="171" t="s">
        <v>101</v>
      </c>
    </row>
    <row r="43" spans="1:10" ht="18.75" customHeight="1">
      <c r="A43" s="1" t="s">
        <v>8</v>
      </c>
      <c r="B43" s="226"/>
      <c r="C43" s="226"/>
      <c r="D43" s="226"/>
      <c r="E43" s="226"/>
      <c r="F43" s="226"/>
      <c r="G43" s="226"/>
      <c r="H43" s="226"/>
      <c r="J43" s="171" t="s">
        <v>100</v>
      </c>
    </row>
  </sheetData>
  <mergeCells count="24">
    <mergeCell ref="A41:H41"/>
    <mergeCell ref="B42:H42"/>
    <mergeCell ref="B43:H43"/>
    <mergeCell ref="A19:H19"/>
    <mergeCell ref="A21:H21"/>
    <mergeCell ref="A22:H24"/>
    <mergeCell ref="A38:D38"/>
    <mergeCell ref="A26:F26"/>
    <mergeCell ref="F38:H38"/>
    <mergeCell ref="A28:F28"/>
    <mergeCell ref="A29:H31"/>
    <mergeCell ref="A33:F33"/>
    <mergeCell ref="A18:H18"/>
    <mergeCell ref="F1:H1"/>
    <mergeCell ref="F2:H2"/>
    <mergeCell ref="A3:E3"/>
    <mergeCell ref="A4:C4"/>
    <mergeCell ref="F6:H6"/>
    <mergeCell ref="F7:H7"/>
    <mergeCell ref="A8:H8"/>
    <mergeCell ref="A9:H10"/>
    <mergeCell ref="A12:H14"/>
    <mergeCell ref="A15:H15"/>
    <mergeCell ref="A16:H16"/>
  </mergeCells>
  <phoneticPr fontId="28"/>
  <conditionalFormatting sqref="A19 A22:H24 B42:H43 F6:H7">
    <cfRule type="containsBlanks" dxfId="33" priority="5">
      <formula>LEN(TRIM(A6))=0</formula>
    </cfRule>
  </conditionalFormatting>
  <conditionalFormatting sqref="F1:H2">
    <cfRule type="containsBlanks" dxfId="32" priority="4">
      <formula>LEN(TRIM(F1))=0</formula>
    </cfRule>
  </conditionalFormatting>
  <conditionalFormatting sqref="A29:H31">
    <cfRule type="containsBlanks" dxfId="31" priority="3">
      <formula>LEN(TRIM(A29))=0</formula>
    </cfRule>
  </conditionalFormatting>
  <conditionalFormatting sqref="A34:H34">
    <cfRule type="containsBlanks" dxfId="30" priority="2">
      <formula>LEN(TRIM(A34))=0</formula>
    </cfRule>
  </conditionalFormatting>
  <conditionalFormatting sqref="A35:H36">
    <cfRule type="containsBlanks" dxfId="29" priority="1">
      <formula>LEN(TRIM(A35))=0</formula>
    </cfRule>
  </conditionalFormatting>
  <pageMargins left="0.74803149606299213" right="0.74803149606299213" top="0.98425196850393704" bottom="0.98425196850393704" header="0.51181102362204722" footer="0.51181102362204722"/>
  <pageSetup paperSize="9" scale="85" orientation="portrait" r:id="rId1"/>
  <headerFooter>
    <oddHeader>&amp;L（様式１）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showGridLines="0" view="pageBreakPreview" zoomScale="85" zoomScaleNormal="100" zoomScaleSheetLayoutView="85" workbookViewId="0">
      <selection activeCell="E17" sqref="E17"/>
    </sheetView>
  </sheetViews>
  <sheetFormatPr defaultColWidth="8.84375" defaultRowHeight="18.75" customHeight="1"/>
  <cols>
    <col min="1" max="8" width="8.84375" style="4"/>
    <col min="9" max="9" width="1.84375" style="4" customWidth="1"/>
    <col min="10" max="10" width="8.84375" style="154"/>
    <col min="11" max="16384" width="8.84375" style="4"/>
  </cols>
  <sheetData>
    <row r="1" spans="1:13" ht="18.75" customHeight="1">
      <c r="A1" s="5"/>
      <c r="B1" s="5"/>
      <c r="C1" s="5"/>
      <c r="D1" s="5"/>
      <c r="E1" s="5"/>
      <c r="F1" s="217" t="s">
        <v>193</v>
      </c>
      <c r="G1" s="217"/>
      <c r="H1" s="217"/>
      <c r="J1" s="171" t="s">
        <v>91</v>
      </c>
    </row>
    <row r="2" spans="1:13" ht="18.75" customHeight="1">
      <c r="A2" s="5"/>
      <c r="B2" s="5"/>
      <c r="C2" s="5"/>
      <c r="D2" s="5"/>
      <c r="E2" s="5"/>
      <c r="F2" s="217" t="s">
        <v>194</v>
      </c>
      <c r="G2" s="217"/>
      <c r="H2" s="217"/>
      <c r="J2" s="171" t="s">
        <v>92</v>
      </c>
    </row>
    <row r="3" spans="1:13" ht="18.75" customHeight="1">
      <c r="A3" s="218" t="s">
        <v>192</v>
      </c>
      <c r="B3" s="218"/>
      <c r="C3" s="218"/>
      <c r="D3" s="218"/>
      <c r="E3" s="218"/>
      <c r="F3" s="5"/>
      <c r="G3" s="5"/>
      <c r="H3" s="5"/>
    </row>
    <row r="4" spans="1:13" ht="18.75" customHeight="1">
      <c r="A4" s="219" t="s">
        <v>191</v>
      </c>
      <c r="B4" s="219"/>
      <c r="C4" s="219"/>
      <c r="D4" s="5"/>
      <c r="E4" s="5"/>
      <c r="F4" s="5"/>
      <c r="G4" s="5"/>
      <c r="H4" s="5"/>
    </row>
    <row r="5" spans="1:13" ht="18.75" customHeight="1">
      <c r="A5" s="1"/>
    </row>
    <row r="6" spans="1:13" ht="18.75" customHeight="1">
      <c r="B6" s="5"/>
      <c r="C6" s="5"/>
      <c r="D6" s="5"/>
      <c r="E6" s="6" t="s">
        <v>11</v>
      </c>
      <c r="F6" s="220"/>
      <c r="G6" s="220"/>
      <c r="H6" s="220"/>
      <c r="J6" s="171" t="s">
        <v>93</v>
      </c>
      <c r="K6" s="171"/>
      <c r="L6" s="171"/>
      <c r="M6" s="171"/>
    </row>
    <row r="7" spans="1:13" ht="18.75" customHeight="1">
      <c r="B7" s="5"/>
      <c r="C7" s="5"/>
      <c r="D7" s="5"/>
      <c r="E7" s="6" t="s">
        <v>13</v>
      </c>
      <c r="F7" s="220"/>
      <c r="G7" s="220"/>
      <c r="H7" s="220"/>
      <c r="J7" s="171" t="s">
        <v>94</v>
      </c>
      <c r="K7" s="171"/>
      <c r="L7" s="171"/>
      <c r="M7" s="171"/>
    </row>
    <row r="8" spans="1:13" s="7" customFormat="1" ht="18.75" customHeight="1">
      <c r="A8" s="221"/>
      <c r="B8" s="221"/>
      <c r="C8" s="221"/>
      <c r="D8" s="221"/>
      <c r="E8" s="221"/>
      <c r="F8" s="221"/>
      <c r="G8" s="221"/>
      <c r="H8" s="221"/>
      <c r="J8" s="154"/>
    </row>
    <row r="9" spans="1:13" ht="18.75" customHeight="1">
      <c r="A9" s="222" t="s">
        <v>87</v>
      </c>
      <c r="B9" s="222"/>
      <c r="C9" s="222"/>
      <c r="D9" s="222"/>
      <c r="E9" s="222"/>
      <c r="F9" s="222"/>
      <c r="G9" s="222"/>
      <c r="H9" s="222"/>
    </row>
    <row r="10" spans="1:13" ht="18.75" customHeight="1">
      <c r="A10" s="222"/>
      <c r="B10" s="222"/>
      <c r="C10" s="222"/>
      <c r="D10" s="222"/>
      <c r="E10" s="222"/>
      <c r="F10" s="222"/>
      <c r="G10" s="222"/>
      <c r="H10" s="222"/>
    </row>
    <row r="11" spans="1:13" ht="18.75" customHeight="1">
      <c r="A11" s="3"/>
      <c r="B11" s="3"/>
      <c r="C11" s="3"/>
      <c r="D11" s="3"/>
      <c r="E11" s="3"/>
      <c r="F11" s="3"/>
      <c r="G11" s="3"/>
      <c r="H11" s="3"/>
    </row>
    <row r="12" spans="1:13" ht="18.75" customHeight="1">
      <c r="A12" s="218" t="s">
        <v>205</v>
      </c>
      <c r="B12" s="218"/>
      <c r="C12" s="218"/>
      <c r="D12" s="218"/>
      <c r="E12" s="218"/>
      <c r="F12" s="218"/>
      <c r="G12" s="218"/>
      <c r="H12" s="218"/>
    </row>
    <row r="13" spans="1:13" ht="18.75" customHeight="1">
      <c r="A13" s="218"/>
      <c r="B13" s="218"/>
      <c r="C13" s="218"/>
      <c r="D13" s="218"/>
      <c r="E13" s="218"/>
      <c r="F13" s="218"/>
      <c r="G13" s="218"/>
      <c r="H13" s="218"/>
    </row>
    <row r="14" spans="1:13" ht="18.75" customHeight="1">
      <c r="A14" s="218"/>
      <c r="B14" s="218"/>
      <c r="C14" s="218"/>
      <c r="D14" s="218"/>
      <c r="E14" s="218"/>
      <c r="F14" s="218"/>
      <c r="G14" s="218"/>
      <c r="H14" s="218"/>
    </row>
    <row r="15" spans="1:13" ht="18.75" customHeight="1">
      <c r="A15" s="223"/>
      <c r="B15" s="223"/>
      <c r="C15" s="223"/>
      <c r="D15" s="223"/>
      <c r="E15" s="223"/>
      <c r="F15" s="223"/>
      <c r="G15" s="223"/>
      <c r="H15" s="223"/>
    </row>
    <row r="16" spans="1:13" ht="18.75" customHeight="1">
      <c r="A16" s="223" t="s">
        <v>0</v>
      </c>
      <c r="B16" s="223"/>
      <c r="C16" s="223"/>
      <c r="D16" s="223"/>
      <c r="E16" s="223"/>
      <c r="F16" s="223"/>
      <c r="G16" s="223"/>
      <c r="H16" s="223"/>
    </row>
    <row r="17" spans="1:10" ht="18.75" customHeight="1">
      <c r="A17" s="1"/>
    </row>
    <row r="18" spans="1:10" ht="18.75" customHeight="1">
      <c r="A18" s="216" t="s">
        <v>1</v>
      </c>
      <c r="B18" s="216"/>
      <c r="C18" s="216"/>
      <c r="D18" s="216"/>
      <c r="E18" s="216"/>
      <c r="F18" s="216"/>
      <c r="G18" s="216"/>
      <c r="H18" s="216"/>
    </row>
    <row r="19" spans="1:10" ht="18.75" customHeight="1">
      <c r="A19" s="227"/>
      <c r="B19" s="227"/>
      <c r="C19" s="227"/>
      <c r="D19" s="227"/>
      <c r="E19" s="227"/>
      <c r="F19" s="227"/>
      <c r="G19" s="227"/>
      <c r="H19" s="227"/>
      <c r="J19" s="171" t="s">
        <v>98</v>
      </c>
    </row>
    <row r="20" spans="1:10" ht="18.75" customHeight="1">
      <c r="A20" s="2"/>
      <c r="B20" s="2"/>
      <c r="C20" s="2"/>
      <c r="D20" s="2"/>
      <c r="E20" s="2"/>
      <c r="F20" s="2"/>
      <c r="G20" s="2"/>
      <c r="H20" s="2"/>
      <c r="J20" s="171"/>
    </row>
    <row r="21" spans="1:10" ht="18.75" customHeight="1">
      <c r="A21" s="216" t="s">
        <v>2</v>
      </c>
      <c r="B21" s="216"/>
      <c r="C21" s="216"/>
      <c r="D21" s="216"/>
      <c r="E21" s="216"/>
      <c r="F21" s="216"/>
      <c r="G21" s="216"/>
      <c r="H21" s="216"/>
      <c r="J21" s="171"/>
    </row>
    <row r="22" spans="1:10" ht="18.75" customHeight="1">
      <c r="A22" s="228"/>
      <c r="B22" s="228"/>
      <c r="C22" s="228"/>
      <c r="D22" s="228"/>
      <c r="E22" s="228"/>
      <c r="F22" s="228"/>
      <c r="G22" s="228"/>
      <c r="H22" s="228"/>
      <c r="J22" s="171" t="s">
        <v>95</v>
      </c>
    </row>
    <row r="23" spans="1:10" ht="18.75" customHeight="1">
      <c r="A23" s="228"/>
      <c r="B23" s="228"/>
      <c r="C23" s="228"/>
      <c r="D23" s="228"/>
      <c r="E23" s="228"/>
      <c r="F23" s="228"/>
      <c r="G23" s="228"/>
      <c r="H23" s="228"/>
      <c r="J23" s="171" t="s">
        <v>96</v>
      </c>
    </row>
    <row r="24" spans="1:10" ht="18.75" customHeight="1">
      <c r="A24" s="228"/>
      <c r="B24" s="228"/>
      <c r="C24" s="228"/>
      <c r="D24" s="228"/>
      <c r="E24" s="228"/>
      <c r="F24" s="228"/>
      <c r="G24" s="228"/>
      <c r="H24" s="228"/>
      <c r="J24" s="171"/>
    </row>
    <row r="25" spans="1:10" s="9" customFormat="1" ht="18.75" customHeight="1">
      <c r="A25" s="10"/>
      <c r="B25" s="10"/>
      <c r="C25" s="10"/>
      <c r="D25" s="10"/>
      <c r="E25" s="10"/>
      <c r="F25" s="10"/>
      <c r="G25" s="10"/>
      <c r="H25" s="10"/>
      <c r="J25" s="171"/>
    </row>
    <row r="26" spans="1:10" ht="18.75" customHeight="1">
      <c r="A26" s="229" t="s">
        <v>10</v>
      </c>
      <c r="B26" s="229"/>
      <c r="C26" s="229"/>
      <c r="D26" s="229"/>
      <c r="E26" s="216" t="s">
        <v>3</v>
      </c>
      <c r="F26" s="216"/>
      <c r="G26" s="216"/>
      <c r="H26" s="216"/>
      <c r="J26" s="171" t="s">
        <v>97</v>
      </c>
    </row>
    <row r="27" spans="1:10" ht="18.75" customHeight="1">
      <c r="A27" s="1"/>
      <c r="J27" s="171"/>
    </row>
    <row r="28" spans="1:10" ht="18.75" customHeight="1">
      <c r="A28" s="216" t="s">
        <v>9</v>
      </c>
      <c r="B28" s="216"/>
      <c r="C28" s="216"/>
      <c r="D28" s="216"/>
      <c r="E28" s="216" t="s">
        <v>3</v>
      </c>
      <c r="F28" s="216"/>
      <c r="G28" s="216"/>
      <c r="H28" s="216"/>
      <c r="J28" s="171" t="s">
        <v>97</v>
      </c>
    </row>
    <row r="29" spans="1:10" ht="18.75" customHeight="1">
      <c r="A29" s="1"/>
      <c r="J29" s="171"/>
    </row>
    <row r="30" spans="1:10" ht="18.75" customHeight="1">
      <c r="A30" s="216" t="s">
        <v>4</v>
      </c>
      <c r="B30" s="216"/>
      <c r="C30" s="216"/>
      <c r="D30" s="216"/>
      <c r="E30" s="232"/>
      <c r="F30" s="232"/>
      <c r="G30" s="232"/>
      <c r="H30" s="232"/>
      <c r="J30" s="171" t="s">
        <v>99</v>
      </c>
    </row>
    <row r="31" spans="1:10" ht="18.75" customHeight="1">
      <c r="A31" s="1"/>
      <c r="J31" s="171"/>
    </row>
    <row r="32" spans="1:10" s="8" customFormat="1" ht="18.75" customHeight="1">
      <c r="A32" s="216"/>
      <c r="B32" s="216"/>
      <c r="C32" s="216"/>
      <c r="D32" s="216"/>
      <c r="E32" s="216"/>
      <c r="F32" s="216"/>
      <c r="G32" s="216"/>
      <c r="H32" s="216"/>
      <c r="J32" s="171"/>
    </row>
    <row r="33" spans="1:10" ht="18.75" customHeight="1">
      <c r="A33" s="1"/>
      <c r="J33" s="171"/>
    </row>
    <row r="34" spans="1:10" ht="18.75" customHeight="1">
      <c r="A34" s="224" t="s">
        <v>88</v>
      </c>
      <c r="B34" s="225"/>
      <c r="C34" s="225"/>
      <c r="D34" s="225"/>
      <c r="E34" s="225"/>
      <c r="F34" s="225"/>
      <c r="G34" s="225"/>
      <c r="H34" s="225"/>
      <c r="J34" s="171"/>
    </row>
    <row r="35" spans="1:10" ht="18.75" customHeight="1">
      <c r="A35" s="1" t="s">
        <v>7</v>
      </c>
      <c r="B35" s="226"/>
      <c r="C35" s="226"/>
      <c r="D35" s="226"/>
      <c r="E35" s="226"/>
      <c r="F35" s="226"/>
      <c r="G35" s="226"/>
      <c r="H35" s="226"/>
      <c r="J35" s="171" t="s">
        <v>101</v>
      </c>
    </row>
    <row r="36" spans="1:10" ht="18.75" customHeight="1">
      <c r="A36" s="1" t="s">
        <v>8</v>
      </c>
      <c r="B36" s="226"/>
      <c r="C36" s="226"/>
      <c r="D36" s="226"/>
      <c r="E36" s="226"/>
      <c r="F36" s="226"/>
      <c r="G36" s="226"/>
      <c r="H36" s="226"/>
      <c r="J36" s="171" t="s">
        <v>100</v>
      </c>
    </row>
  </sheetData>
  <sheetProtection sheet="1" objects="1" scenarios="1"/>
  <mergeCells count="25">
    <mergeCell ref="F1:H1"/>
    <mergeCell ref="F2:H2"/>
    <mergeCell ref="A32:H32"/>
    <mergeCell ref="A4:C4"/>
    <mergeCell ref="A15:H15"/>
    <mergeCell ref="A16:H16"/>
    <mergeCell ref="A3:E3"/>
    <mergeCell ref="A26:D26"/>
    <mergeCell ref="E26:H26"/>
    <mergeCell ref="B35:H35"/>
    <mergeCell ref="B36:H36"/>
    <mergeCell ref="F6:H6"/>
    <mergeCell ref="A12:H14"/>
    <mergeCell ref="F7:H7"/>
    <mergeCell ref="A18:H18"/>
    <mergeCell ref="A30:D30"/>
    <mergeCell ref="E30:H30"/>
    <mergeCell ref="A28:D28"/>
    <mergeCell ref="E28:H28"/>
    <mergeCell ref="A9:H10"/>
    <mergeCell ref="A8:H8"/>
    <mergeCell ref="A19:H19"/>
    <mergeCell ref="A21:H21"/>
    <mergeCell ref="A22:H24"/>
    <mergeCell ref="A34:H34"/>
  </mergeCells>
  <phoneticPr fontId="28"/>
  <conditionalFormatting sqref="A19 A22:H24 E30:H30 B35:H36 F6:H7">
    <cfRule type="containsBlanks" dxfId="28" priority="7">
      <formula>LEN(TRIM(A6))=0</formula>
    </cfRule>
  </conditionalFormatting>
  <conditionalFormatting sqref="F1:H2">
    <cfRule type="containsBlanks" dxfId="27" priority="1">
      <formula>LEN(TRIM(F1))=0</formula>
    </cfRule>
  </conditionalFormatting>
  <pageMargins left="0.74803149606299213" right="0.74803149606299213" top="0.98425196850393704" bottom="0.98425196850393704" header="0.51181102362204722" footer="0.51181102362204722"/>
  <pageSetup paperSize="9" scale="95" orientation="portrait" r:id="rId1"/>
  <headerFooter>
    <oddHeader>&amp;L（様式１）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52"/>
  <sheetViews>
    <sheetView view="pageBreakPreview" zoomScaleNormal="100" zoomScaleSheetLayoutView="100" workbookViewId="0">
      <selection activeCell="F7" sqref="F7"/>
    </sheetView>
  </sheetViews>
  <sheetFormatPr defaultColWidth="2.4609375" defaultRowHeight="20" customHeight="1"/>
  <cols>
    <col min="1" max="1" width="0.69140625" style="13" customWidth="1"/>
    <col min="2" max="2" width="4.23046875" style="13" customWidth="1"/>
    <col min="3" max="3" width="14" style="13" customWidth="1"/>
    <col min="4" max="35" width="2.4609375" style="13"/>
    <col min="36" max="36" width="1.4609375" style="13" customWidth="1"/>
    <col min="37" max="37" width="2.4609375" style="91"/>
    <col min="38" max="16384" width="2.4609375" style="13"/>
  </cols>
  <sheetData>
    <row r="1" spans="2:37" ht="4.25" customHeight="1"/>
    <row r="2" spans="2:37" ht="20" customHeight="1">
      <c r="B2" s="14" t="s">
        <v>89</v>
      </c>
      <c r="AK2" s="172" t="s">
        <v>102</v>
      </c>
    </row>
    <row r="3" spans="2:37" ht="20" customHeight="1">
      <c r="B3" s="248" t="s">
        <v>21</v>
      </c>
      <c r="C3" s="249"/>
      <c r="D3" s="280"/>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2"/>
      <c r="AK3" s="172" t="s">
        <v>111</v>
      </c>
    </row>
    <row r="4" spans="2:37" ht="4.25" customHeight="1">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K4" s="173"/>
    </row>
    <row r="5" spans="2:37" ht="20" customHeight="1">
      <c r="B5" s="15" t="s">
        <v>22</v>
      </c>
      <c r="C5" s="16" t="s">
        <v>23</v>
      </c>
      <c r="D5" s="283" t="s">
        <v>24</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5"/>
      <c r="AK5" s="173"/>
    </row>
    <row r="6" spans="2:37" ht="20" customHeight="1">
      <c r="B6" s="236">
        <v>1</v>
      </c>
      <c r="C6" s="247" t="s">
        <v>90</v>
      </c>
      <c r="D6" s="286" t="s">
        <v>22</v>
      </c>
      <c r="E6" s="287"/>
      <c r="F6" s="286" t="s">
        <v>25</v>
      </c>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7"/>
      <c r="AK6" s="173" t="s">
        <v>105</v>
      </c>
    </row>
    <row r="7" spans="2:37" ht="20" customHeight="1">
      <c r="B7" s="233"/>
      <c r="C7" s="237"/>
      <c r="D7" s="289"/>
      <c r="E7" s="290"/>
      <c r="F7" s="58"/>
      <c r="G7" s="59"/>
      <c r="H7" s="59"/>
      <c r="I7" s="59"/>
      <c r="J7" s="59"/>
      <c r="K7" s="59"/>
      <c r="L7" s="60"/>
      <c r="M7" s="60"/>
      <c r="N7" s="60"/>
      <c r="O7" s="60"/>
      <c r="P7" s="60"/>
      <c r="Q7" s="60"/>
      <c r="R7" s="60"/>
      <c r="S7" s="60"/>
      <c r="T7" s="60"/>
      <c r="U7" s="60"/>
      <c r="V7" s="60"/>
      <c r="W7" s="60"/>
      <c r="X7" s="60"/>
      <c r="Y7" s="60"/>
      <c r="Z7" s="60"/>
      <c r="AA7" s="60"/>
      <c r="AB7" s="60"/>
      <c r="AC7" s="60"/>
      <c r="AD7" s="60"/>
      <c r="AE7" s="60"/>
      <c r="AF7" s="60"/>
      <c r="AG7" s="60"/>
      <c r="AH7" s="60"/>
      <c r="AI7" s="61"/>
      <c r="AK7" s="173" t="s">
        <v>113</v>
      </c>
    </row>
    <row r="8" spans="2:37" ht="20" customHeight="1">
      <c r="B8" s="234"/>
      <c r="C8" s="237"/>
      <c r="D8" s="276"/>
      <c r="E8" s="277"/>
      <c r="F8" s="62"/>
      <c r="G8" s="63"/>
      <c r="H8" s="63"/>
      <c r="I8" s="63"/>
      <c r="J8" s="63"/>
      <c r="K8" s="63"/>
      <c r="L8" s="64"/>
      <c r="M8" s="64"/>
      <c r="N8" s="64"/>
      <c r="O8" s="64"/>
      <c r="P8" s="64"/>
      <c r="Q8" s="64"/>
      <c r="R8" s="64"/>
      <c r="S8" s="64"/>
      <c r="T8" s="64"/>
      <c r="U8" s="64"/>
      <c r="V8" s="64"/>
      <c r="W8" s="64"/>
      <c r="X8" s="64"/>
      <c r="Y8" s="64"/>
      <c r="Z8" s="64"/>
      <c r="AA8" s="64"/>
      <c r="AB8" s="64"/>
      <c r="AC8" s="64"/>
      <c r="AD8" s="64"/>
      <c r="AE8" s="64"/>
      <c r="AF8" s="64"/>
      <c r="AG8" s="64"/>
      <c r="AH8" s="64"/>
      <c r="AI8" s="65"/>
      <c r="AK8" s="173" t="s">
        <v>114</v>
      </c>
    </row>
    <row r="9" spans="2:37" ht="20" customHeight="1">
      <c r="B9" s="234"/>
      <c r="C9" s="237"/>
      <c r="D9" s="276"/>
      <c r="E9" s="277"/>
      <c r="F9" s="62"/>
      <c r="G9" s="63"/>
      <c r="H9" s="63"/>
      <c r="I9" s="63"/>
      <c r="J9" s="63"/>
      <c r="K9" s="63"/>
      <c r="L9" s="64"/>
      <c r="M9" s="64"/>
      <c r="N9" s="64"/>
      <c r="O9" s="64"/>
      <c r="P9" s="64"/>
      <c r="Q9" s="64"/>
      <c r="R9" s="64"/>
      <c r="S9" s="64"/>
      <c r="T9" s="64"/>
      <c r="U9" s="64"/>
      <c r="V9" s="64"/>
      <c r="W9" s="64"/>
      <c r="X9" s="64"/>
      <c r="Y9" s="64"/>
      <c r="Z9" s="64"/>
      <c r="AA9" s="64"/>
      <c r="AB9" s="64"/>
      <c r="AC9" s="64"/>
      <c r="AD9" s="64"/>
      <c r="AE9" s="64"/>
      <c r="AF9" s="64"/>
      <c r="AG9" s="64"/>
      <c r="AH9" s="64"/>
      <c r="AI9" s="65"/>
      <c r="AK9" s="173" t="s">
        <v>115</v>
      </c>
    </row>
    <row r="10" spans="2:37" ht="20" customHeight="1">
      <c r="B10" s="234"/>
      <c r="C10" s="237"/>
      <c r="D10" s="276"/>
      <c r="E10" s="277"/>
      <c r="F10" s="62"/>
      <c r="G10" s="63"/>
      <c r="H10" s="63"/>
      <c r="I10" s="63"/>
      <c r="J10" s="63"/>
      <c r="K10" s="63"/>
      <c r="L10" s="64"/>
      <c r="M10" s="64"/>
      <c r="N10" s="64"/>
      <c r="O10" s="64"/>
      <c r="P10" s="64"/>
      <c r="Q10" s="64"/>
      <c r="R10" s="64"/>
      <c r="S10" s="64"/>
      <c r="T10" s="64"/>
      <c r="U10" s="64"/>
      <c r="V10" s="64"/>
      <c r="W10" s="64"/>
      <c r="X10" s="64"/>
      <c r="Y10" s="64"/>
      <c r="Z10" s="64"/>
      <c r="AA10" s="64"/>
      <c r="AB10" s="64"/>
      <c r="AC10" s="64"/>
      <c r="AD10" s="64"/>
      <c r="AE10" s="64"/>
      <c r="AF10" s="64"/>
      <c r="AG10" s="64"/>
      <c r="AH10" s="64"/>
      <c r="AI10" s="65"/>
      <c r="AK10" s="173" t="s">
        <v>116</v>
      </c>
    </row>
    <row r="11" spans="2:37" ht="20" customHeight="1">
      <c r="B11" s="235"/>
      <c r="C11" s="238"/>
      <c r="D11" s="278"/>
      <c r="E11" s="279"/>
      <c r="F11" s="66"/>
      <c r="G11" s="67"/>
      <c r="H11" s="67"/>
      <c r="I11" s="67"/>
      <c r="J11" s="67"/>
      <c r="K11" s="67"/>
      <c r="L11" s="68"/>
      <c r="M11" s="68"/>
      <c r="N11" s="68"/>
      <c r="O11" s="68"/>
      <c r="P11" s="68"/>
      <c r="Q11" s="68"/>
      <c r="R11" s="68"/>
      <c r="S11" s="68"/>
      <c r="T11" s="68"/>
      <c r="U11" s="68"/>
      <c r="V11" s="68"/>
      <c r="W11" s="68"/>
      <c r="X11" s="68"/>
      <c r="Y11" s="68"/>
      <c r="Z11" s="68"/>
      <c r="AA11" s="68"/>
      <c r="AB11" s="68"/>
      <c r="AC11" s="68"/>
      <c r="AD11" s="68"/>
      <c r="AE11" s="68"/>
      <c r="AF11" s="68"/>
      <c r="AG11" s="68"/>
      <c r="AH11" s="68"/>
      <c r="AI11" s="69"/>
      <c r="AK11" s="173" t="s">
        <v>117</v>
      </c>
    </row>
    <row r="12" spans="2:37" ht="20" customHeight="1">
      <c r="B12" s="15">
        <v>2</v>
      </c>
      <c r="C12" s="16" t="s">
        <v>26</v>
      </c>
      <c r="D12" s="280" t="s">
        <v>54</v>
      </c>
      <c r="E12" s="281"/>
      <c r="F12" s="281"/>
      <c r="G12" s="281"/>
      <c r="H12" s="281"/>
      <c r="I12" s="281"/>
      <c r="J12" s="281"/>
      <c r="K12" s="281"/>
      <c r="L12" s="248" t="s">
        <v>27</v>
      </c>
      <c r="M12" s="249"/>
      <c r="N12" s="249"/>
      <c r="O12" s="249"/>
      <c r="P12" s="249"/>
      <c r="Q12" s="249"/>
      <c r="R12" s="249"/>
      <c r="S12" s="250"/>
      <c r="T12" s="280">
        <v>1</v>
      </c>
      <c r="U12" s="281"/>
      <c r="V12" s="281"/>
      <c r="W12" s="281"/>
      <c r="X12" s="281"/>
      <c r="Y12" s="281"/>
      <c r="Z12" s="281"/>
      <c r="AA12" s="281"/>
      <c r="AB12" s="281"/>
      <c r="AC12" s="281"/>
      <c r="AD12" s="281"/>
      <c r="AE12" s="281"/>
      <c r="AF12" s="281"/>
      <c r="AG12" s="281"/>
      <c r="AH12" s="281"/>
      <c r="AI12" s="282"/>
      <c r="AK12" s="173"/>
    </row>
    <row r="13" spans="2:37" ht="20" customHeight="1">
      <c r="B13" s="233">
        <v>3</v>
      </c>
      <c r="C13" s="247" t="s">
        <v>28</v>
      </c>
      <c r="D13" s="73"/>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5"/>
      <c r="AK13" s="173" t="s">
        <v>122</v>
      </c>
    </row>
    <row r="14" spans="2:37" ht="20" customHeight="1">
      <c r="B14" s="234"/>
      <c r="C14" s="274"/>
      <c r="D14" s="74"/>
      <c r="E14" s="70"/>
      <c r="F14" s="70"/>
      <c r="G14" s="70"/>
      <c r="H14" s="70"/>
      <c r="I14" s="70"/>
      <c r="J14" s="70"/>
      <c r="K14" s="70"/>
      <c r="L14" s="70"/>
      <c r="M14" s="72"/>
      <c r="N14" s="72"/>
      <c r="O14" s="72"/>
      <c r="P14" s="72"/>
      <c r="Q14" s="72"/>
      <c r="R14" s="72"/>
      <c r="S14" s="72"/>
      <c r="T14" s="70" t="s">
        <v>208</v>
      </c>
      <c r="U14" s="70"/>
      <c r="V14" s="70"/>
      <c r="W14" s="70"/>
      <c r="X14" s="70"/>
      <c r="Y14" s="70"/>
      <c r="Z14" s="70"/>
      <c r="AA14" s="70"/>
      <c r="AB14" s="70"/>
      <c r="AC14" s="70"/>
      <c r="AD14" s="70"/>
      <c r="AE14" s="70"/>
      <c r="AF14" s="70"/>
      <c r="AG14" s="70"/>
      <c r="AH14" s="70"/>
      <c r="AI14" s="76"/>
      <c r="AK14" s="173" t="s">
        <v>121</v>
      </c>
    </row>
    <row r="15" spans="2:37" ht="20" customHeight="1">
      <c r="B15" s="234"/>
      <c r="C15" s="274"/>
      <c r="D15" s="7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6"/>
    </row>
    <row r="16" spans="2:37" ht="20" customHeight="1">
      <c r="B16" s="234"/>
      <c r="C16" s="274"/>
      <c r="D16" s="7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6"/>
    </row>
    <row r="17" spans="2:38" ht="20" customHeight="1">
      <c r="B17" s="234"/>
      <c r="C17" s="274"/>
      <c r="D17" s="7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6"/>
    </row>
    <row r="18" spans="2:38" ht="20" customHeight="1">
      <c r="B18" s="234"/>
      <c r="C18" s="274"/>
      <c r="D18" s="7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6"/>
    </row>
    <row r="19" spans="2:38" ht="20" customHeight="1">
      <c r="B19" s="234"/>
      <c r="C19" s="274"/>
      <c r="D19" s="74"/>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6"/>
    </row>
    <row r="20" spans="2:38" ht="20" customHeight="1">
      <c r="B20" s="234"/>
      <c r="C20" s="274"/>
      <c r="D20" s="74"/>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6"/>
    </row>
    <row r="21" spans="2:38" ht="20" customHeight="1">
      <c r="B21" s="234"/>
      <c r="C21" s="274"/>
      <c r="D21" s="74"/>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6"/>
    </row>
    <row r="22" spans="2:38" ht="20" customHeight="1">
      <c r="B22" s="234"/>
      <c r="C22" s="274"/>
      <c r="D22" s="74"/>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6"/>
    </row>
    <row r="23" spans="2:38" ht="20" customHeight="1">
      <c r="B23" s="234"/>
      <c r="C23" s="274"/>
      <c r="D23" s="74"/>
      <c r="E23" s="70"/>
      <c r="F23" s="70"/>
      <c r="G23" s="70"/>
      <c r="H23" s="70"/>
      <c r="I23" s="70"/>
      <c r="J23" s="70"/>
      <c r="K23" s="70"/>
      <c r="L23" s="70"/>
      <c r="M23" s="70"/>
      <c r="N23" s="70"/>
      <c r="O23" s="70"/>
      <c r="P23" s="70"/>
      <c r="Q23" s="70"/>
      <c r="R23" s="70"/>
      <c r="S23" s="174"/>
      <c r="T23" s="174"/>
      <c r="U23" s="174"/>
      <c r="V23" s="174"/>
      <c r="W23" s="174"/>
      <c r="X23" s="174"/>
      <c r="Y23" s="175"/>
      <c r="Z23" s="174"/>
      <c r="AA23" s="174"/>
      <c r="AB23" s="174"/>
      <c r="AC23" s="175" t="s">
        <v>119</v>
      </c>
      <c r="AD23" s="291"/>
      <c r="AE23" s="291"/>
      <c r="AF23" s="291"/>
      <c r="AG23" s="291"/>
      <c r="AH23" s="291"/>
      <c r="AI23" s="176" t="s">
        <v>118</v>
      </c>
      <c r="AJ23" s="173"/>
    </row>
    <row r="24" spans="2:38" ht="20" customHeight="1">
      <c r="B24" s="235"/>
      <c r="C24" s="275"/>
      <c r="D24" s="77"/>
      <c r="E24" s="78"/>
      <c r="F24" s="78"/>
      <c r="G24" s="78"/>
      <c r="H24" s="78"/>
      <c r="I24" s="78"/>
      <c r="J24" s="78"/>
      <c r="K24" s="78"/>
      <c r="L24" s="78"/>
      <c r="M24" s="78"/>
      <c r="N24" s="78"/>
      <c r="O24" s="78"/>
      <c r="P24" s="78"/>
      <c r="Q24" s="78"/>
      <c r="R24" s="78"/>
      <c r="S24" s="177"/>
      <c r="T24" s="177"/>
      <c r="U24" s="177"/>
      <c r="V24" s="177"/>
      <c r="W24" s="177"/>
      <c r="X24" s="177"/>
      <c r="Y24" s="178"/>
      <c r="Z24" s="177"/>
      <c r="AA24" s="177"/>
      <c r="AB24" s="177"/>
      <c r="AC24" s="178" t="s">
        <v>120</v>
      </c>
      <c r="AD24" s="291"/>
      <c r="AE24" s="291"/>
      <c r="AF24" s="291"/>
      <c r="AG24" s="291"/>
      <c r="AH24" s="291"/>
      <c r="AI24" s="179" t="s">
        <v>118</v>
      </c>
      <c r="AJ24" s="173"/>
    </row>
    <row r="25" spans="2:38" ht="20" customHeight="1">
      <c r="B25" s="233">
        <v>4</v>
      </c>
      <c r="C25" s="251" t="s">
        <v>29</v>
      </c>
      <c r="D25" s="251" t="s">
        <v>30</v>
      </c>
      <c r="E25" s="251"/>
      <c r="F25" s="251"/>
      <c r="G25" s="251"/>
      <c r="H25" s="251"/>
      <c r="I25" s="251"/>
      <c r="J25" s="251"/>
      <c r="K25" s="251"/>
      <c r="L25" s="251" t="s">
        <v>31</v>
      </c>
      <c r="M25" s="251"/>
      <c r="N25" s="251"/>
      <c r="O25" s="251"/>
      <c r="P25" s="251"/>
      <c r="Q25" s="251"/>
      <c r="R25" s="251"/>
      <c r="S25" s="251"/>
      <c r="T25" s="248" t="s">
        <v>32</v>
      </c>
      <c r="U25" s="249"/>
      <c r="V25" s="249"/>
      <c r="W25" s="249"/>
      <c r="X25" s="249"/>
      <c r="Y25" s="249"/>
      <c r="Z25" s="249"/>
      <c r="AA25" s="250"/>
      <c r="AB25" s="251" t="s">
        <v>33</v>
      </c>
      <c r="AC25" s="251"/>
      <c r="AD25" s="235"/>
      <c r="AE25" s="235"/>
      <c r="AF25" s="235"/>
      <c r="AG25" s="235"/>
      <c r="AH25" s="235"/>
      <c r="AI25" s="251"/>
      <c r="AK25" s="173" t="s">
        <v>190</v>
      </c>
      <c r="AL25" s="173"/>
    </row>
    <row r="26" spans="2:38" ht="20" customHeight="1">
      <c r="B26" s="234"/>
      <c r="C26" s="251"/>
      <c r="D26" s="242"/>
      <c r="E26" s="242"/>
      <c r="F26" s="242"/>
      <c r="G26" s="242"/>
      <c r="H26" s="242"/>
      <c r="I26" s="242"/>
      <c r="J26" s="242"/>
      <c r="K26" s="242"/>
      <c r="L26" s="242"/>
      <c r="M26" s="242"/>
      <c r="N26" s="242"/>
      <c r="O26" s="242"/>
      <c r="P26" s="242"/>
      <c r="Q26" s="242"/>
      <c r="R26" s="242"/>
      <c r="S26" s="242"/>
      <c r="T26" s="239"/>
      <c r="U26" s="240"/>
      <c r="V26" s="240"/>
      <c r="W26" s="240"/>
      <c r="X26" s="240"/>
      <c r="Y26" s="240"/>
      <c r="Z26" s="240"/>
      <c r="AA26" s="241"/>
      <c r="AB26" s="242"/>
      <c r="AC26" s="242"/>
      <c r="AD26" s="242"/>
      <c r="AE26" s="242"/>
      <c r="AF26" s="242"/>
      <c r="AG26" s="242"/>
      <c r="AH26" s="242"/>
      <c r="AI26" s="242"/>
      <c r="AK26" s="173" t="s">
        <v>104</v>
      </c>
      <c r="AL26" s="173"/>
    </row>
    <row r="27" spans="2:38" ht="20" customHeight="1">
      <c r="B27" s="234"/>
      <c r="C27" s="251"/>
      <c r="D27" s="246"/>
      <c r="E27" s="246"/>
      <c r="F27" s="246"/>
      <c r="G27" s="246"/>
      <c r="H27" s="246"/>
      <c r="I27" s="246"/>
      <c r="J27" s="246"/>
      <c r="K27" s="246"/>
      <c r="L27" s="246"/>
      <c r="M27" s="246"/>
      <c r="N27" s="246"/>
      <c r="O27" s="246"/>
      <c r="P27" s="246"/>
      <c r="Q27" s="246"/>
      <c r="R27" s="246"/>
      <c r="S27" s="246"/>
      <c r="T27" s="243"/>
      <c r="U27" s="244"/>
      <c r="V27" s="244"/>
      <c r="W27" s="244"/>
      <c r="X27" s="244"/>
      <c r="Y27" s="244"/>
      <c r="Z27" s="244"/>
      <c r="AA27" s="245"/>
      <c r="AB27" s="246"/>
      <c r="AC27" s="246"/>
      <c r="AD27" s="246"/>
      <c r="AE27" s="246"/>
      <c r="AF27" s="246"/>
      <c r="AG27" s="246"/>
      <c r="AH27" s="246"/>
      <c r="AI27" s="246"/>
      <c r="AK27" s="173" t="s">
        <v>106</v>
      </c>
      <c r="AL27" s="173"/>
    </row>
    <row r="28" spans="2:38" ht="20" customHeight="1">
      <c r="B28" s="234"/>
      <c r="C28" s="251"/>
      <c r="D28" s="246"/>
      <c r="E28" s="246"/>
      <c r="F28" s="246"/>
      <c r="G28" s="246"/>
      <c r="H28" s="246"/>
      <c r="I28" s="246"/>
      <c r="J28" s="246"/>
      <c r="K28" s="246"/>
      <c r="L28" s="246"/>
      <c r="M28" s="246"/>
      <c r="N28" s="246"/>
      <c r="O28" s="246"/>
      <c r="P28" s="246"/>
      <c r="Q28" s="246"/>
      <c r="R28" s="246"/>
      <c r="S28" s="246"/>
      <c r="T28" s="243"/>
      <c r="U28" s="244"/>
      <c r="V28" s="244"/>
      <c r="W28" s="244"/>
      <c r="X28" s="244"/>
      <c r="Y28" s="244"/>
      <c r="Z28" s="244"/>
      <c r="AA28" s="245"/>
      <c r="AB28" s="246"/>
      <c r="AC28" s="246"/>
      <c r="AD28" s="246"/>
      <c r="AE28" s="246"/>
      <c r="AF28" s="246"/>
      <c r="AG28" s="246"/>
      <c r="AH28" s="246"/>
      <c r="AI28" s="246"/>
      <c r="AK28" s="173" t="s">
        <v>107</v>
      </c>
      <c r="AL28" s="173"/>
    </row>
    <row r="29" spans="2:38" ht="20" customHeight="1">
      <c r="B29" s="234"/>
      <c r="C29" s="251"/>
      <c r="D29" s="246"/>
      <c r="E29" s="246"/>
      <c r="F29" s="246"/>
      <c r="G29" s="246"/>
      <c r="H29" s="246"/>
      <c r="I29" s="246"/>
      <c r="J29" s="246"/>
      <c r="K29" s="246"/>
      <c r="L29" s="246"/>
      <c r="M29" s="246"/>
      <c r="N29" s="246"/>
      <c r="O29" s="246"/>
      <c r="P29" s="246"/>
      <c r="Q29" s="246"/>
      <c r="R29" s="246"/>
      <c r="S29" s="246"/>
      <c r="T29" s="243"/>
      <c r="U29" s="244"/>
      <c r="V29" s="244"/>
      <c r="W29" s="244"/>
      <c r="X29" s="244"/>
      <c r="Y29" s="244"/>
      <c r="Z29" s="244"/>
      <c r="AA29" s="245"/>
      <c r="AB29" s="246"/>
      <c r="AC29" s="246"/>
      <c r="AD29" s="246"/>
      <c r="AE29" s="246"/>
      <c r="AF29" s="246"/>
      <c r="AG29" s="246"/>
      <c r="AH29" s="246"/>
      <c r="AI29" s="246"/>
      <c r="AK29" s="173" t="s">
        <v>108</v>
      </c>
      <c r="AL29" s="173"/>
    </row>
    <row r="30" spans="2:38" ht="20" customHeight="1">
      <c r="B30" s="235"/>
      <c r="C30" s="251"/>
      <c r="D30" s="255"/>
      <c r="E30" s="255"/>
      <c r="F30" s="255"/>
      <c r="G30" s="255"/>
      <c r="H30" s="255"/>
      <c r="I30" s="255"/>
      <c r="J30" s="255"/>
      <c r="K30" s="255"/>
      <c r="L30" s="255"/>
      <c r="M30" s="255"/>
      <c r="N30" s="255"/>
      <c r="O30" s="255"/>
      <c r="P30" s="255"/>
      <c r="Q30" s="255"/>
      <c r="R30" s="255"/>
      <c r="S30" s="255"/>
      <c r="T30" s="252"/>
      <c r="U30" s="253"/>
      <c r="V30" s="253"/>
      <c r="W30" s="253"/>
      <c r="X30" s="253"/>
      <c r="Y30" s="253"/>
      <c r="Z30" s="253"/>
      <c r="AA30" s="254"/>
      <c r="AB30" s="255"/>
      <c r="AC30" s="255"/>
      <c r="AD30" s="255"/>
      <c r="AE30" s="255"/>
      <c r="AF30" s="255"/>
      <c r="AG30" s="255"/>
      <c r="AH30" s="255"/>
      <c r="AI30" s="255"/>
      <c r="AK30" s="173"/>
      <c r="AL30" s="173"/>
    </row>
    <row r="31" spans="2:38" ht="20" customHeight="1">
      <c r="B31" s="233">
        <v>5</v>
      </c>
      <c r="C31" s="247" t="s">
        <v>34</v>
      </c>
      <c r="D31" s="248" t="s">
        <v>35</v>
      </c>
      <c r="E31" s="249"/>
      <c r="F31" s="249"/>
      <c r="G31" s="249"/>
      <c r="H31" s="249"/>
      <c r="I31" s="249"/>
      <c r="J31" s="249"/>
      <c r="K31" s="250"/>
      <c r="L31" s="248" t="s">
        <v>36</v>
      </c>
      <c r="M31" s="249"/>
      <c r="N31" s="249"/>
      <c r="O31" s="249"/>
      <c r="P31" s="249"/>
      <c r="Q31" s="249"/>
      <c r="R31" s="249"/>
      <c r="S31" s="250"/>
      <c r="T31" s="248" t="s">
        <v>37</v>
      </c>
      <c r="U31" s="249"/>
      <c r="V31" s="249"/>
      <c r="W31" s="249"/>
      <c r="X31" s="249"/>
      <c r="Y31" s="249"/>
      <c r="Z31" s="249"/>
      <c r="AA31" s="250"/>
      <c r="AB31" s="251" t="s">
        <v>33</v>
      </c>
      <c r="AC31" s="251"/>
      <c r="AD31" s="251"/>
      <c r="AE31" s="251"/>
      <c r="AF31" s="251"/>
      <c r="AG31" s="251"/>
      <c r="AH31" s="251"/>
      <c r="AI31" s="251"/>
      <c r="AK31" s="173" t="s">
        <v>109</v>
      </c>
      <c r="AL31" s="173"/>
    </row>
    <row r="32" spans="2:38" ht="20" customHeight="1">
      <c r="B32" s="234"/>
      <c r="C32" s="274"/>
      <c r="D32" s="239"/>
      <c r="E32" s="240"/>
      <c r="F32" s="240"/>
      <c r="G32" s="240"/>
      <c r="H32" s="240"/>
      <c r="I32" s="240"/>
      <c r="J32" s="240"/>
      <c r="K32" s="241"/>
      <c r="L32" s="239"/>
      <c r="M32" s="240"/>
      <c r="N32" s="240"/>
      <c r="O32" s="240"/>
      <c r="P32" s="240"/>
      <c r="Q32" s="240"/>
      <c r="R32" s="240"/>
      <c r="S32" s="241"/>
      <c r="T32" s="239"/>
      <c r="U32" s="240"/>
      <c r="V32" s="240"/>
      <c r="W32" s="240"/>
      <c r="X32" s="240"/>
      <c r="Y32" s="240"/>
      <c r="Z32" s="240"/>
      <c r="AA32" s="241"/>
      <c r="AB32" s="242"/>
      <c r="AC32" s="242"/>
      <c r="AD32" s="242"/>
      <c r="AE32" s="242"/>
      <c r="AF32" s="242"/>
      <c r="AG32" s="242"/>
      <c r="AH32" s="242"/>
      <c r="AI32" s="242"/>
      <c r="AK32" s="173" t="s">
        <v>110</v>
      </c>
      <c r="AL32" s="173"/>
    </row>
    <row r="33" spans="2:38" ht="20" customHeight="1">
      <c r="B33" s="234"/>
      <c r="C33" s="274"/>
      <c r="D33" s="243"/>
      <c r="E33" s="244"/>
      <c r="F33" s="244"/>
      <c r="G33" s="244"/>
      <c r="H33" s="244"/>
      <c r="I33" s="244"/>
      <c r="J33" s="244"/>
      <c r="K33" s="245"/>
      <c r="L33" s="243"/>
      <c r="M33" s="244"/>
      <c r="N33" s="244"/>
      <c r="O33" s="244"/>
      <c r="P33" s="244"/>
      <c r="Q33" s="244"/>
      <c r="R33" s="244"/>
      <c r="S33" s="245"/>
      <c r="T33" s="243"/>
      <c r="U33" s="244"/>
      <c r="V33" s="244"/>
      <c r="W33" s="244"/>
      <c r="X33" s="244"/>
      <c r="Y33" s="244"/>
      <c r="Z33" s="244"/>
      <c r="AA33" s="245"/>
      <c r="AB33" s="246"/>
      <c r="AC33" s="246"/>
      <c r="AD33" s="246"/>
      <c r="AE33" s="246"/>
      <c r="AF33" s="246"/>
      <c r="AG33" s="246"/>
      <c r="AH33" s="246"/>
      <c r="AI33" s="246"/>
      <c r="AK33" s="173" t="s">
        <v>197</v>
      </c>
      <c r="AL33" s="173"/>
    </row>
    <row r="34" spans="2:38" ht="20" customHeight="1">
      <c r="B34" s="234"/>
      <c r="C34" s="274"/>
      <c r="D34" s="243"/>
      <c r="E34" s="244"/>
      <c r="F34" s="244"/>
      <c r="G34" s="244"/>
      <c r="H34" s="244"/>
      <c r="I34" s="244"/>
      <c r="J34" s="244"/>
      <c r="K34" s="245"/>
      <c r="L34" s="243"/>
      <c r="M34" s="244"/>
      <c r="N34" s="244"/>
      <c r="O34" s="244"/>
      <c r="P34" s="244"/>
      <c r="Q34" s="244"/>
      <c r="R34" s="244"/>
      <c r="S34" s="245"/>
      <c r="T34" s="243"/>
      <c r="U34" s="244"/>
      <c r="V34" s="244"/>
      <c r="W34" s="244"/>
      <c r="X34" s="244"/>
      <c r="Y34" s="244"/>
      <c r="Z34" s="244"/>
      <c r="AA34" s="245"/>
      <c r="AB34" s="246"/>
      <c r="AC34" s="246"/>
      <c r="AD34" s="246"/>
      <c r="AE34" s="246"/>
      <c r="AF34" s="246"/>
      <c r="AG34" s="246"/>
      <c r="AH34" s="246"/>
      <c r="AI34" s="246"/>
      <c r="AK34" s="173"/>
      <c r="AL34" s="173"/>
    </row>
    <row r="35" spans="2:38" ht="20" customHeight="1">
      <c r="B35" s="234"/>
      <c r="C35" s="274"/>
      <c r="D35" s="243"/>
      <c r="E35" s="244"/>
      <c r="F35" s="244"/>
      <c r="G35" s="244"/>
      <c r="H35" s="244"/>
      <c r="I35" s="244"/>
      <c r="J35" s="244"/>
      <c r="K35" s="245"/>
      <c r="L35" s="243"/>
      <c r="M35" s="244"/>
      <c r="N35" s="244"/>
      <c r="O35" s="244"/>
      <c r="P35" s="244"/>
      <c r="Q35" s="244"/>
      <c r="R35" s="244"/>
      <c r="S35" s="245"/>
      <c r="T35" s="243"/>
      <c r="U35" s="244"/>
      <c r="V35" s="244"/>
      <c r="W35" s="244"/>
      <c r="X35" s="244"/>
      <c r="Y35" s="244"/>
      <c r="Z35" s="244"/>
      <c r="AA35" s="245"/>
      <c r="AB35" s="246"/>
      <c r="AC35" s="246"/>
      <c r="AD35" s="246"/>
      <c r="AE35" s="246"/>
      <c r="AF35" s="246"/>
      <c r="AG35" s="246"/>
      <c r="AH35" s="246"/>
      <c r="AI35" s="246"/>
      <c r="AK35" s="173"/>
      <c r="AL35" s="173"/>
    </row>
    <row r="36" spans="2:38" ht="20" customHeight="1">
      <c r="B36" s="235"/>
      <c r="C36" s="275"/>
      <c r="D36" s="252"/>
      <c r="E36" s="253"/>
      <c r="F36" s="253"/>
      <c r="G36" s="253"/>
      <c r="H36" s="253"/>
      <c r="I36" s="253"/>
      <c r="J36" s="253"/>
      <c r="K36" s="254"/>
      <c r="L36" s="252"/>
      <c r="M36" s="253"/>
      <c r="N36" s="253"/>
      <c r="O36" s="253"/>
      <c r="P36" s="253"/>
      <c r="Q36" s="253"/>
      <c r="R36" s="253"/>
      <c r="S36" s="254"/>
      <c r="T36" s="252"/>
      <c r="U36" s="253"/>
      <c r="V36" s="253"/>
      <c r="W36" s="253"/>
      <c r="X36" s="253"/>
      <c r="Y36" s="253"/>
      <c r="Z36" s="253"/>
      <c r="AA36" s="254"/>
      <c r="AB36" s="255"/>
      <c r="AC36" s="255"/>
      <c r="AD36" s="255"/>
      <c r="AE36" s="255"/>
      <c r="AF36" s="255"/>
      <c r="AG36" s="255"/>
      <c r="AH36" s="255"/>
      <c r="AI36" s="255"/>
      <c r="AK36" s="173"/>
      <c r="AL36" s="173"/>
    </row>
    <row r="37" spans="2:38" ht="20" customHeight="1">
      <c r="B37" s="233">
        <v>6</v>
      </c>
      <c r="C37" s="251" t="s">
        <v>38</v>
      </c>
      <c r="D37" s="248" t="s">
        <v>35</v>
      </c>
      <c r="E37" s="249"/>
      <c r="F37" s="249"/>
      <c r="G37" s="249"/>
      <c r="H37" s="249"/>
      <c r="I37" s="249"/>
      <c r="J37" s="249"/>
      <c r="K37" s="250"/>
      <c r="L37" s="248" t="s">
        <v>39</v>
      </c>
      <c r="M37" s="249"/>
      <c r="N37" s="249"/>
      <c r="O37" s="249"/>
      <c r="P37" s="249"/>
      <c r="Q37" s="249"/>
      <c r="R37" s="249"/>
      <c r="S37" s="249"/>
      <c r="T37" s="249"/>
      <c r="U37" s="249"/>
      <c r="V37" s="249"/>
      <c r="W37" s="249"/>
      <c r="X37" s="249"/>
      <c r="Y37" s="249"/>
      <c r="Z37" s="249"/>
      <c r="AA37" s="250"/>
      <c r="AB37" s="248" t="s">
        <v>25</v>
      </c>
      <c r="AC37" s="249"/>
      <c r="AD37" s="249"/>
      <c r="AE37" s="249"/>
      <c r="AF37" s="249"/>
      <c r="AG37" s="249"/>
      <c r="AH37" s="249"/>
      <c r="AI37" s="250"/>
      <c r="AK37" s="173" t="s">
        <v>123</v>
      </c>
      <c r="AL37" s="173"/>
    </row>
    <row r="38" spans="2:38" ht="20" customHeight="1">
      <c r="B38" s="234"/>
      <c r="C38" s="251"/>
      <c r="D38" s="239"/>
      <c r="E38" s="240"/>
      <c r="F38" s="240"/>
      <c r="G38" s="240"/>
      <c r="H38" s="240"/>
      <c r="I38" s="240"/>
      <c r="J38" s="240"/>
      <c r="K38" s="241"/>
      <c r="L38" s="256"/>
      <c r="M38" s="257"/>
      <c r="N38" s="257"/>
      <c r="O38" s="257"/>
      <c r="P38" s="257"/>
      <c r="Q38" s="257"/>
      <c r="R38" s="257"/>
      <c r="S38" s="257"/>
      <c r="T38" s="257"/>
      <c r="U38" s="257"/>
      <c r="V38" s="257"/>
      <c r="W38" s="257"/>
      <c r="X38" s="257"/>
      <c r="Y38" s="257"/>
      <c r="Z38" s="257"/>
      <c r="AA38" s="258"/>
      <c r="AB38" s="259"/>
      <c r="AC38" s="260"/>
      <c r="AD38" s="260"/>
      <c r="AE38" s="260"/>
      <c r="AF38" s="260"/>
      <c r="AG38" s="260"/>
      <c r="AH38" s="260"/>
      <c r="AI38" s="261"/>
      <c r="AK38" s="173"/>
      <c r="AL38" s="173"/>
    </row>
    <row r="39" spans="2:38" ht="20" customHeight="1">
      <c r="B39" s="234"/>
      <c r="C39" s="251"/>
      <c r="D39" s="243"/>
      <c r="E39" s="244"/>
      <c r="F39" s="244"/>
      <c r="G39" s="244"/>
      <c r="H39" s="244"/>
      <c r="I39" s="244"/>
      <c r="J39" s="244"/>
      <c r="K39" s="245"/>
      <c r="L39" s="262"/>
      <c r="M39" s="263"/>
      <c r="N39" s="263"/>
      <c r="O39" s="263"/>
      <c r="P39" s="263"/>
      <c r="Q39" s="263"/>
      <c r="R39" s="263"/>
      <c r="S39" s="263"/>
      <c r="T39" s="263"/>
      <c r="U39" s="263"/>
      <c r="V39" s="263"/>
      <c r="W39" s="263"/>
      <c r="X39" s="263"/>
      <c r="Y39" s="263"/>
      <c r="Z39" s="263"/>
      <c r="AA39" s="264"/>
      <c r="AB39" s="271"/>
      <c r="AC39" s="272"/>
      <c r="AD39" s="272"/>
      <c r="AE39" s="272"/>
      <c r="AF39" s="272"/>
      <c r="AG39" s="272"/>
      <c r="AH39" s="272"/>
      <c r="AI39" s="273"/>
      <c r="AK39" s="173"/>
      <c r="AL39" s="173"/>
    </row>
    <row r="40" spans="2:38" ht="20" customHeight="1">
      <c r="B40" s="234"/>
      <c r="C40" s="251"/>
      <c r="D40" s="243"/>
      <c r="E40" s="244"/>
      <c r="F40" s="244"/>
      <c r="G40" s="244"/>
      <c r="H40" s="244"/>
      <c r="I40" s="244"/>
      <c r="J40" s="244"/>
      <c r="K40" s="245"/>
      <c r="L40" s="262"/>
      <c r="M40" s="263"/>
      <c r="N40" s="263"/>
      <c r="O40" s="263"/>
      <c r="P40" s="263"/>
      <c r="Q40" s="263"/>
      <c r="R40" s="263"/>
      <c r="S40" s="263"/>
      <c r="T40" s="263"/>
      <c r="U40" s="263"/>
      <c r="V40" s="263"/>
      <c r="W40" s="263"/>
      <c r="X40" s="263"/>
      <c r="Y40" s="263"/>
      <c r="Z40" s="263"/>
      <c r="AA40" s="264"/>
      <c r="AB40" s="271"/>
      <c r="AC40" s="272"/>
      <c r="AD40" s="272"/>
      <c r="AE40" s="272"/>
      <c r="AF40" s="272"/>
      <c r="AG40" s="272"/>
      <c r="AH40" s="272"/>
      <c r="AI40" s="273"/>
      <c r="AK40" s="173"/>
      <c r="AL40" s="173"/>
    </row>
    <row r="41" spans="2:38" ht="20" customHeight="1">
      <c r="B41" s="234"/>
      <c r="C41" s="251"/>
      <c r="D41" s="243"/>
      <c r="E41" s="244"/>
      <c r="F41" s="244"/>
      <c r="G41" s="244"/>
      <c r="H41" s="244"/>
      <c r="I41" s="244"/>
      <c r="J41" s="244"/>
      <c r="K41" s="245"/>
      <c r="L41" s="262"/>
      <c r="M41" s="263"/>
      <c r="N41" s="263"/>
      <c r="O41" s="263"/>
      <c r="P41" s="263"/>
      <c r="Q41" s="263"/>
      <c r="R41" s="263"/>
      <c r="S41" s="263"/>
      <c r="T41" s="263"/>
      <c r="U41" s="263"/>
      <c r="V41" s="263"/>
      <c r="W41" s="263"/>
      <c r="X41" s="263"/>
      <c r="Y41" s="263"/>
      <c r="Z41" s="263"/>
      <c r="AA41" s="264"/>
      <c r="AB41" s="271"/>
      <c r="AC41" s="272"/>
      <c r="AD41" s="272"/>
      <c r="AE41" s="272"/>
      <c r="AF41" s="272"/>
      <c r="AG41" s="272"/>
      <c r="AH41" s="272"/>
      <c r="AI41" s="273"/>
      <c r="AK41" s="173"/>
      <c r="AL41" s="173"/>
    </row>
    <row r="42" spans="2:38" ht="20" customHeight="1">
      <c r="B42" s="235"/>
      <c r="C42" s="251"/>
      <c r="D42" s="252"/>
      <c r="E42" s="253"/>
      <c r="F42" s="253"/>
      <c r="G42" s="253"/>
      <c r="H42" s="253"/>
      <c r="I42" s="253"/>
      <c r="J42" s="253"/>
      <c r="K42" s="254"/>
      <c r="L42" s="265"/>
      <c r="M42" s="266"/>
      <c r="N42" s="266"/>
      <c r="O42" s="266"/>
      <c r="P42" s="266"/>
      <c r="Q42" s="266"/>
      <c r="R42" s="266"/>
      <c r="S42" s="266"/>
      <c r="T42" s="266"/>
      <c r="U42" s="266"/>
      <c r="V42" s="266"/>
      <c r="W42" s="266"/>
      <c r="X42" s="266"/>
      <c r="Y42" s="266"/>
      <c r="Z42" s="266"/>
      <c r="AA42" s="267"/>
      <c r="AB42" s="268"/>
      <c r="AC42" s="269"/>
      <c r="AD42" s="269"/>
      <c r="AE42" s="269"/>
      <c r="AF42" s="269"/>
      <c r="AG42" s="269"/>
      <c r="AH42" s="269"/>
      <c r="AI42" s="270"/>
      <c r="AK42" s="173"/>
      <c r="AL42" s="173"/>
    </row>
    <row r="43" spans="2:38" ht="20" customHeight="1">
      <c r="B43" s="233">
        <v>7</v>
      </c>
      <c r="C43" s="247" t="s">
        <v>40</v>
      </c>
      <c r="D43" s="248" t="s">
        <v>41</v>
      </c>
      <c r="E43" s="249"/>
      <c r="F43" s="249"/>
      <c r="G43" s="249"/>
      <c r="H43" s="249"/>
      <c r="I43" s="249"/>
      <c r="J43" s="249"/>
      <c r="K43" s="250"/>
      <c r="L43" s="251" t="s">
        <v>42</v>
      </c>
      <c r="M43" s="251"/>
      <c r="N43" s="251"/>
      <c r="O43" s="251"/>
      <c r="P43" s="251"/>
      <c r="Q43" s="251"/>
      <c r="R43" s="251"/>
      <c r="S43" s="251"/>
      <c r="T43" s="251" t="s">
        <v>43</v>
      </c>
      <c r="U43" s="251"/>
      <c r="V43" s="251"/>
      <c r="W43" s="251"/>
      <c r="X43" s="251"/>
      <c r="Y43" s="251"/>
      <c r="Z43" s="251"/>
      <c r="AA43" s="251"/>
      <c r="AB43" s="251" t="s">
        <v>44</v>
      </c>
      <c r="AC43" s="251"/>
      <c r="AD43" s="251"/>
      <c r="AE43" s="251"/>
      <c r="AF43" s="251"/>
      <c r="AG43" s="251"/>
      <c r="AH43" s="251"/>
      <c r="AI43" s="251"/>
      <c r="AK43" s="173"/>
      <c r="AL43" s="173"/>
    </row>
    <row r="44" spans="2:38" ht="20" customHeight="1">
      <c r="B44" s="234"/>
      <c r="C44" s="237"/>
      <c r="D44" s="239"/>
      <c r="E44" s="240"/>
      <c r="F44" s="240"/>
      <c r="G44" s="240"/>
      <c r="H44" s="240"/>
      <c r="I44" s="240"/>
      <c r="J44" s="240"/>
      <c r="K44" s="241"/>
      <c r="L44" s="239"/>
      <c r="M44" s="240"/>
      <c r="N44" s="240"/>
      <c r="O44" s="240"/>
      <c r="P44" s="240"/>
      <c r="Q44" s="240"/>
      <c r="R44" s="240"/>
      <c r="S44" s="241"/>
      <c r="T44" s="242"/>
      <c r="U44" s="242"/>
      <c r="V44" s="242"/>
      <c r="W44" s="242"/>
      <c r="X44" s="242"/>
      <c r="Y44" s="242"/>
      <c r="Z44" s="242"/>
      <c r="AA44" s="242"/>
      <c r="AB44" s="242"/>
      <c r="AC44" s="242"/>
      <c r="AD44" s="242"/>
      <c r="AE44" s="242"/>
      <c r="AF44" s="242"/>
      <c r="AG44" s="242"/>
      <c r="AH44" s="242"/>
      <c r="AI44" s="242"/>
      <c r="AK44" s="173" t="s">
        <v>124</v>
      </c>
      <c r="AL44" s="173"/>
    </row>
    <row r="45" spans="2:38" ht="20" customHeight="1">
      <c r="B45" s="234"/>
      <c r="C45" s="237"/>
      <c r="D45" s="243"/>
      <c r="E45" s="244"/>
      <c r="F45" s="244"/>
      <c r="G45" s="244"/>
      <c r="H45" s="244"/>
      <c r="I45" s="244"/>
      <c r="J45" s="244"/>
      <c r="K45" s="245"/>
      <c r="L45" s="243"/>
      <c r="M45" s="244"/>
      <c r="N45" s="244"/>
      <c r="O45" s="244"/>
      <c r="P45" s="244"/>
      <c r="Q45" s="244"/>
      <c r="R45" s="244"/>
      <c r="S45" s="245"/>
      <c r="T45" s="246"/>
      <c r="U45" s="246"/>
      <c r="V45" s="246"/>
      <c r="W45" s="246"/>
      <c r="X45" s="246"/>
      <c r="Y45" s="246"/>
      <c r="Z45" s="246"/>
      <c r="AA45" s="246"/>
      <c r="AB45" s="246"/>
      <c r="AC45" s="246"/>
      <c r="AD45" s="246"/>
      <c r="AE45" s="246"/>
      <c r="AF45" s="246"/>
      <c r="AG45" s="246"/>
      <c r="AH45" s="246"/>
      <c r="AI45" s="246"/>
      <c r="AK45" s="173"/>
      <c r="AL45" s="173"/>
    </row>
    <row r="46" spans="2:38" ht="20" customHeight="1">
      <c r="B46" s="235"/>
      <c r="C46" s="238"/>
      <c r="D46" s="252"/>
      <c r="E46" s="253"/>
      <c r="F46" s="253"/>
      <c r="G46" s="253"/>
      <c r="H46" s="253"/>
      <c r="I46" s="253"/>
      <c r="J46" s="253"/>
      <c r="K46" s="254"/>
      <c r="L46" s="252"/>
      <c r="M46" s="253"/>
      <c r="N46" s="253"/>
      <c r="O46" s="253"/>
      <c r="P46" s="253"/>
      <c r="Q46" s="253"/>
      <c r="R46" s="253"/>
      <c r="S46" s="254"/>
      <c r="T46" s="255"/>
      <c r="U46" s="255"/>
      <c r="V46" s="255"/>
      <c r="W46" s="255"/>
      <c r="X46" s="255"/>
      <c r="Y46" s="255"/>
      <c r="Z46" s="255"/>
      <c r="AA46" s="255"/>
      <c r="AB46" s="255"/>
      <c r="AC46" s="255"/>
      <c r="AD46" s="255"/>
      <c r="AE46" s="255"/>
      <c r="AF46" s="255"/>
      <c r="AG46" s="255"/>
      <c r="AH46" s="255"/>
      <c r="AI46" s="255"/>
      <c r="AK46" s="173"/>
      <c r="AL46" s="173"/>
    </row>
    <row r="47" spans="2:38" ht="20" customHeight="1">
      <c r="B47" s="233">
        <v>8</v>
      </c>
      <c r="C47" s="236" t="s">
        <v>45</v>
      </c>
      <c r="D47" s="73"/>
      <c r="E47" s="71"/>
      <c r="F47" s="71"/>
      <c r="G47" s="71"/>
      <c r="H47" s="71"/>
      <c r="I47" s="71"/>
      <c r="J47" s="71"/>
      <c r="K47" s="71"/>
      <c r="L47" s="79"/>
      <c r="M47" s="79"/>
      <c r="N47" s="79"/>
      <c r="O47" s="79"/>
      <c r="P47" s="79"/>
      <c r="Q47" s="79"/>
      <c r="R47" s="79"/>
      <c r="S47" s="79"/>
      <c r="T47" s="79"/>
      <c r="U47" s="79"/>
      <c r="V47" s="79"/>
      <c r="W47" s="79"/>
      <c r="X47" s="79"/>
      <c r="Y47" s="79"/>
      <c r="Z47" s="79"/>
      <c r="AA47" s="79"/>
      <c r="AB47" s="79"/>
      <c r="AC47" s="79"/>
      <c r="AD47" s="79"/>
      <c r="AE47" s="79"/>
      <c r="AF47" s="79"/>
      <c r="AG47" s="79"/>
      <c r="AH47" s="79"/>
      <c r="AI47" s="80"/>
      <c r="AK47" s="173"/>
      <c r="AL47" s="173"/>
    </row>
    <row r="48" spans="2:38" ht="20" customHeight="1">
      <c r="B48" s="234"/>
      <c r="C48" s="237"/>
      <c r="D48" s="74"/>
      <c r="E48" s="70"/>
      <c r="F48" s="70"/>
      <c r="G48" s="70"/>
      <c r="H48" s="70"/>
      <c r="I48" s="70"/>
      <c r="J48" s="70"/>
      <c r="K48" s="70"/>
      <c r="L48" s="81"/>
      <c r="M48" s="81"/>
      <c r="N48" s="81"/>
      <c r="O48" s="81"/>
      <c r="P48" s="81"/>
      <c r="Q48" s="81"/>
      <c r="R48" s="81"/>
      <c r="S48" s="81"/>
      <c r="T48" s="81"/>
      <c r="U48" s="81"/>
      <c r="V48" s="81"/>
      <c r="W48" s="81"/>
      <c r="X48" s="81"/>
      <c r="Y48" s="81"/>
      <c r="Z48" s="81"/>
      <c r="AA48" s="81"/>
      <c r="AB48" s="81"/>
      <c r="AC48" s="81"/>
      <c r="AD48" s="81"/>
      <c r="AE48" s="81"/>
      <c r="AF48" s="81"/>
      <c r="AG48" s="81"/>
      <c r="AH48" s="81"/>
      <c r="AI48" s="82"/>
      <c r="AK48" s="173"/>
      <c r="AL48" s="173"/>
    </row>
    <row r="49" spans="2:38" ht="20" customHeight="1">
      <c r="B49" s="234"/>
      <c r="C49" s="237"/>
      <c r="D49" s="74"/>
      <c r="E49" s="70"/>
      <c r="F49" s="70"/>
      <c r="G49" s="70"/>
      <c r="H49" s="70"/>
      <c r="I49" s="70"/>
      <c r="J49" s="70"/>
      <c r="K49" s="70"/>
      <c r="L49" s="81"/>
      <c r="M49" s="81"/>
      <c r="N49" s="81"/>
      <c r="O49" s="81"/>
      <c r="P49" s="81"/>
      <c r="Q49" s="81"/>
      <c r="R49" s="81"/>
      <c r="S49" s="81"/>
      <c r="T49" s="81"/>
      <c r="U49" s="81"/>
      <c r="V49" s="81"/>
      <c r="W49" s="81"/>
      <c r="X49" s="81"/>
      <c r="Y49" s="81"/>
      <c r="Z49" s="81"/>
      <c r="AA49" s="81"/>
      <c r="AB49" s="81"/>
      <c r="AC49" s="81"/>
      <c r="AD49" s="81"/>
      <c r="AE49" s="81"/>
      <c r="AF49" s="81"/>
      <c r="AG49" s="81"/>
      <c r="AH49" s="81"/>
      <c r="AI49" s="82"/>
      <c r="AK49" s="173"/>
      <c r="AL49" s="173"/>
    </row>
    <row r="50" spans="2:38" ht="20" customHeight="1">
      <c r="B50" s="234"/>
      <c r="C50" s="237"/>
      <c r="D50" s="74"/>
      <c r="E50" s="70"/>
      <c r="F50" s="70"/>
      <c r="G50" s="70"/>
      <c r="H50" s="70"/>
      <c r="I50" s="70"/>
      <c r="J50" s="70"/>
      <c r="K50" s="70"/>
      <c r="L50" s="81"/>
      <c r="M50" s="81"/>
      <c r="N50" s="81"/>
      <c r="O50" s="81"/>
      <c r="P50" s="81"/>
      <c r="Q50" s="81"/>
      <c r="R50" s="81"/>
      <c r="S50" s="81"/>
      <c r="T50" s="81"/>
      <c r="U50" s="81"/>
      <c r="V50" s="81"/>
      <c r="W50" s="81"/>
      <c r="X50" s="81"/>
      <c r="Y50" s="81"/>
      <c r="Z50" s="81"/>
      <c r="AA50" s="81"/>
      <c r="AB50" s="81"/>
      <c r="AC50" s="81"/>
      <c r="AD50" s="81"/>
      <c r="AE50" s="81"/>
      <c r="AF50" s="81"/>
      <c r="AG50" s="81"/>
      <c r="AH50" s="81"/>
      <c r="AI50" s="82"/>
      <c r="AK50" s="173"/>
      <c r="AL50" s="173"/>
    </row>
    <row r="51" spans="2:38" ht="20" customHeight="1">
      <c r="B51" s="235"/>
      <c r="C51" s="238"/>
      <c r="D51" s="77"/>
      <c r="E51" s="78"/>
      <c r="F51" s="78"/>
      <c r="G51" s="78"/>
      <c r="H51" s="78"/>
      <c r="I51" s="78"/>
      <c r="J51" s="78"/>
      <c r="K51" s="78"/>
      <c r="L51" s="83"/>
      <c r="M51" s="83"/>
      <c r="N51" s="83"/>
      <c r="O51" s="83"/>
      <c r="P51" s="83"/>
      <c r="Q51" s="83"/>
      <c r="R51" s="83"/>
      <c r="S51" s="83"/>
      <c r="T51" s="83"/>
      <c r="U51" s="83"/>
      <c r="V51" s="83"/>
      <c r="W51" s="83"/>
      <c r="X51" s="83"/>
      <c r="Y51" s="83"/>
      <c r="Z51" s="83"/>
      <c r="AA51" s="83"/>
      <c r="AB51" s="83"/>
      <c r="AC51" s="83"/>
      <c r="AD51" s="83"/>
      <c r="AE51" s="83"/>
      <c r="AF51" s="83"/>
      <c r="AG51" s="83"/>
      <c r="AH51" s="83"/>
      <c r="AI51" s="84"/>
      <c r="AK51" s="173"/>
      <c r="AL51" s="173"/>
    </row>
    <row r="52" spans="2:38" ht="20" customHeight="1">
      <c r="AK52" s="173"/>
      <c r="AL52" s="173"/>
    </row>
  </sheetData>
  <sheetProtection sheet="1" objects="1" scenarios="1"/>
  <mergeCells count="111">
    <mergeCell ref="D10:E10"/>
    <mergeCell ref="D11:E11"/>
    <mergeCell ref="D12:K12"/>
    <mergeCell ref="L12:S12"/>
    <mergeCell ref="T12:AI12"/>
    <mergeCell ref="B13:B24"/>
    <mergeCell ref="C13:C24"/>
    <mergeCell ref="B3:C3"/>
    <mergeCell ref="D3:AI3"/>
    <mergeCell ref="D5:AI5"/>
    <mergeCell ref="B6:B11"/>
    <mergeCell ref="C6:C11"/>
    <mergeCell ref="D6:E6"/>
    <mergeCell ref="F6:AI6"/>
    <mergeCell ref="D7:E7"/>
    <mergeCell ref="D8:E8"/>
    <mergeCell ref="D9:E9"/>
    <mergeCell ref="AD23:AH23"/>
    <mergeCell ref="AD24:AH24"/>
    <mergeCell ref="B25:B30"/>
    <mergeCell ref="C25:C30"/>
    <mergeCell ref="D25:K25"/>
    <mergeCell ref="L25:S25"/>
    <mergeCell ref="T25:AA25"/>
    <mergeCell ref="AB25:AI25"/>
    <mergeCell ref="D26:K26"/>
    <mergeCell ref="L26:S26"/>
    <mergeCell ref="T26:AA26"/>
    <mergeCell ref="AB26:AI26"/>
    <mergeCell ref="D29:K29"/>
    <mergeCell ref="L29:S29"/>
    <mergeCell ref="T29:AA29"/>
    <mergeCell ref="AB29:AI29"/>
    <mergeCell ref="D30:K30"/>
    <mergeCell ref="L30:S30"/>
    <mergeCell ref="T30:AA30"/>
    <mergeCell ref="AB30:AI30"/>
    <mergeCell ref="D27:K27"/>
    <mergeCell ref="L27:S27"/>
    <mergeCell ref="T27:AA27"/>
    <mergeCell ref="AB27:AI27"/>
    <mergeCell ref="D28:K28"/>
    <mergeCell ref="L28:S28"/>
    <mergeCell ref="T28:AA28"/>
    <mergeCell ref="AB28:AI28"/>
    <mergeCell ref="B31:B36"/>
    <mergeCell ref="C31:C36"/>
    <mergeCell ref="D31:K31"/>
    <mergeCell ref="L31:S31"/>
    <mergeCell ref="T31:AA31"/>
    <mergeCell ref="AB31:AI31"/>
    <mergeCell ref="D32:K32"/>
    <mergeCell ref="L32:S32"/>
    <mergeCell ref="T32:AA32"/>
    <mergeCell ref="AB32:AI32"/>
    <mergeCell ref="D35:K35"/>
    <mergeCell ref="L35:S35"/>
    <mergeCell ref="T35:AA35"/>
    <mergeCell ref="AB35:AI35"/>
    <mergeCell ref="D36:K36"/>
    <mergeCell ref="L36:S36"/>
    <mergeCell ref="T36:AA36"/>
    <mergeCell ref="AB36:AI36"/>
    <mergeCell ref="D33:K33"/>
    <mergeCell ref="L33:S33"/>
    <mergeCell ref="T33:AA33"/>
    <mergeCell ref="AB33:AI33"/>
    <mergeCell ref="D34:K34"/>
    <mergeCell ref="L34:S34"/>
    <mergeCell ref="T34:AA34"/>
    <mergeCell ref="AB34:AI34"/>
    <mergeCell ref="AB39:AI39"/>
    <mergeCell ref="D40:K40"/>
    <mergeCell ref="L40:AA40"/>
    <mergeCell ref="AB40:AI40"/>
    <mergeCell ref="D41:K41"/>
    <mergeCell ref="L41:AA41"/>
    <mergeCell ref="AB41:AI41"/>
    <mergeCell ref="B37:B42"/>
    <mergeCell ref="C37:C42"/>
    <mergeCell ref="D37:K37"/>
    <mergeCell ref="L37:AA37"/>
    <mergeCell ref="AB37:AI37"/>
    <mergeCell ref="D38:K38"/>
    <mergeCell ref="L38:AA38"/>
    <mergeCell ref="AB38:AI38"/>
    <mergeCell ref="D39:K39"/>
    <mergeCell ref="L39:AA39"/>
    <mergeCell ref="D42:K42"/>
    <mergeCell ref="L42:AA42"/>
    <mergeCell ref="AB42:AI42"/>
    <mergeCell ref="B47:B51"/>
    <mergeCell ref="C47:C51"/>
    <mergeCell ref="L44:S44"/>
    <mergeCell ref="T44:AA44"/>
    <mergeCell ref="AB44:AI44"/>
    <mergeCell ref="D45:K45"/>
    <mergeCell ref="L45:S45"/>
    <mergeCell ref="T45:AA45"/>
    <mergeCell ref="AB45:AI45"/>
    <mergeCell ref="B43:B46"/>
    <mergeCell ref="C43:C46"/>
    <mergeCell ref="D43:K43"/>
    <mergeCell ref="L43:S43"/>
    <mergeCell ref="T43:AA43"/>
    <mergeCell ref="AB43:AI43"/>
    <mergeCell ref="D44:K44"/>
    <mergeCell ref="D46:K46"/>
    <mergeCell ref="L46:S46"/>
    <mergeCell ref="T46:AA46"/>
    <mergeCell ref="AB46:AI46"/>
  </mergeCells>
  <phoneticPr fontId="28"/>
  <dataValidations count="7">
    <dataValidation type="list" allowBlank="1" showInputMessage="1" showErrorMessage="1" sqref="T44:AA46">
      <formula1>"パスワードを設定する,パスワードを設定しない,該当なし"</formula1>
    </dataValidation>
    <dataValidation type="list" allowBlank="1" showInputMessage="1" showErrorMessage="1" sqref="AB44:AI46">
      <formula1>"鍵付きケース等で運搬,鍵なしで運搬,運搬しない,該当なし"</formula1>
    </dataValidation>
    <dataValidation type="list" allowBlank="1" showInputMessage="1" showErrorMessage="1" sqref="L44:L46">
      <formula1>"利用する,利用しない,未定"</formula1>
    </dataValidation>
    <dataValidation type="list" allowBlank="1" showInputMessage="1" showErrorMessage="1" sqref="L26:S30">
      <formula1>"閉域イーサネット,専用線,IP-VPN,インターネットVPN,LGWAN,インターネット,LTE,回線なし,その他"</formula1>
    </dataValidation>
    <dataValidation type="list" allowBlank="1" showInputMessage="1" showErrorMessage="1" sqref="T26:AA30">
      <formula1>"TLS,SSL,その他,なし"</formula1>
    </dataValidation>
    <dataValidation type="list" allowBlank="1" showInputMessage="1" showErrorMessage="1" sqref="T32:T36 L32:L36">
      <formula1>"ID＋パスワード,ICカード,指静脈,顔認証,ワンタイムパスワード,その他,なし"</formula1>
    </dataValidation>
    <dataValidation type="list" allowBlank="1" showInputMessage="1" showErrorMessage="1" sqref="D12:K12">
      <formula1>"委託契約,請負契約,外部サービス,その他"</formula1>
    </dataValidation>
  </dataValidations>
  <pageMargins left="0.59055118110236227" right="0.59055118110236227" top="0.39370078740157483" bottom="0.39370078740157483" header="0.19685039370078741" footer="0.19685039370078741"/>
  <pageSetup paperSize="9" scale="76"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zoomScaleNormal="100" workbookViewId="0">
      <selection activeCell="T17" sqref="T17"/>
    </sheetView>
  </sheetViews>
  <sheetFormatPr defaultColWidth="2.4609375" defaultRowHeight="15"/>
  <cols>
    <col min="1" max="16384" width="2.4609375" style="13"/>
  </cols>
  <sheetData>
    <row r="1" spans="1:51">
      <c r="A1" s="248" t="s">
        <v>21</v>
      </c>
      <c r="B1" s="249"/>
      <c r="C1" s="249"/>
      <c r="D1" s="249"/>
      <c r="E1" s="250"/>
      <c r="F1" s="280"/>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2"/>
    </row>
    <row r="2" spans="1:51">
      <c r="A2" s="292" t="s">
        <v>46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4"/>
    </row>
    <row r="3" spans="1:51">
      <c r="A3" s="192" t="s">
        <v>103</v>
      </c>
      <c r="B3" s="193"/>
      <c r="C3" s="193"/>
      <c r="D3" s="193"/>
      <c r="E3" s="193"/>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row>
    <row r="4" spans="1:51">
      <c r="A4" s="196" t="s">
        <v>112</v>
      </c>
      <c r="B4" s="197"/>
      <c r="C4" s="197"/>
      <c r="D4" s="197"/>
      <c r="E4" s="197"/>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9"/>
    </row>
    <row r="5" spans="1:51">
      <c r="A5" s="85"/>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7"/>
    </row>
    <row r="6" spans="1:51">
      <c r="A6" s="85"/>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7"/>
    </row>
    <row r="7" spans="1:51">
      <c r="A7" s="85"/>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7"/>
    </row>
    <row r="8" spans="1:51">
      <c r="A8" s="85"/>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7"/>
    </row>
    <row r="9" spans="1:51">
      <c r="A9" s="85"/>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7"/>
    </row>
    <row r="10" spans="1:51">
      <c r="A10" s="85"/>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7"/>
    </row>
    <row r="11" spans="1:51">
      <c r="A11" s="85"/>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7"/>
    </row>
    <row r="12" spans="1:51">
      <c r="A12" s="85"/>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7"/>
    </row>
    <row r="13" spans="1:51">
      <c r="A13" s="85"/>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7"/>
    </row>
    <row r="14" spans="1:5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7"/>
    </row>
    <row r="15" spans="1:51">
      <c r="A15" s="85"/>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7"/>
    </row>
    <row r="16" spans="1:51">
      <c r="A16" s="8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7"/>
    </row>
    <row r="17" spans="1:51">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7"/>
    </row>
    <row r="18" spans="1:51">
      <c r="A18" s="8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7"/>
    </row>
    <row r="19" spans="1:51">
      <c r="A19" s="85"/>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7"/>
    </row>
    <row r="20" spans="1:51">
      <c r="A20" s="85"/>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7"/>
    </row>
    <row r="21" spans="1:51">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7"/>
    </row>
    <row r="22" spans="1:51">
      <c r="A22" s="85"/>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7"/>
    </row>
    <row r="23" spans="1:51">
      <c r="A23" s="85"/>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7"/>
    </row>
    <row r="24" spans="1:51">
      <c r="A24" s="85"/>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7"/>
    </row>
    <row r="25" spans="1:51">
      <c r="A25" s="85"/>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7"/>
    </row>
    <row r="26" spans="1:51">
      <c r="A26" s="85"/>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7"/>
    </row>
    <row r="27" spans="1:51">
      <c r="A27" s="85"/>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7"/>
    </row>
    <row r="28" spans="1:51">
      <c r="A28" s="85"/>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7"/>
    </row>
    <row r="29" spans="1:51">
      <c r="A29" s="85"/>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7"/>
    </row>
    <row r="30" spans="1:51">
      <c r="A30" s="85"/>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7"/>
    </row>
    <row r="31" spans="1:51">
      <c r="A31" s="85"/>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7"/>
    </row>
    <row r="32" spans="1:51">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7"/>
    </row>
    <row r="33" spans="1:51">
      <c r="A33" s="85"/>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7"/>
    </row>
    <row r="34" spans="1:51">
      <c r="A34" s="85"/>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7"/>
    </row>
    <row r="35" spans="1:51">
      <c r="A35" s="85"/>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7"/>
    </row>
    <row r="36" spans="1:51">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90"/>
    </row>
  </sheetData>
  <sheetProtection sheet="1" objects="1" scenarios="1"/>
  <mergeCells count="3">
    <mergeCell ref="A1:E1"/>
    <mergeCell ref="F1:AY1"/>
    <mergeCell ref="A2:AY2"/>
  </mergeCells>
  <phoneticPr fontId="28"/>
  <printOptions horizontalCentered="1"/>
  <pageMargins left="0.39370078740157483" right="0.39370078740157483" top="0.59055118110236227" bottom="0.39370078740157483" header="0.39370078740157483" footer="0.19685039370078741"/>
  <pageSetup paperSize="9" scale="9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1:K82"/>
  <sheetViews>
    <sheetView showGridLines="0" tabSelected="1" view="pageLayout" zoomScaleNormal="85" zoomScaleSheetLayoutView="70" workbookViewId="0">
      <selection activeCell="D1" sqref="D1"/>
    </sheetView>
  </sheetViews>
  <sheetFormatPr defaultColWidth="8.84375" defaultRowHeight="18"/>
  <cols>
    <col min="1" max="1" width="1" style="96" customWidth="1"/>
    <col min="2" max="2" width="1.4609375" style="96" customWidth="1"/>
    <col min="3" max="3" width="6.15234375" style="96" customWidth="1"/>
    <col min="4" max="4" width="68" style="92" customWidth="1"/>
    <col min="5" max="5" width="17.53515625" style="144" customWidth="1"/>
    <col min="6" max="6" width="15.69140625" style="96" customWidth="1"/>
    <col min="7" max="7" width="28.53515625" style="96" customWidth="1"/>
    <col min="8" max="8" width="30" style="96" customWidth="1"/>
    <col min="9" max="9" width="1.4609375" style="96" customWidth="1"/>
    <col min="10" max="10" width="1.07421875" style="96" customWidth="1"/>
    <col min="11" max="11" width="8.84375" style="155"/>
    <col min="12" max="16384" width="8.84375" style="96"/>
  </cols>
  <sheetData>
    <row r="1" spans="3:11" ht="37.5" customHeight="1">
      <c r="C1" s="165" t="s">
        <v>125</v>
      </c>
      <c r="F1" s="93"/>
      <c r="G1" s="94"/>
      <c r="H1" s="95"/>
      <c r="K1" s="168"/>
    </row>
    <row r="2" spans="3:11" ht="29.75" customHeight="1">
      <c r="D2" s="92" t="s">
        <v>126</v>
      </c>
      <c r="E2" s="97" t="s">
        <v>127</v>
      </c>
      <c r="K2" s="167"/>
    </row>
    <row r="3" spans="3:11" ht="37.5" customHeight="1">
      <c r="C3" s="146" t="s">
        <v>187</v>
      </c>
      <c r="D3" s="99"/>
      <c r="E3" s="100" t="s">
        <v>128</v>
      </c>
      <c r="F3" s="101" t="s">
        <v>129</v>
      </c>
      <c r="G3" s="102" t="s">
        <v>130</v>
      </c>
      <c r="H3" s="170" t="s">
        <v>204</v>
      </c>
      <c r="K3" s="167"/>
    </row>
    <row r="4" spans="3:11" ht="37.5" customHeight="1">
      <c r="C4" s="156">
        <v>1.1000000000000001</v>
      </c>
      <c r="D4" s="103" t="s">
        <v>131</v>
      </c>
      <c r="E4" s="104" t="s">
        <v>132</v>
      </c>
      <c r="F4" s="184"/>
      <c r="G4" s="106" t="str">
        <f>IF(F4="いいえ","「いいえ」の場合は認められません","")</f>
        <v/>
      </c>
      <c r="H4" s="185"/>
      <c r="K4" s="167"/>
    </row>
    <row r="5" spans="3:11" ht="37.5" customHeight="1">
      <c r="C5" s="156">
        <v>1.2</v>
      </c>
      <c r="D5" s="103" t="s">
        <v>133</v>
      </c>
      <c r="E5" s="104" t="s">
        <v>134</v>
      </c>
      <c r="F5" s="107"/>
      <c r="G5" s="106" t="str">
        <f>IF(F5="いいえ","「いいえ」の場合は予定する運用方法を記入ください　⇒","")</f>
        <v/>
      </c>
      <c r="H5" s="185"/>
      <c r="K5" s="200" t="s">
        <v>202</v>
      </c>
    </row>
    <row r="6" spans="3:11" s="112" customFormat="1" ht="36">
      <c r="C6" s="157">
        <v>1.3</v>
      </c>
      <c r="D6" s="108" t="s">
        <v>135</v>
      </c>
      <c r="E6" s="109" t="s">
        <v>136</v>
      </c>
      <c r="F6" s="110"/>
      <c r="G6" s="111" t="str">
        <f>IF(F6="はい","「はい」の場合は運用方法（対策など）を記入ください　⇒",IF(F6="いいえ","「いいえ」の場合は予定する運用方法を記入ください　⇒",""))</f>
        <v/>
      </c>
      <c r="H6" s="186"/>
      <c r="K6" s="200" t="s">
        <v>203</v>
      </c>
    </row>
    <row r="7" spans="3:11" ht="37.5" customHeight="1">
      <c r="C7" s="113" t="s">
        <v>137</v>
      </c>
      <c r="D7" s="114"/>
      <c r="E7" s="100"/>
      <c r="F7" s="101" t="str">
        <f>F3</f>
        <v>回答欄</v>
      </c>
      <c r="G7" s="102" t="s">
        <v>130</v>
      </c>
      <c r="H7" s="169" t="s">
        <v>204</v>
      </c>
      <c r="K7" s="201"/>
    </row>
    <row r="8" spans="3:11" ht="37.5" customHeight="1">
      <c r="C8" s="157">
        <v>2.1</v>
      </c>
      <c r="D8" s="115" t="s">
        <v>138</v>
      </c>
      <c r="E8" s="116" t="s">
        <v>139</v>
      </c>
      <c r="F8" s="117"/>
      <c r="G8" s="111" t="str">
        <f>IF(F8="はい","「はい」の場合は運用方法を記入ください　⇒",IF(F8="いいえ","「いいえ」の場合は予定する運用方法を記入ください　⇒",""))</f>
        <v/>
      </c>
      <c r="H8" s="186"/>
      <c r="K8" s="200" t="s">
        <v>202</v>
      </c>
    </row>
    <row r="9" spans="3:11" ht="37.5" customHeight="1">
      <c r="C9" s="98" t="s">
        <v>140</v>
      </c>
      <c r="D9" s="99"/>
      <c r="E9" s="100"/>
      <c r="F9" s="101" t="str">
        <f>F3</f>
        <v>回答欄</v>
      </c>
      <c r="G9" s="102" t="s">
        <v>130</v>
      </c>
      <c r="H9" s="169" t="s">
        <v>204</v>
      </c>
      <c r="K9" s="201"/>
    </row>
    <row r="10" spans="3:11" ht="37.5" customHeight="1">
      <c r="C10" s="158">
        <v>3.1</v>
      </c>
      <c r="D10" s="103" t="s">
        <v>141</v>
      </c>
      <c r="E10" s="104" t="s">
        <v>142</v>
      </c>
      <c r="F10" s="105"/>
      <c r="G10" s="106" t="str">
        <f t="shared" ref="G10:G13" si="0">IF(F10="いいえ","「いいえ」の場合は認められません","")</f>
        <v/>
      </c>
      <c r="H10" s="185"/>
      <c r="K10" s="201" t="s">
        <v>195</v>
      </c>
    </row>
    <row r="11" spans="3:11" ht="37.5" customHeight="1">
      <c r="C11" s="158">
        <v>3.2</v>
      </c>
      <c r="D11" s="103" t="s">
        <v>143</v>
      </c>
      <c r="E11" s="104" t="s">
        <v>144</v>
      </c>
      <c r="F11" s="105"/>
      <c r="G11" s="106" t="str">
        <f t="shared" si="0"/>
        <v/>
      </c>
      <c r="H11" s="185"/>
      <c r="K11" s="201" t="s">
        <v>195</v>
      </c>
    </row>
    <row r="12" spans="3:11" s="112" customFormat="1" ht="37.5" customHeight="1">
      <c r="C12" s="156">
        <v>3.3</v>
      </c>
      <c r="D12" s="118" t="s">
        <v>145</v>
      </c>
      <c r="E12" s="119" t="s">
        <v>146</v>
      </c>
      <c r="F12" s="105"/>
      <c r="G12" s="106" t="str">
        <f t="shared" si="0"/>
        <v/>
      </c>
      <c r="H12" s="185"/>
      <c r="K12" s="201" t="s">
        <v>195</v>
      </c>
    </row>
    <row r="13" spans="3:11" s="112" customFormat="1" ht="37.5" customHeight="1">
      <c r="C13" s="157">
        <v>3.4</v>
      </c>
      <c r="D13" s="120" t="s">
        <v>147</v>
      </c>
      <c r="E13" s="109" t="s">
        <v>148</v>
      </c>
      <c r="F13" s="105"/>
      <c r="G13" s="121" t="str">
        <f t="shared" si="0"/>
        <v/>
      </c>
      <c r="H13" s="187"/>
      <c r="K13" s="201" t="s">
        <v>195</v>
      </c>
    </row>
    <row r="14" spans="3:11" ht="37.5" customHeight="1">
      <c r="C14" s="98" t="s">
        <v>149</v>
      </c>
      <c r="D14" s="99"/>
      <c r="E14" s="100" t="s">
        <v>150</v>
      </c>
      <c r="F14" s="101" t="str">
        <f>F3</f>
        <v>回答欄</v>
      </c>
      <c r="G14" s="102" t="s">
        <v>130</v>
      </c>
      <c r="H14" s="169" t="s">
        <v>204</v>
      </c>
      <c r="K14" s="201"/>
    </row>
    <row r="15" spans="3:11" ht="37.5" customHeight="1">
      <c r="C15" s="158">
        <v>4.0999999999999996</v>
      </c>
      <c r="D15" s="103" t="s">
        <v>151</v>
      </c>
      <c r="E15" s="104" t="s">
        <v>152</v>
      </c>
      <c r="F15" s="122"/>
      <c r="G15" s="106" t="str">
        <f>IF(F15="いいえ","使用予定の回線を記入　　⇒",IF(F15="はい","ｲﾝﾀｰﾈｯﾄVPNの場合はｲﾝﾀｰﾈｯﾄ回線利用申請を提出してください",""))</f>
        <v/>
      </c>
      <c r="H15" s="185"/>
      <c r="K15" s="200" t="s">
        <v>202</v>
      </c>
    </row>
    <row r="16" spans="3:11" ht="36">
      <c r="C16" s="159">
        <v>4.2</v>
      </c>
      <c r="D16" s="115" t="s">
        <v>153</v>
      </c>
      <c r="E16" s="123" t="s">
        <v>154</v>
      </c>
      <c r="F16" s="117"/>
      <c r="G16" s="111" t="str">
        <f>IF(F16="いいえ","使用予定の回線を記入　　⇒",IF(F16="はい","インターネット回線利用申請を提出してください",""))</f>
        <v/>
      </c>
      <c r="H16" s="186"/>
      <c r="K16" s="200" t="s">
        <v>202</v>
      </c>
    </row>
    <row r="17" spans="3:11" ht="37.5" customHeight="1">
      <c r="C17" s="98" t="s">
        <v>155</v>
      </c>
      <c r="D17" s="99"/>
      <c r="E17" s="100"/>
      <c r="F17" s="101" t="str">
        <f>F3</f>
        <v>回答欄</v>
      </c>
      <c r="G17" s="102" t="s">
        <v>130</v>
      </c>
      <c r="H17" s="169" t="s">
        <v>204</v>
      </c>
      <c r="K17" s="201"/>
    </row>
    <row r="18" spans="3:11" ht="37.5" customHeight="1">
      <c r="C18" s="160">
        <v>5.0999999999999996</v>
      </c>
      <c r="D18" s="124" t="s">
        <v>156</v>
      </c>
      <c r="E18" s="125" t="s">
        <v>157</v>
      </c>
      <c r="F18" s="126"/>
      <c r="G18" s="127" t="str">
        <f>IF(F18="いいえ","「いいえ」の場合、必須ではありませんが導入を検討してください","")</f>
        <v/>
      </c>
      <c r="H18" s="188"/>
      <c r="K18" s="201" t="s">
        <v>196</v>
      </c>
    </row>
    <row r="19" spans="3:11" ht="37.5" customHeight="1">
      <c r="C19" s="158">
        <v>5.2</v>
      </c>
      <c r="D19" s="103" t="s">
        <v>158</v>
      </c>
      <c r="E19" s="104" t="s">
        <v>159</v>
      </c>
      <c r="F19" s="105"/>
      <c r="G19" s="106" t="str">
        <f t="shared" ref="G19" si="1">IF(F19="いいえ","「いいえ」の場合は認められません","")</f>
        <v/>
      </c>
      <c r="H19" s="185"/>
      <c r="K19" s="201" t="s">
        <v>196</v>
      </c>
    </row>
    <row r="20" spans="3:11" ht="37.5" customHeight="1">
      <c r="C20" s="158">
        <v>5.3</v>
      </c>
      <c r="D20" s="103" t="s">
        <v>160</v>
      </c>
      <c r="E20" s="104" t="s">
        <v>161</v>
      </c>
      <c r="F20" s="105"/>
      <c r="G20" s="106" t="str">
        <f>IF(F20="いいえ","「いいえ」の場合は予定する仕様を記入ください　⇒","")</f>
        <v/>
      </c>
      <c r="H20" s="185"/>
      <c r="K20" s="201" t="s">
        <v>196</v>
      </c>
    </row>
    <row r="21" spans="3:11" ht="37.5" customHeight="1">
      <c r="C21" s="159">
        <v>5.4</v>
      </c>
      <c r="D21" s="115" t="s">
        <v>162</v>
      </c>
      <c r="E21" s="109" t="s">
        <v>163</v>
      </c>
      <c r="F21" s="117"/>
      <c r="G21" s="111" t="str">
        <f>IF(F21="いいえ","「いいえ」の場合は予定する運用方法を記入ください　⇒","")</f>
        <v/>
      </c>
      <c r="H21" s="186"/>
      <c r="K21" s="201" t="s">
        <v>196</v>
      </c>
    </row>
    <row r="22" spans="3:11" ht="37.5" customHeight="1">
      <c r="C22" s="166" t="s">
        <v>164</v>
      </c>
      <c r="D22" s="99"/>
      <c r="E22" s="100"/>
      <c r="F22" s="101" t="str">
        <f>F3</f>
        <v>回答欄</v>
      </c>
      <c r="G22" s="102" t="s">
        <v>130</v>
      </c>
      <c r="H22" s="169" t="s">
        <v>204</v>
      </c>
      <c r="K22" s="201"/>
    </row>
    <row r="23" spans="3:11" ht="37.5" customHeight="1">
      <c r="C23" s="158">
        <v>6.1</v>
      </c>
      <c r="D23" s="103" t="s">
        <v>165</v>
      </c>
      <c r="E23" s="104" t="s">
        <v>166</v>
      </c>
      <c r="F23" s="105"/>
      <c r="G23" s="106" t="str">
        <f t="shared" ref="G23" si="2">IF(F23="いいえ","「いいえ」の場合は認められません","")</f>
        <v/>
      </c>
      <c r="H23" s="185"/>
      <c r="K23" s="201" t="s">
        <v>198</v>
      </c>
    </row>
    <row r="24" spans="3:11" ht="37.5" customHeight="1">
      <c r="C24" s="159">
        <v>6.2</v>
      </c>
      <c r="D24" s="180" t="s">
        <v>167</v>
      </c>
      <c r="E24" s="181" t="s">
        <v>168</v>
      </c>
      <c r="F24" s="117"/>
      <c r="G24" s="111" t="str">
        <f>IF(F24="いいえ","「いいえ」の場合は予定する仕様を記入ください　⇒","")</f>
        <v/>
      </c>
      <c r="H24" s="186"/>
      <c r="K24" s="201" t="s">
        <v>198</v>
      </c>
    </row>
    <row r="25" spans="3:11" ht="37.5" customHeight="1">
      <c r="C25" s="161">
        <v>6.3</v>
      </c>
      <c r="D25" s="182" t="s">
        <v>206</v>
      </c>
      <c r="E25" s="183" t="s">
        <v>207</v>
      </c>
      <c r="F25" s="147"/>
      <c r="G25" s="148" t="str">
        <f>IF(F25="いいえ","「いいえ」の場合は予定する仕様を記入ください　⇒","")</f>
        <v/>
      </c>
      <c r="H25" s="189"/>
      <c r="K25" s="201" t="s">
        <v>198</v>
      </c>
    </row>
    <row r="26" spans="3:11" ht="37.5" customHeight="1">
      <c r="C26" s="128" t="s">
        <v>169</v>
      </c>
      <c r="D26" s="129"/>
      <c r="E26" s="100" t="s">
        <v>170</v>
      </c>
      <c r="F26" s="101" t="str">
        <f>F3</f>
        <v>回答欄</v>
      </c>
      <c r="G26" s="102" t="s">
        <v>130</v>
      </c>
      <c r="H26" s="169" t="s">
        <v>204</v>
      </c>
      <c r="K26" s="201"/>
    </row>
    <row r="27" spans="3:11" ht="36">
      <c r="C27" s="162">
        <v>7.1</v>
      </c>
      <c r="D27" s="130" t="s">
        <v>171</v>
      </c>
      <c r="E27" s="109" t="s">
        <v>172</v>
      </c>
      <c r="F27" s="117"/>
      <c r="G27" s="111" t="str">
        <f>IF(F27="いいえ","「いいえ」の場合、外部サービスの利用は認められません","")</f>
        <v/>
      </c>
      <c r="H27" s="186"/>
      <c r="K27" s="201" t="s">
        <v>201</v>
      </c>
    </row>
    <row r="28" spans="3:11" ht="37.5" customHeight="1">
      <c r="C28" s="163">
        <v>7.2</v>
      </c>
      <c r="D28" s="131" t="s">
        <v>173</v>
      </c>
      <c r="E28" s="145"/>
      <c r="F28" s="132"/>
      <c r="G28" s="133" t="str">
        <f>IF(F28="いいえ","外部サービス利用申請書※３を提出してください。","")</f>
        <v/>
      </c>
      <c r="H28" s="190"/>
      <c r="K28" s="201"/>
    </row>
    <row r="29" spans="3:11" ht="37.5" customHeight="1">
      <c r="C29" s="162" t="s">
        <v>188</v>
      </c>
      <c r="D29" s="130" t="s">
        <v>174</v>
      </c>
      <c r="E29" s="153"/>
      <c r="F29" s="117"/>
      <c r="G29" s="133" t="str">
        <f>IF(F29="いいえ","外部サービス要件（機密性１）※３により所属で審査してください","")</f>
        <v/>
      </c>
      <c r="H29" s="190"/>
      <c r="K29" s="201"/>
    </row>
    <row r="30" spans="3:11" ht="37.5" customHeight="1">
      <c r="C30" s="128" t="s">
        <v>175</v>
      </c>
      <c r="D30" s="134"/>
      <c r="E30" s="100"/>
      <c r="F30" s="101" t="str">
        <f>F3</f>
        <v>回答欄</v>
      </c>
      <c r="G30" s="102" t="s">
        <v>130</v>
      </c>
      <c r="H30" s="169" t="s">
        <v>204</v>
      </c>
      <c r="K30" s="201"/>
    </row>
    <row r="31" spans="3:11" ht="37.5" customHeight="1">
      <c r="C31" s="159">
        <v>8.1</v>
      </c>
      <c r="D31" s="135" t="s">
        <v>176</v>
      </c>
      <c r="E31" s="136" t="s">
        <v>177</v>
      </c>
      <c r="F31" s="117"/>
      <c r="G31" s="111" t="str">
        <f t="shared" ref="G31" si="3">IF(F31="いいえ","「いいえ」の場合は認められません","")</f>
        <v/>
      </c>
      <c r="H31" s="186"/>
      <c r="K31" s="201" t="s">
        <v>199</v>
      </c>
    </row>
    <row r="32" spans="3:11" ht="37.5" customHeight="1">
      <c r="C32" s="98" t="s">
        <v>178</v>
      </c>
      <c r="D32" s="99"/>
      <c r="E32" s="100"/>
      <c r="F32" s="101" t="str">
        <f>F3</f>
        <v>回答欄</v>
      </c>
      <c r="G32" s="102" t="s">
        <v>130</v>
      </c>
      <c r="H32" s="169" t="s">
        <v>204</v>
      </c>
      <c r="K32" s="201"/>
    </row>
    <row r="33" spans="3:11" ht="37.5" customHeight="1">
      <c r="C33" s="158">
        <v>9.1999999999999993</v>
      </c>
      <c r="D33" s="118" t="s">
        <v>179</v>
      </c>
      <c r="E33" s="137" t="s">
        <v>180</v>
      </c>
      <c r="F33" s="105"/>
      <c r="G33" s="106" t="str">
        <f>IF(F33="いいえ","「いいえ」の場合は予定する運用方法を記入ください　⇒","")</f>
        <v/>
      </c>
      <c r="H33" s="185"/>
      <c r="K33" s="201" t="s">
        <v>199</v>
      </c>
    </row>
    <row r="34" spans="3:11" ht="37.5" customHeight="1">
      <c r="C34" s="164">
        <v>9.3000000000000007</v>
      </c>
      <c r="D34" s="138" t="s">
        <v>181</v>
      </c>
      <c r="E34" s="139" t="s">
        <v>182</v>
      </c>
      <c r="F34" s="140"/>
      <c r="G34" s="141" t="str">
        <f>IF(F34="いいえ","「いいえ」の場合は予定する運用方法を記入ください　⇒","")</f>
        <v/>
      </c>
      <c r="H34" s="191"/>
      <c r="K34" s="201" t="s">
        <v>200</v>
      </c>
    </row>
    <row r="35" spans="3:11" ht="37.5" customHeight="1">
      <c r="C35" s="213" t="s">
        <v>224</v>
      </c>
      <c r="D35" s="129"/>
      <c r="E35" s="211"/>
      <c r="F35" s="101" t="str">
        <f>F3</f>
        <v>回答欄</v>
      </c>
      <c r="G35" s="102" t="s">
        <v>130</v>
      </c>
      <c r="H35" s="212" t="s">
        <v>204</v>
      </c>
      <c r="K35" s="201"/>
    </row>
    <row r="36" spans="3:11" ht="54">
      <c r="C36" s="164">
        <v>10.1</v>
      </c>
      <c r="D36" s="214" t="s">
        <v>225</v>
      </c>
      <c r="E36" s="215" t="s">
        <v>223</v>
      </c>
      <c r="F36" s="140"/>
      <c r="G36" s="141" t="str">
        <f>IF(F36="いいえ","「いいえ」の場合は予定する運用方法を記入ください　⇒","")</f>
        <v/>
      </c>
      <c r="H36" s="191"/>
      <c r="K36" s="201" t="s">
        <v>200</v>
      </c>
    </row>
    <row r="37" spans="3:11">
      <c r="C37" s="152" t="s">
        <v>189</v>
      </c>
      <c r="E37" s="97"/>
      <c r="K37" s="201"/>
    </row>
    <row r="38" spans="3:11" ht="18" customHeight="1">
      <c r="C38" s="150" t="s">
        <v>183</v>
      </c>
      <c r="E38" s="97"/>
      <c r="K38" s="201"/>
    </row>
    <row r="39" spans="3:11" ht="18" customHeight="1">
      <c r="C39" s="149" t="s">
        <v>184</v>
      </c>
      <c r="E39" s="97"/>
      <c r="K39" s="201"/>
    </row>
    <row r="40" spans="3:11" ht="18" customHeight="1">
      <c r="C40" s="151" t="s">
        <v>185</v>
      </c>
      <c r="E40" s="97"/>
      <c r="K40" s="201"/>
    </row>
    <row r="41" spans="3:11">
      <c r="C41" s="202" t="s">
        <v>209</v>
      </c>
      <c r="E41" s="135"/>
      <c r="F41" s="142"/>
      <c r="K41" s="201"/>
    </row>
    <row r="42" spans="3:11">
      <c r="C42" s="151" t="s">
        <v>186</v>
      </c>
      <c r="E42" s="135"/>
      <c r="F42" s="142"/>
      <c r="K42" s="201"/>
    </row>
    <row r="43" spans="3:11">
      <c r="C43" s="143"/>
      <c r="D43" s="295" t="s">
        <v>210</v>
      </c>
      <c r="E43" s="295"/>
      <c r="K43" s="201"/>
    </row>
    <row r="44" spans="3:11">
      <c r="D44" s="143"/>
      <c r="E44" s="97"/>
      <c r="K44" s="201"/>
    </row>
    <row r="45" spans="3:11">
      <c r="D45" s="143"/>
      <c r="E45" s="97"/>
      <c r="K45" s="201"/>
    </row>
    <row r="46" spans="3:11">
      <c r="D46" s="143"/>
      <c r="E46" s="97"/>
      <c r="K46" s="201"/>
    </row>
    <row r="47" spans="3:11">
      <c r="D47" s="143"/>
      <c r="E47" s="97"/>
      <c r="K47" s="201"/>
    </row>
    <row r="48" spans="3:11">
      <c r="D48" s="143"/>
      <c r="E48" s="97"/>
      <c r="K48" s="201"/>
    </row>
    <row r="49" spans="4:11">
      <c r="D49" s="143"/>
      <c r="E49" s="97"/>
      <c r="K49" s="201"/>
    </row>
    <row r="50" spans="4:11">
      <c r="D50" s="143"/>
      <c r="E50" s="97"/>
      <c r="K50" s="201"/>
    </row>
    <row r="51" spans="4:11">
      <c r="D51" s="143"/>
      <c r="E51" s="97"/>
      <c r="K51" s="201"/>
    </row>
    <row r="52" spans="4:11">
      <c r="D52" s="143"/>
      <c r="E52" s="97"/>
      <c r="K52" s="201"/>
    </row>
    <row r="53" spans="4:11">
      <c r="D53" s="143"/>
      <c r="E53" s="97"/>
      <c r="K53" s="201"/>
    </row>
    <row r="54" spans="4:11">
      <c r="D54" s="143"/>
      <c r="E54" s="97"/>
    </row>
    <row r="55" spans="4:11">
      <c r="D55" s="143"/>
      <c r="E55" s="97"/>
    </row>
    <row r="56" spans="4:11">
      <c r="D56" s="143"/>
      <c r="E56" s="97"/>
    </row>
    <row r="57" spans="4:11">
      <c r="D57" s="143"/>
      <c r="E57" s="97"/>
    </row>
    <row r="58" spans="4:11">
      <c r="D58" s="143"/>
      <c r="E58" s="97"/>
    </row>
    <row r="59" spans="4:11">
      <c r="D59" s="143"/>
      <c r="E59" s="97"/>
    </row>
    <row r="60" spans="4:11">
      <c r="D60" s="143"/>
      <c r="E60" s="97"/>
    </row>
    <row r="61" spans="4:11">
      <c r="D61" s="143"/>
      <c r="E61" s="97"/>
    </row>
    <row r="62" spans="4:11">
      <c r="D62" s="143"/>
      <c r="E62" s="97"/>
    </row>
    <row r="63" spans="4:11">
      <c r="D63" s="143"/>
      <c r="E63" s="97"/>
    </row>
    <row r="64" spans="4:11">
      <c r="D64" s="143"/>
      <c r="E64" s="97"/>
    </row>
    <row r="65" spans="4:5">
      <c r="D65" s="143"/>
      <c r="E65" s="97"/>
    </row>
    <row r="66" spans="4:5">
      <c r="D66" s="143"/>
      <c r="E66" s="97"/>
    </row>
    <row r="67" spans="4:5">
      <c r="D67" s="143"/>
      <c r="E67" s="97"/>
    </row>
    <row r="68" spans="4:5">
      <c r="D68" s="143"/>
      <c r="E68" s="97"/>
    </row>
    <row r="69" spans="4:5">
      <c r="D69" s="143"/>
      <c r="E69" s="97"/>
    </row>
    <row r="70" spans="4:5">
      <c r="D70" s="143"/>
      <c r="E70" s="97"/>
    </row>
    <row r="71" spans="4:5">
      <c r="D71" s="143"/>
      <c r="E71" s="97"/>
    </row>
    <row r="72" spans="4:5">
      <c r="D72" s="143"/>
      <c r="E72" s="97"/>
    </row>
    <row r="73" spans="4:5">
      <c r="D73" s="143"/>
      <c r="E73" s="97"/>
    </row>
    <row r="74" spans="4:5">
      <c r="D74" s="143"/>
      <c r="E74" s="97"/>
    </row>
    <row r="75" spans="4:5">
      <c r="D75" s="143"/>
      <c r="E75" s="97"/>
    </row>
    <row r="76" spans="4:5">
      <c r="D76" s="143"/>
      <c r="E76" s="97"/>
    </row>
    <row r="77" spans="4:5">
      <c r="D77" s="143"/>
      <c r="E77" s="97"/>
    </row>
    <row r="78" spans="4:5">
      <c r="D78" s="143"/>
      <c r="E78" s="97"/>
    </row>
    <row r="79" spans="4:5">
      <c r="D79" s="143"/>
      <c r="E79" s="97"/>
    </row>
    <row r="80" spans="4:5">
      <c r="D80" s="143"/>
      <c r="E80" s="97"/>
    </row>
    <row r="81" spans="4:5">
      <c r="D81" s="143"/>
      <c r="E81" s="97"/>
    </row>
    <row r="82" spans="4:5">
      <c r="D82" s="143"/>
      <c r="E82" s="97"/>
    </row>
  </sheetData>
  <sheetProtection selectLockedCells="1"/>
  <protectedRanges>
    <protectedRange sqref="F8 F10:F13 F15:F16 F18:F21 F27:F29 F31 F33:F34 F23:F25" name="範囲1"/>
    <protectedRange sqref="F36" name="範囲1_1"/>
  </protectedRanges>
  <mergeCells count="1">
    <mergeCell ref="D43:E43"/>
  </mergeCells>
  <phoneticPr fontId="28"/>
  <conditionalFormatting sqref="F15:F16">
    <cfRule type="cellIs" dxfId="26" priority="25" operator="equal">
      <formula>"いいえ"</formula>
    </cfRule>
  </conditionalFormatting>
  <conditionalFormatting sqref="F20:F21">
    <cfRule type="cellIs" dxfId="25" priority="24" operator="equal">
      <formula>"いいえ"</formula>
    </cfRule>
  </conditionalFormatting>
  <conditionalFormatting sqref="F25">
    <cfRule type="cellIs" dxfId="24" priority="23" operator="equal">
      <formula>"いいえ"</formula>
    </cfRule>
  </conditionalFormatting>
  <conditionalFormatting sqref="F33:F34">
    <cfRule type="cellIs" dxfId="23" priority="22" operator="equal">
      <formula>"いいえ"</formula>
    </cfRule>
  </conditionalFormatting>
  <conditionalFormatting sqref="F5:F6 F8">
    <cfRule type="cellIs" dxfId="22" priority="21" operator="equal">
      <formula>"いいえ"</formula>
    </cfRule>
  </conditionalFormatting>
  <conditionalFormatting sqref="G5:G6 G20:G21 G25 G33:G34">
    <cfRule type="containsText" dxfId="21" priority="20" operator="containsText" text="いいえ">
      <formula>NOT(ISERROR(SEARCH("いいえ",G5)))</formula>
    </cfRule>
  </conditionalFormatting>
  <conditionalFormatting sqref="G4 G8 G10:G13 G18:G19 G23 G31">
    <cfRule type="containsText" dxfId="20" priority="19" operator="containsText" text="いいえ">
      <formula>NOT(ISERROR(SEARCH("いいえ",G4)))</formula>
    </cfRule>
  </conditionalFormatting>
  <conditionalFormatting sqref="G27">
    <cfRule type="containsText" dxfId="19" priority="18" operator="containsText" text="はい">
      <formula>NOT(ISERROR(SEARCH("はい",G27)))</formula>
    </cfRule>
  </conditionalFormatting>
  <conditionalFormatting sqref="G15:G16">
    <cfRule type="containsText" dxfId="18" priority="16" operator="containsText" text="回線">
      <formula>NOT(ISERROR(SEARCH("回線",G15)))</formula>
    </cfRule>
    <cfRule type="containsText" dxfId="17" priority="17" operator="containsText" text="回線">
      <formula>NOT(ISERROR(SEARCH("回線",G15)))</formula>
    </cfRule>
  </conditionalFormatting>
  <conditionalFormatting sqref="G27:G29">
    <cfRule type="containsText" dxfId="16" priority="15" operator="containsText" text="いいえ">
      <formula>NOT(ISERROR(SEARCH("いいえ",G27)))</formula>
    </cfRule>
  </conditionalFormatting>
  <conditionalFormatting sqref="G28">
    <cfRule type="containsText" dxfId="15" priority="14" operator="containsText" text="機密性">
      <formula>NOT(ISERROR(SEARCH("機密性",G28)))</formula>
    </cfRule>
  </conditionalFormatting>
  <conditionalFormatting sqref="F24">
    <cfRule type="cellIs" dxfId="14" priority="13" operator="equal">
      <formula>"いいえ"</formula>
    </cfRule>
  </conditionalFormatting>
  <conditionalFormatting sqref="G24">
    <cfRule type="containsText" dxfId="13" priority="12" operator="containsText" text="いいえ">
      <formula>NOT(ISERROR(SEARCH("いいえ",G24)))</formula>
    </cfRule>
  </conditionalFormatting>
  <conditionalFormatting sqref="H5:H6 H20:H21 H25 H33:H34">
    <cfRule type="containsText" dxfId="12" priority="11" operator="containsText" text="いいえ">
      <formula>NOT(ISERROR(SEARCH("いいえ",H5)))</formula>
    </cfRule>
  </conditionalFormatting>
  <conditionalFormatting sqref="H4 H8 H10:H13 H18:H19 H23 H31">
    <cfRule type="containsText" dxfId="11" priority="10" operator="containsText" text="いいえ">
      <formula>NOT(ISERROR(SEARCH("いいえ",H4)))</formula>
    </cfRule>
  </conditionalFormatting>
  <conditionalFormatting sqref="H27">
    <cfRule type="containsText" dxfId="10" priority="9" operator="containsText" text="はい">
      <formula>NOT(ISERROR(SEARCH("はい",H27)))</formula>
    </cfRule>
  </conditionalFormatting>
  <conditionalFormatting sqref="H15:H16">
    <cfRule type="containsText" dxfId="9" priority="7" operator="containsText" text="回線">
      <formula>NOT(ISERROR(SEARCH("回線",H15)))</formula>
    </cfRule>
    <cfRule type="containsText" dxfId="8" priority="8" operator="containsText" text="回線">
      <formula>NOT(ISERROR(SEARCH("回線",H15)))</formula>
    </cfRule>
  </conditionalFormatting>
  <conditionalFormatting sqref="H27:H29">
    <cfRule type="containsText" dxfId="7" priority="6" operator="containsText" text="いいえ">
      <formula>NOT(ISERROR(SEARCH("いいえ",H27)))</formula>
    </cfRule>
  </conditionalFormatting>
  <conditionalFormatting sqref="H28">
    <cfRule type="containsText" dxfId="6" priority="5" operator="containsText" text="機密性">
      <formula>NOT(ISERROR(SEARCH("機密性",H28)))</formula>
    </cfRule>
  </conditionalFormatting>
  <conditionalFormatting sqref="H24">
    <cfRule type="containsText" dxfId="5" priority="4" operator="containsText" text="いいえ">
      <formula>NOT(ISERROR(SEARCH("いいえ",H24)))</formula>
    </cfRule>
  </conditionalFormatting>
  <conditionalFormatting sqref="F36">
    <cfRule type="cellIs" dxfId="4" priority="3" operator="equal">
      <formula>"いいえ"</formula>
    </cfRule>
  </conditionalFormatting>
  <conditionalFormatting sqref="G36">
    <cfRule type="containsText" dxfId="3" priority="2" operator="containsText" text="いいえ">
      <formula>NOT(ISERROR(SEARCH("いいえ",G36)))</formula>
    </cfRule>
  </conditionalFormatting>
  <conditionalFormatting sqref="H36">
    <cfRule type="containsText" dxfId="2" priority="1" operator="containsText" text="いいえ">
      <formula>NOT(ISERROR(SEARCH("いいえ",H36)))</formula>
    </cfRule>
  </conditionalFormatting>
  <dataValidations count="2">
    <dataValidation type="list" allowBlank="1" showInputMessage="1" showErrorMessage="1" sqref="F8 F15:F16 F18:F21 F5:F6 F27:F29 F10:F13 F23:F25">
      <formula1>"はい,いいえ,該当なし"</formula1>
    </dataValidation>
    <dataValidation type="list" allowBlank="1" showInputMessage="1" showErrorMessage="1" sqref="F4 F31 F41:F42 F33:F34 F36">
      <formula1>"はい,いいえ"</formula1>
    </dataValidation>
  </dataValidations>
  <pageMargins left="0.39370078740157483" right="0.39370078740157483" top="0.74803149606299213" bottom="0.39370078740157483" header="0.31496062992125984" footer="0.19685039370078741"/>
  <pageSetup paperSize="9" scale="66" fitToHeight="2" orientation="landscape" r:id="rId1"/>
  <headerFooter>
    <oddHeader>&amp;R別紙３</oddHeader>
  </headerFooter>
  <rowBreaks count="1" manualBreakCount="1">
    <brk id="2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101600</xdr:colOff>
                    <xdr:row>0</xdr:row>
                    <xdr:rowOff>25400</xdr:rowOff>
                  </from>
                  <to>
                    <xdr:col>6</xdr:col>
                    <xdr:colOff>101600</xdr:colOff>
                    <xdr:row>0</xdr:row>
                    <xdr:rowOff>260350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101600</xdr:colOff>
                    <xdr:row>0</xdr:row>
                    <xdr:rowOff>228600</xdr:rowOff>
                  </from>
                  <to>
                    <xdr:col>6</xdr:col>
                    <xdr:colOff>101600</xdr:colOff>
                    <xdr:row>1</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ltText="">
                <anchor moveWithCells="1">
                  <from>
                    <xdr:col>6</xdr:col>
                    <xdr:colOff>584200</xdr:colOff>
                    <xdr:row>0</xdr:row>
                    <xdr:rowOff>12700</xdr:rowOff>
                  </from>
                  <to>
                    <xdr:col>6</xdr:col>
                    <xdr:colOff>1917700</xdr:colOff>
                    <xdr:row>0</xdr:row>
                    <xdr:rowOff>260350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419100</xdr:colOff>
                    <xdr:row>0</xdr:row>
                    <xdr:rowOff>0</xdr:rowOff>
                  </from>
                  <to>
                    <xdr:col>7</xdr:col>
                    <xdr:colOff>1974850</xdr:colOff>
                    <xdr:row>0</xdr:row>
                    <xdr:rowOff>260350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I51"/>
  <sheetViews>
    <sheetView topLeftCell="A49" zoomScale="85" zoomScaleNormal="85" workbookViewId="0">
      <selection activeCell="G17" sqref="G17"/>
    </sheetView>
  </sheetViews>
  <sheetFormatPr defaultColWidth="2.4609375" defaultRowHeight="20" customHeight="1"/>
  <cols>
    <col min="1" max="1" width="0.69140625" style="13" customWidth="1"/>
    <col min="2" max="2" width="4.23046875" style="13" customWidth="1"/>
    <col min="3" max="3" width="14" style="13" customWidth="1"/>
    <col min="4" max="16384" width="2.4609375" style="13"/>
  </cols>
  <sheetData>
    <row r="1" spans="2:35" ht="4.25" customHeight="1"/>
    <row r="2" spans="2:35" ht="20" customHeight="1">
      <c r="B2" s="14" t="s">
        <v>89</v>
      </c>
    </row>
    <row r="3" spans="2:35" ht="20" customHeight="1">
      <c r="B3" s="248" t="s">
        <v>21</v>
      </c>
      <c r="C3" s="249"/>
      <c r="D3" s="328" t="s">
        <v>47</v>
      </c>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30"/>
    </row>
    <row r="4" spans="2:35" ht="4.25" customHeight="1"/>
    <row r="5" spans="2:35" ht="20" customHeight="1">
      <c r="B5" s="15" t="s">
        <v>22</v>
      </c>
      <c r="C5" s="16" t="s">
        <v>23</v>
      </c>
      <c r="D5" s="236" t="s">
        <v>24</v>
      </c>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2"/>
    </row>
    <row r="6" spans="2:35" ht="20" customHeight="1">
      <c r="B6" s="236">
        <v>1</v>
      </c>
      <c r="C6" s="236" t="s">
        <v>25</v>
      </c>
      <c r="D6" s="333" t="s">
        <v>22</v>
      </c>
      <c r="E6" s="333"/>
      <c r="F6" s="334" t="s">
        <v>25</v>
      </c>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6"/>
    </row>
    <row r="7" spans="2:35" ht="20" customHeight="1">
      <c r="B7" s="237"/>
      <c r="C7" s="237"/>
      <c r="D7" s="337" t="s">
        <v>48</v>
      </c>
      <c r="E7" s="337"/>
      <c r="F7" s="17" t="s">
        <v>49</v>
      </c>
      <c r="G7" s="18"/>
      <c r="H7" s="18"/>
      <c r="I7" s="18"/>
      <c r="J7" s="18"/>
      <c r="K7" s="18"/>
      <c r="L7" s="19"/>
      <c r="M7" s="19"/>
      <c r="N7" s="19"/>
      <c r="O7" s="19"/>
      <c r="P7" s="19"/>
      <c r="Q7" s="19"/>
      <c r="R7" s="19"/>
      <c r="S7" s="19"/>
      <c r="T7" s="19"/>
      <c r="U7" s="19"/>
      <c r="V7" s="19"/>
      <c r="W7" s="19"/>
      <c r="X7" s="19"/>
      <c r="Y7" s="19"/>
      <c r="Z7" s="19"/>
      <c r="AA7" s="19"/>
      <c r="AB7" s="19"/>
      <c r="AC7" s="19"/>
      <c r="AD7" s="19"/>
      <c r="AE7" s="19"/>
      <c r="AF7" s="19"/>
      <c r="AG7" s="19"/>
      <c r="AH7" s="19"/>
      <c r="AI7" s="20"/>
    </row>
    <row r="8" spans="2:35" ht="20" customHeight="1">
      <c r="B8" s="237"/>
      <c r="C8" s="237"/>
      <c r="D8" s="326" t="s">
        <v>50</v>
      </c>
      <c r="E8" s="326"/>
      <c r="F8" s="21" t="s">
        <v>51</v>
      </c>
      <c r="G8" s="22"/>
      <c r="H8" s="22"/>
      <c r="I8" s="22"/>
      <c r="J8" s="22"/>
      <c r="K8" s="22"/>
      <c r="L8" s="23"/>
      <c r="M8" s="23"/>
      <c r="N8" s="23"/>
      <c r="O8" s="23"/>
      <c r="P8" s="23"/>
      <c r="Q8" s="23"/>
      <c r="R8" s="23"/>
      <c r="S8" s="23"/>
      <c r="T8" s="23"/>
      <c r="U8" s="23"/>
      <c r="V8" s="23"/>
      <c r="W8" s="23"/>
      <c r="X8" s="23"/>
      <c r="Y8" s="23"/>
      <c r="Z8" s="23"/>
      <c r="AA8" s="23"/>
      <c r="AB8" s="23"/>
      <c r="AC8" s="23"/>
      <c r="AD8" s="23"/>
      <c r="AE8" s="23"/>
      <c r="AF8" s="23"/>
      <c r="AG8" s="23"/>
      <c r="AH8" s="23"/>
      <c r="AI8" s="24"/>
    </row>
    <row r="9" spans="2:35" ht="20" customHeight="1">
      <c r="B9" s="237"/>
      <c r="C9" s="237"/>
      <c r="D9" s="326" t="s">
        <v>52</v>
      </c>
      <c r="E9" s="326"/>
      <c r="F9" s="21" t="s">
        <v>53</v>
      </c>
      <c r="G9" s="22"/>
      <c r="H9" s="22"/>
      <c r="I9" s="22"/>
      <c r="J9" s="22"/>
      <c r="K9" s="22"/>
      <c r="L9" s="23"/>
      <c r="M9" s="23"/>
      <c r="N9" s="23"/>
      <c r="O9" s="23"/>
      <c r="P9" s="23"/>
      <c r="Q9" s="23"/>
      <c r="R9" s="23"/>
      <c r="S9" s="23"/>
      <c r="T9" s="23"/>
      <c r="U9" s="23"/>
      <c r="V9" s="23"/>
      <c r="W9" s="23"/>
      <c r="X9" s="23"/>
      <c r="Y9" s="23"/>
      <c r="Z9" s="23"/>
      <c r="AA9" s="23"/>
      <c r="AB9" s="23"/>
      <c r="AC9" s="23"/>
      <c r="AD9" s="23"/>
      <c r="AE9" s="23"/>
      <c r="AF9" s="23"/>
      <c r="AG9" s="23"/>
      <c r="AH9" s="23"/>
      <c r="AI9" s="24"/>
    </row>
    <row r="10" spans="2:35" ht="20" customHeight="1">
      <c r="B10" s="237"/>
      <c r="C10" s="237"/>
      <c r="D10" s="326"/>
      <c r="E10" s="326"/>
      <c r="F10" s="21"/>
      <c r="G10" s="22"/>
      <c r="H10" s="22"/>
      <c r="I10" s="22"/>
      <c r="J10" s="22"/>
      <c r="K10" s="22"/>
      <c r="L10" s="23"/>
      <c r="M10" s="23"/>
      <c r="N10" s="23"/>
      <c r="O10" s="23"/>
      <c r="P10" s="23"/>
      <c r="Q10" s="23"/>
      <c r="R10" s="23"/>
      <c r="S10" s="23"/>
      <c r="T10" s="23"/>
      <c r="U10" s="23"/>
      <c r="V10" s="23"/>
      <c r="W10" s="23"/>
      <c r="X10" s="23"/>
      <c r="Y10" s="23"/>
      <c r="Z10" s="23"/>
      <c r="AA10" s="23"/>
      <c r="AB10" s="23"/>
      <c r="AC10" s="23"/>
      <c r="AD10" s="23"/>
      <c r="AE10" s="23"/>
      <c r="AF10" s="23"/>
      <c r="AG10" s="23"/>
      <c r="AH10" s="23"/>
      <c r="AI10" s="24"/>
    </row>
    <row r="11" spans="2:35" ht="20" customHeight="1">
      <c r="B11" s="238"/>
      <c r="C11" s="238"/>
      <c r="D11" s="327"/>
      <c r="E11" s="327"/>
      <c r="F11" s="25"/>
      <c r="G11" s="26"/>
      <c r="H11" s="26"/>
      <c r="I11" s="26"/>
      <c r="J11" s="26"/>
      <c r="K11" s="26"/>
      <c r="L11" s="27"/>
      <c r="M11" s="27"/>
      <c r="N11" s="27"/>
      <c r="O11" s="27"/>
      <c r="P11" s="27"/>
      <c r="Q11" s="27"/>
      <c r="R11" s="27"/>
      <c r="S11" s="27"/>
      <c r="T11" s="27"/>
      <c r="U11" s="27"/>
      <c r="V11" s="27"/>
      <c r="W11" s="27"/>
      <c r="X11" s="27"/>
      <c r="Y11" s="27"/>
      <c r="Z11" s="27"/>
      <c r="AA11" s="27"/>
      <c r="AB11" s="27"/>
      <c r="AC11" s="27"/>
      <c r="AD11" s="27"/>
      <c r="AE11" s="27"/>
      <c r="AF11" s="27"/>
      <c r="AG11" s="27"/>
      <c r="AH11" s="27"/>
      <c r="AI11" s="28"/>
    </row>
    <row r="12" spans="2:35" ht="20" customHeight="1">
      <c r="B12" s="15">
        <v>2</v>
      </c>
      <c r="C12" s="16" t="s">
        <v>26</v>
      </c>
      <c r="D12" s="328" t="s">
        <v>54</v>
      </c>
      <c r="E12" s="329"/>
      <c r="F12" s="329"/>
      <c r="G12" s="329"/>
      <c r="H12" s="329"/>
      <c r="I12" s="329"/>
      <c r="J12" s="329"/>
      <c r="K12" s="329"/>
      <c r="L12" s="248" t="s">
        <v>27</v>
      </c>
      <c r="M12" s="249"/>
      <c r="N12" s="249"/>
      <c r="O12" s="249"/>
      <c r="P12" s="249"/>
      <c r="Q12" s="249"/>
      <c r="R12" s="249"/>
      <c r="S12" s="250"/>
      <c r="T12" s="328"/>
      <c r="U12" s="329"/>
      <c r="V12" s="329"/>
      <c r="W12" s="329"/>
      <c r="X12" s="329"/>
      <c r="Y12" s="329"/>
      <c r="Z12" s="329"/>
      <c r="AA12" s="329"/>
      <c r="AB12" s="329"/>
      <c r="AC12" s="329"/>
      <c r="AD12" s="329"/>
      <c r="AE12" s="329"/>
      <c r="AF12" s="329"/>
      <c r="AG12" s="329"/>
      <c r="AH12" s="329"/>
      <c r="AI12" s="330"/>
    </row>
    <row r="13" spans="2:35" ht="20" customHeight="1">
      <c r="B13" s="236">
        <v>3</v>
      </c>
      <c r="C13" s="247" t="s">
        <v>28</v>
      </c>
      <c r="D13" s="29" t="s">
        <v>55</v>
      </c>
      <c r="E13" s="30" t="s">
        <v>56</v>
      </c>
      <c r="F13" s="30"/>
      <c r="G13" s="30"/>
      <c r="H13" s="30"/>
      <c r="I13" s="30"/>
      <c r="J13" s="30"/>
      <c r="K13" s="30"/>
      <c r="L13" s="30" t="s">
        <v>57</v>
      </c>
      <c r="M13" s="30"/>
      <c r="N13" s="30"/>
      <c r="O13" s="30"/>
      <c r="P13" s="30"/>
      <c r="Q13" s="30"/>
      <c r="R13" s="30"/>
      <c r="S13" s="30"/>
      <c r="T13" s="30"/>
      <c r="U13" s="30"/>
      <c r="V13" s="30"/>
      <c r="W13" s="30"/>
      <c r="X13" s="30"/>
      <c r="Y13" s="30"/>
      <c r="Z13" s="30"/>
      <c r="AA13" s="30"/>
      <c r="AB13" s="30"/>
      <c r="AC13" s="30"/>
      <c r="AD13" s="30"/>
      <c r="AE13" s="30"/>
      <c r="AF13" s="30"/>
      <c r="AG13" s="30"/>
      <c r="AH13" s="30"/>
      <c r="AI13" s="31"/>
    </row>
    <row r="14" spans="2:35" ht="20" customHeight="1">
      <c r="B14" s="237"/>
      <c r="C14" s="274"/>
      <c r="D14" s="32"/>
      <c r="E14" s="33"/>
      <c r="F14" s="33" t="s">
        <v>58</v>
      </c>
      <c r="G14" s="33"/>
      <c r="H14" s="33"/>
      <c r="I14" s="33"/>
      <c r="J14" s="33"/>
      <c r="K14" s="33"/>
      <c r="L14" s="33"/>
      <c r="M14" s="34"/>
      <c r="N14" s="34"/>
      <c r="O14" s="34"/>
      <c r="P14" s="34"/>
      <c r="Q14" s="34"/>
      <c r="R14" s="34"/>
      <c r="S14" s="34"/>
      <c r="T14" s="33"/>
      <c r="U14" s="33"/>
      <c r="V14" s="33"/>
      <c r="W14" s="33"/>
      <c r="X14" s="33"/>
      <c r="Y14" s="33"/>
      <c r="Z14" s="33"/>
      <c r="AA14" s="33"/>
      <c r="AB14" s="33"/>
      <c r="AC14" s="33"/>
      <c r="AD14" s="33"/>
      <c r="AE14" s="33"/>
      <c r="AF14" s="33"/>
      <c r="AG14" s="33"/>
      <c r="AH14" s="33"/>
      <c r="AI14" s="35"/>
    </row>
    <row r="15" spans="2:35" ht="20" customHeight="1">
      <c r="B15" s="237"/>
      <c r="C15" s="274"/>
      <c r="D15" s="32" t="s">
        <v>59</v>
      </c>
      <c r="E15" s="33" t="s">
        <v>60</v>
      </c>
      <c r="F15" s="33"/>
      <c r="G15" s="33"/>
      <c r="H15" s="33"/>
      <c r="I15" s="33"/>
      <c r="J15" s="33"/>
      <c r="K15" s="33"/>
      <c r="L15" s="33" t="s">
        <v>61</v>
      </c>
      <c r="M15" s="33"/>
      <c r="N15" s="33"/>
      <c r="O15" s="33"/>
      <c r="P15" s="33"/>
      <c r="Q15" s="33"/>
      <c r="R15" s="33"/>
      <c r="S15" s="33"/>
      <c r="T15" s="33"/>
      <c r="U15" s="33"/>
      <c r="V15" s="33"/>
      <c r="W15" s="33"/>
      <c r="X15" s="33"/>
      <c r="Y15" s="33"/>
      <c r="Z15" s="33"/>
      <c r="AA15" s="33"/>
      <c r="AB15" s="33"/>
      <c r="AC15" s="33"/>
      <c r="AD15" s="33"/>
      <c r="AE15" s="33"/>
      <c r="AF15" s="33"/>
      <c r="AG15" s="33"/>
      <c r="AH15" s="33"/>
      <c r="AI15" s="35"/>
    </row>
    <row r="16" spans="2:35" ht="20" customHeight="1">
      <c r="B16" s="237"/>
      <c r="C16" s="274"/>
      <c r="D16" s="32"/>
      <c r="E16" s="33"/>
      <c r="F16" s="33" t="s">
        <v>58</v>
      </c>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5"/>
    </row>
    <row r="17" spans="2:35" ht="20" customHeight="1">
      <c r="B17" s="237"/>
      <c r="C17" s="274"/>
      <c r="D17" s="32" t="s">
        <v>62</v>
      </c>
      <c r="E17" s="33" t="s">
        <v>63</v>
      </c>
      <c r="F17" s="33"/>
      <c r="G17" s="33"/>
      <c r="H17" s="33"/>
      <c r="I17" s="33"/>
      <c r="J17" s="33"/>
      <c r="K17" s="33"/>
      <c r="L17" s="33" t="s">
        <v>64</v>
      </c>
      <c r="M17" s="33"/>
      <c r="N17" s="33"/>
      <c r="O17" s="33"/>
      <c r="P17" s="33"/>
      <c r="Q17" s="33"/>
      <c r="R17" s="33"/>
      <c r="S17" s="33"/>
      <c r="T17" s="33"/>
      <c r="U17" s="33"/>
      <c r="V17" s="33"/>
      <c r="W17" s="33"/>
      <c r="X17" s="33"/>
      <c r="Y17" s="33"/>
      <c r="Z17" s="33"/>
      <c r="AA17" s="33"/>
      <c r="AB17" s="33"/>
      <c r="AC17" s="33"/>
      <c r="AD17" s="33"/>
      <c r="AE17" s="33"/>
      <c r="AF17" s="33"/>
      <c r="AG17" s="33"/>
      <c r="AH17" s="33"/>
      <c r="AI17" s="35"/>
    </row>
    <row r="18" spans="2:35" ht="20" customHeight="1">
      <c r="B18" s="237"/>
      <c r="C18" s="274"/>
      <c r="D18" s="32"/>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5"/>
    </row>
    <row r="19" spans="2:35" ht="20" customHeight="1">
      <c r="B19" s="237"/>
      <c r="C19" s="274"/>
      <c r="D19" s="32"/>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5"/>
    </row>
    <row r="20" spans="2:35" ht="20" customHeight="1">
      <c r="B20" s="237"/>
      <c r="C20" s="274"/>
      <c r="D20" s="32"/>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5"/>
    </row>
    <row r="21" spans="2:35" ht="20" customHeight="1">
      <c r="B21" s="237"/>
      <c r="C21" s="274"/>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5"/>
    </row>
    <row r="22" spans="2:35" ht="20" customHeight="1">
      <c r="B22" s="237"/>
      <c r="C22" s="274"/>
      <c r="D22" s="32"/>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5"/>
    </row>
    <row r="23" spans="2:35" ht="20" customHeight="1">
      <c r="B23" s="237"/>
      <c r="C23" s="274"/>
      <c r="D23" s="32"/>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5"/>
    </row>
    <row r="24" spans="2:35" ht="20" customHeight="1">
      <c r="B24" s="238"/>
      <c r="C24" s="275"/>
      <c r="D24" s="36"/>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8"/>
    </row>
    <row r="25" spans="2:35" ht="20" customHeight="1">
      <c r="B25" s="251">
        <v>4</v>
      </c>
      <c r="C25" s="251" t="s">
        <v>29</v>
      </c>
      <c r="D25" s="251" t="s">
        <v>30</v>
      </c>
      <c r="E25" s="251"/>
      <c r="F25" s="251"/>
      <c r="G25" s="251"/>
      <c r="H25" s="251"/>
      <c r="I25" s="251"/>
      <c r="J25" s="251"/>
      <c r="K25" s="251"/>
      <c r="L25" s="251" t="s">
        <v>31</v>
      </c>
      <c r="M25" s="251"/>
      <c r="N25" s="251"/>
      <c r="O25" s="251"/>
      <c r="P25" s="251"/>
      <c r="Q25" s="251"/>
      <c r="R25" s="251"/>
      <c r="S25" s="251"/>
      <c r="T25" s="248" t="s">
        <v>32</v>
      </c>
      <c r="U25" s="249"/>
      <c r="V25" s="249"/>
      <c r="W25" s="249"/>
      <c r="X25" s="249"/>
      <c r="Y25" s="249"/>
      <c r="Z25" s="249"/>
      <c r="AA25" s="250"/>
      <c r="AB25" s="251" t="s">
        <v>33</v>
      </c>
      <c r="AC25" s="251"/>
      <c r="AD25" s="251"/>
      <c r="AE25" s="251"/>
      <c r="AF25" s="251"/>
      <c r="AG25" s="251"/>
      <c r="AH25" s="251"/>
      <c r="AI25" s="251"/>
    </row>
    <row r="26" spans="2:35" ht="20" customHeight="1">
      <c r="B26" s="251"/>
      <c r="C26" s="251"/>
      <c r="D26" s="54" t="s">
        <v>65</v>
      </c>
      <c r="E26" s="55"/>
      <c r="F26" s="55"/>
      <c r="G26" s="55"/>
      <c r="H26" s="55"/>
      <c r="I26" s="55"/>
      <c r="J26" s="55"/>
      <c r="K26" s="56"/>
      <c r="L26" s="54" t="s">
        <v>66</v>
      </c>
      <c r="M26" s="55"/>
      <c r="N26" s="55"/>
      <c r="O26" s="55"/>
      <c r="P26" s="55"/>
      <c r="Q26" s="55"/>
      <c r="R26" s="55"/>
      <c r="S26" s="56"/>
      <c r="T26" s="54" t="s">
        <v>67</v>
      </c>
      <c r="U26" s="55"/>
      <c r="V26" s="55"/>
      <c r="W26" s="55"/>
      <c r="X26" s="55"/>
      <c r="Y26" s="55"/>
      <c r="Z26" s="55"/>
      <c r="AA26" s="56"/>
      <c r="AB26" s="54"/>
      <c r="AC26" s="55"/>
      <c r="AD26" s="55"/>
      <c r="AE26" s="55"/>
      <c r="AF26" s="55"/>
      <c r="AG26" s="55"/>
      <c r="AH26" s="55"/>
      <c r="AI26" s="56"/>
    </row>
    <row r="27" spans="2:35" ht="20" customHeight="1">
      <c r="B27" s="251"/>
      <c r="C27" s="251"/>
      <c r="D27" s="54" t="s">
        <v>68</v>
      </c>
      <c r="E27" s="55"/>
      <c r="F27" s="55"/>
      <c r="G27" s="55"/>
      <c r="H27" s="55"/>
      <c r="I27" s="55"/>
      <c r="J27" s="55"/>
      <c r="K27" s="56"/>
      <c r="L27" s="54" t="s">
        <v>69</v>
      </c>
      <c r="M27" s="55"/>
      <c r="N27" s="55"/>
      <c r="O27" s="55"/>
      <c r="P27" s="55"/>
      <c r="Q27" s="55"/>
      <c r="R27" s="55"/>
      <c r="S27" s="56"/>
      <c r="T27" s="54" t="s">
        <v>67</v>
      </c>
      <c r="U27" s="55"/>
      <c r="V27" s="55"/>
      <c r="W27" s="55"/>
      <c r="X27" s="55"/>
      <c r="Y27" s="55"/>
      <c r="Z27" s="55"/>
      <c r="AA27" s="56"/>
      <c r="AB27" s="54"/>
      <c r="AC27" s="55"/>
      <c r="AD27" s="55"/>
      <c r="AE27" s="55"/>
      <c r="AF27" s="55"/>
      <c r="AG27" s="55"/>
      <c r="AH27" s="55"/>
      <c r="AI27" s="56"/>
    </row>
    <row r="28" spans="2:35" ht="20" customHeight="1">
      <c r="B28" s="251"/>
      <c r="C28" s="251"/>
      <c r="D28" s="303" t="s">
        <v>70</v>
      </c>
      <c r="E28" s="303"/>
      <c r="F28" s="303"/>
      <c r="G28" s="303"/>
      <c r="H28" s="303"/>
      <c r="I28" s="303"/>
      <c r="J28" s="303"/>
      <c r="K28" s="303"/>
      <c r="L28" s="303" t="s">
        <v>69</v>
      </c>
      <c r="M28" s="303"/>
      <c r="N28" s="303"/>
      <c r="O28" s="303"/>
      <c r="P28" s="303"/>
      <c r="Q28" s="303"/>
      <c r="R28" s="303"/>
      <c r="S28" s="303"/>
      <c r="T28" s="300" t="s">
        <v>71</v>
      </c>
      <c r="U28" s="301"/>
      <c r="V28" s="301"/>
      <c r="W28" s="301"/>
      <c r="X28" s="301"/>
      <c r="Y28" s="301"/>
      <c r="Z28" s="301"/>
      <c r="AA28" s="302"/>
      <c r="AB28" s="303" t="s">
        <v>72</v>
      </c>
      <c r="AC28" s="303"/>
      <c r="AD28" s="303"/>
      <c r="AE28" s="303"/>
      <c r="AF28" s="303"/>
      <c r="AG28" s="303"/>
      <c r="AH28" s="303"/>
      <c r="AI28" s="303"/>
    </row>
    <row r="29" spans="2:35" ht="20" customHeight="1">
      <c r="B29" s="251"/>
      <c r="C29" s="251"/>
      <c r="D29" s="303"/>
      <c r="E29" s="303"/>
      <c r="F29" s="303"/>
      <c r="G29" s="303"/>
      <c r="H29" s="303"/>
      <c r="I29" s="303"/>
      <c r="J29" s="303"/>
      <c r="K29" s="303"/>
      <c r="L29" s="303"/>
      <c r="M29" s="303"/>
      <c r="N29" s="303"/>
      <c r="O29" s="303"/>
      <c r="P29" s="303"/>
      <c r="Q29" s="303"/>
      <c r="R29" s="303"/>
      <c r="S29" s="303"/>
      <c r="T29" s="300"/>
      <c r="U29" s="301"/>
      <c r="V29" s="301"/>
      <c r="W29" s="301"/>
      <c r="X29" s="301"/>
      <c r="Y29" s="301"/>
      <c r="Z29" s="301"/>
      <c r="AA29" s="302"/>
      <c r="AB29" s="303"/>
      <c r="AC29" s="303"/>
      <c r="AD29" s="303"/>
      <c r="AE29" s="303"/>
      <c r="AF29" s="303"/>
      <c r="AG29" s="303"/>
      <c r="AH29" s="303"/>
      <c r="AI29" s="303"/>
    </row>
    <row r="30" spans="2:35" ht="20" customHeight="1">
      <c r="B30" s="251"/>
      <c r="C30" s="251"/>
      <c r="D30" s="307"/>
      <c r="E30" s="307"/>
      <c r="F30" s="307"/>
      <c r="G30" s="307"/>
      <c r="H30" s="307"/>
      <c r="I30" s="307"/>
      <c r="J30" s="307"/>
      <c r="K30" s="307"/>
      <c r="L30" s="307"/>
      <c r="M30" s="307"/>
      <c r="N30" s="307"/>
      <c r="O30" s="307"/>
      <c r="P30" s="307"/>
      <c r="Q30" s="307"/>
      <c r="R30" s="307"/>
      <c r="S30" s="307"/>
      <c r="T30" s="304"/>
      <c r="U30" s="305"/>
      <c r="V30" s="305"/>
      <c r="W30" s="305"/>
      <c r="X30" s="305"/>
      <c r="Y30" s="305"/>
      <c r="Z30" s="305"/>
      <c r="AA30" s="306"/>
      <c r="AB30" s="307"/>
      <c r="AC30" s="307"/>
      <c r="AD30" s="307"/>
      <c r="AE30" s="307"/>
      <c r="AF30" s="307"/>
      <c r="AG30" s="307"/>
      <c r="AH30" s="307"/>
      <c r="AI30" s="307"/>
    </row>
    <row r="31" spans="2:35" ht="20" customHeight="1">
      <c r="B31" s="236">
        <v>5</v>
      </c>
      <c r="C31" s="247" t="s">
        <v>34</v>
      </c>
      <c r="D31" s="248" t="s">
        <v>35</v>
      </c>
      <c r="E31" s="249"/>
      <c r="F31" s="249"/>
      <c r="G31" s="249"/>
      <c r="H31" s="249"/>
      <c r="I31" s="249"/>
      <c r="J31" s="249"/>
      <c r="K31" s="250"/>
      <c r="L31" s="248" t="s">
        <v>36</v>
      </c>
      <c r="M31" s="249"/>
      <c r="N31" s="249"/>
      <c r="O31" s="249"/>
      <c r="P31" s="249"/>
      <c r="Q31" s="249"/>
      <c r="R31" s="249"/>
      <c r="S31" s="250"/>
      <c r="T31" s="248" t="s">
        <v>37</v>
      </c>
      <c r="U31" s="249"/>
      <c r="V31" s="249"/>
      <c r="W31" s="249"/>
      <c r="X31" s="249"/>
      <c r="Y31" s="249"/>
      <c r="Z31" s="249"/>
      <c r="AA31" s="250"/>
      <c r="AB31" s="251" t="s">
        <v>33</v>
      </c>
      <c r="AC31" s="251"/>
      <c r="AD31" s="251"/>
      <c r="AE31" s="251"/>
      <c r="AF31" s="251"/>
      <c r="AG31" s="251"/>
      <c r="AH31" s="251"/>
      <c r="AI31" s="251"/>
    </row>
    <row r="32" spans="2:35" ht="20" customHeight="1">
      <c r="B32" s="237"/>
      <c r="C32" s="274"/>
      <c r="D32" s="296" t="s">
        <v>73</v>
      </c>
      <c r="E32" s="297"/>
      <c r="F32" s="297"/>
      <c r="G32" s="297"/>
      <c r="H32" s="297"/>
      <c r="I32" s="297"/>
      <c r="J32" s="297"/>
      <c r="K32" s="298"/>
      <c r="L32" s="296" t="s">
        <v>74</v>
      </c>
      <c r="M32" s="297"/>
      <c r="N32" s="297"/>
      <c r="O32" s="297"/>
      <c r="P32" s="297"/>
      <c r="Q32" s="297"/>
      <c r="R32" s="297"/>
      <c r="S32" s="298"/>
      <c r="T32" s="296" t="s">
        <v>75</v>
      </c>
      <c r="U32" s="297"/>
      <c r="V32" s="297"/>
      <c r="W32" s="297"/>
      <c r="X32" s="297"/>
      <c r="Y32" s="297"/>
      <c r="Z32" s="297"/>
      <c r="AA32" s="298"/>
      <c r="AB32" s="299" t="s">
        <v>76</v>
      </c>
      <c r="AC32" s="299"/>
      <c r="AD32" s="299"/>
      <c r="AE32" s="299"/>
      <c r="AF32" s="299"/>
      <c r="AG32" s="299"/>
      <c r="AH32" s="299"/>
      <c r="AI32" s="299"/>
    </row>
    <row r="33" spans="2:35" ht="20" customHeight="1">
      <c r="B33" s="237"/>
      <c r="C33" s="274"/>
      <c r="D33" s="300" t="s">
        <v>63</v>
      </c>
      <c r="E33" s="301"/>
      <c r="F33" s="301"/>
      <c r="G33" s="301"/>
      <c r="H33" s="301"/>
      <c r="I33" s="301"/>
      <c r="J33" s="301"/>
      <c r="K33" s="302"/>
      <c r="L33" s="300" t="s">
        <v>74</v>
      </c>
      <c r="M33" s="301"/>
      <c r="N33" s="301"/>
      <c r="O33" s="301"/>
      <c r="P33" s="301"/>
      <c r="Q33" s="301"/>
      <c r="R33" s="301"/>
      <c r="S33" s="302"/>
      <c r="T33" s="300" t="s">
        <v>75</v>
      </c>
      <c r="U33" s="301"/>
      <c r="V33" s="301"/>
      <c r="W33" s="301"/>
      <c r="X33" s="301"/>
      <c r="Y33" s="301"/>
      <c r="Z33" s="301"/>
      <c r="AA33" s="302"/>
      <c r="AB33" s="303"/>
      <c r="AC33" s="303"/>
      <c r="AD33" s="303"/>
      <c r="AE33" s="303"/>
      <c r="AF33" s="303"/>
      <c r="AG33" s="303"/>
      <c r="AH33" s="303"/>
      <c r="AI33" s="303"/>
    </row>
    <row r="34" spans="2:35" ht="20" customHeight="1">
      <c r="B34" s="237"/>
      <c r="C34" s="274"/>
      <c r="D34" s="300" t="s">
        <v>56</v>
      </c>
      <c r="E34" s="301"/>
      <c r="F34" s="301"/>
      <c r="G34" s="301"/>
      <c r="H34" s="301"/>
      <c r="I34" s="301"/>
      <c r="J34" s="301"/>
      <c r="K34" s="302"/>
      <c r="L34" s="300" t="s">
        <v>74</v>
      </c>
      <c r="M34" s="301"/>
      <c r="N34" s="301"/>
      <c r="O34" s="301"/>
      <c r="P34" s="301"/>
      <c r="Q34" s="301"/>
      <c r="R34" s="301"/>
      <c r="S34" s="302"/>
      <c r="T34" s="300" t="s">
        <v>77</v>
      </c>
      <c r="U34" s="301"/>
      <c r="V34" s="301"/>
      <c r="W34" s="301"/>
      <c r="X34" s="301"/>
      <c r="Y34" s="301"/>
      <c r="Z34" s="301"/>
      <c r="AA34" s="302"/>
      <c r="AB34" s="303"/>
      <c r="AC34" s="303"/>
      <c r="AD34" s="303"/>
      <c r="AE34" s="303"/>
      <c r="AF34" s="303"/>
      <c r="AG34" s="303"/>
      <c r="AH34" s="303"/>
      <c r="AI34" s="303"/>
    </row>
    <row r="35" spans="2:35" ht="20" customHeight="1">
      <c r="B35" s="237"/>
      <c r="C35" s="274"/>
      <c r="D35" s="300"/>
      <c r="E35" s="301"/>
      <c r="F35" s="301"/>
      <c r="G35" s="301"/>
      <c r="H35" s="301"/>
      <c r="I35" s="301"/>
      <c r="J35" s="301"/>
      <c r="K35" s="302"/>
      <c r="L35" s="300"/>
      <c r="M35" s="301"/>
      <c r="N35" s="301"/>
      <c r="O35" s="301"/>
      <c r="P35" s="301"/>
      <c r="Q35" s="301"/>
      <c r="R35" s="301"/>
      <c r="S35" s="302"/>
      <c r="T35" s="300"/>
      <c r="U35" s="301"/>
      <c r="V35" s="301"/>
      <c r="W35" s="301"/>
      <c r="X35" s="301"/>
      <c r="Y35" s="301"/>
      <c r="Z35" s="301"/>
      <c r="AA35" s="302"/>
      <c r="AB35" s="303"/>
      <c r="AC35" s="303"/>
      <c r="AD35" s="303"/>
      <c r="AE35" s="303"/>
      <c r="AF35" s="303"/>
      <c r="AG35" s="303"/>
      <c r="AH35" s="303"/>
      <c r="AI35" s="303"/>
    </row>
    <row r="36" spans="2:35" ht="20" customHeight="1">
      <c r="B36" s="238"/>
      <c r="C36" s="275"/>
      <c r="D36" s="304"/>
      <c r="E36" s="305"/>
      <c r="F36" s="305"/>
      <c r="G36" s="305"/>
      <c r="H36" s="305"/>
      <c r="I36" s="305"/>
      <c r="J36" s="305"/>
      <c r="K36" s="306"/>
      <c r="L36" s="304"/>
      <c r="M36" s="305"/>
      <c r="N36" s="305"/>
      <c r="O36" s="305"/>
      <c r="P36" s="305"/>
      <c r="Q36" s="305"/>
      <c r="R36" s="305"/>
      <c r="S36" s="306"/>
      <c r="T36" s="304"/>
      <c r="U36" s="305"/>
      <c r="V36" s="305"/>
      <c r="W36" s="305"/>
      <c r="X36" s="305"/>
      <c r="Y36" s="305"/>
      <c r="Z36" s="305"/>
      <c r="AA36" s="306"/>
      <c r="AB36" s="307"/>
      <c r="AC36" s="307"/>
      <c r="AD36" s="307"/>
      <c r="AE36" s="307"/>
      <c r="AF36" s="307"/>
      <c r="AG36" s="307"/>
      <c r="AH36" s="307"/>
      <c r="AI36" s="307"/>
    </row>
    <row r="37" spans="2:35" ht="20" customHeight="1">
      <c r="B37" s="251">
        <v>6</v>
      </c>
      <c r="C37" s="251" t="s">
        <v>38</v>
      </c>
      <c r="D37" s="248" t="s">
        <v>35</v>
      </c>
      <c r="E37" s="249"/>
      <c r="F37" s="249"/>
      <c r="G37" s="249"/>
      <c r="H37" s="249"/>
      <c r="I37" s="249"/>
      <c r="J37" s="249"/>
      <c r="K37" s="250"/>
      <c r="L37" s="248" t="s">
        <v>39</v>
      </c>
      <c r="M37" s="249"/>
      <c r="N37" s="249"/>
      <c r="O37" s="249"/>
      <c r="P37" s="249"/>
      <c r="Q37" s="249"/>
      <c r="R37" s="249"/>
      <c r="S37" s="249"/>
      <c r="T37" s="249"/>
      <c r="U37" s="249"/>
      <c r="V37" s="249"/>
      <c r="W37" s="249"/>
      <c r="X37" s="249"/>
      <c r="Y37" s="249"/>
      <c r="Z37" s="249"/>
      <c r="AA37" s="250"/>
      <c r="AB37" s="248" t="s">
        <v>25</v>
      </c>
      <c r="AC37" s="249"/>
      <c r="AD37" s="249"/>
      <c r="AE37" s="249"/>
      <c r="AF37" s="249"/>
      <c r="AG37" s="249"/>
      <c r="AH37" s="249"/>
      <c r="AI37" s="250"/>
    </row>
    <row r="38" spans="2:35" ht="20" customHeight="1">
      <c r="B38" s="251"/>
      <c r="C38" s="251"/>
      <c r="D38" s="296" t="s">
        <v>73</v>
      </c>
      <c r="E38" s="297"/>
      <c r="F38" s="297"/>
      <c r="G38" s="297"/>
      <c r="H38" s="297"/>
      <c r="I38" s="297"/>
      <c r="J38" s="297"/>
      <c r="K38" s="298"/>
      <c r="L38" s="308" t="s">
        <v>78</v>
      </c>
      <c r="M38" s="309"/>
      <c r="N38" s="309"/>
      <c r="O38" s="309"/>
      <c r="P38" s="309"/>
      <c r="Q38" s="309"/>
      <c r="R38" s="309"/>
      <c r="S38" s="309"/>
      <c r="T38" s="309"/>
      <c r="U38" s="309"/>
      <c r="V38" s="309"/>
      <c r="W38" s="309"/>
      <c r="X38" s="309"/>
      <c r="Y38" s="309"/>
      <c r="Z38" s="309"/>
      <c r="AA38" s="310"/>
      <c r="AB38" s="311" t="s">
        <v>79</v>
      </c>
      <c r="AC38" s="312"/>
      <c r="AD38" s="312"/>
      <c r="AE38" s="312"/>
      <c r="AF38" s="312"/>
      <c r="AG38" s="312"/>
      <c r="AH38" s="312"/>
      <c r="AI38" s="313"/>
    </row>
    <row r="39" spans="2:35" ht="20" customHeight="1">
      <c r="B39" s="251"/>
      <c r="C39" s="251"/>
      <c r="D39" s="300" t="s">
        <v>63</v>
      </c>
      <c r="E39" s="301"/>
      <c r="F39" s="301"/>
      <c r="G39" s="301"/>
      <c r="H39" s="301"/>
      <c r="I39" s="301"/>
      <c r="J39" s="301"/>
      <c r="K39" s="302"/>
      <c r="L39" s="314" t="s">
        <v>80</v>
      </c>
      <c r="M39" s="315"/>
      <c r="N39" s="315"/>
      <c r="O39" s="315"/>
      <c r="P39" s="315"/>
      <c r="Q39" s="315"/>
      <c r="R39" s="315"/>
      <c r="S39" s="315"/>
      <c r="T39" s="315"/>
      <c r="U39" s="315"/>
      <c r="V39" s="315"/>
      <c r="W39" s="315"/>
      <c r="X39" s="315"/>
      <c r="Y39" s="315"/>
      <c r="Z39" s="315"/>
      <c r="AA39" s="316"/>
      <c r="AB39" s="323" t="s">
        <v>81</v>
      </c>
      <c r="AC39" s="324"/>
      <c r="AD39" s="324"/>
      <c r="AE39" s="324"/>
      <c r="AF39" s="324"/>
      <c r="AG39" s="324"/>
      <c r="AH39" s="324"/>
      <c r="AI39" s="325"/>
    </row>
    <row r="40" spans="2:35" ht="20" customHeight="1">
      <c r="B40" s="251"/>
      <c r="C40" s="251"/>
      <c r="D40" s="300" t="s">
        <v>56</v>
      </c>
      <c r="E40" s="301"/>
      <c r="F40" s="301"/>
      <c r="G40" s="301"/>
      <c r="H40" s="301"/>
      <c r="I40" s="301"/>
      <c r="J40" s="301"/>
      <c r="K40" s="302"/>
      <c r="L40" s="314" t="s">
        <v>82</v>
      </c>
      <c r="M40" s="315"/>
      <c r="N40" s="315"/>
      <c r="O40" s="315"/>
      <c r="P40" s="315"/>
      <c r="Q40" s="315"/>
      <c r="R40" s="315"/>
      <c r="S40" s="315"/>
      <c r="T40" s="315"/>
      <c r="U40" s="315"/>
      <c r="V40" s="315"/>
      <c r="W40" s="315"/>
      <c r="X40" s="315"/>
      <c r="Y40" s="315"/>
      <c r="Z40" s="315"/>
      <c r="AA40" s="316"/>
      <c r="AB40" s="323" t="s">
        <v>48</v>
      </c>
      <c r="AC40" s="324"/>
      <c r="AD40" s="324"/>
      <c r="AE40" s="324"/>
      <c r="AF40" s="324"/>
      <c r="AG40" s="324"/>
      <c r="AH40" s="324"/>
      <c r="AI40" s="325"/>
    </row>
    <row r="41" spans="2:35" ht="20" customHeight="1">
      <c r="B41" s="251"/>
      <c r="C41" s="251"/>
      <c r="D41" s="300"/>
      <c r="E41" s="301"/>
      <c r="F41" s="301"/>
      <c r="G41" s="301"/>
      <c r="H41" s="301"/>
      <c r="I41" s="301"/>
      <c r="J41" s="301"/>
      <c r="K41" s="302"/>
      <c r="L41" s="314"/>
      <c r="M41" s="315"/>
      <c r="N41" s="315"/>
      <c r="O41" s="315"/>
      <c r="P41" s="315"/>
      <c r="Q41" s="315"/>
      <c r="R41" s="315"/>
      <c r="S41" s="315"/>
      <c r="T41" s="315"/>
      <c r="U41" s="315"/>
      <c r="V41" s="315"/>
      <c r="W41" s="315"/>
      <c r="X41" s="315"/>
      <c r="Y41" s="315"/>
      <c r="Z41" s="315"/>
      <c r="AA41" s="316"/>
      <c r="AB41" s="323"/>
      <c r="AC41" s="324"/>
      <c r="AD41" s="324"/>
      <c r="AE41" s="324"/>
      <c r="AF41" s="324"/>
      <c r="AG41" s="324"/>
      <c r="AH41" s="324"/>
      <c r="AI41" s="325"/>
    </row>
    <row r="42" spans="2:35" ht="20" customHeight="1">
      <c r="B42" s="251"/>
      <c r="C42" s="251"/>
      <c r="D42" s="304"/>
      <c r="E42" s="305"/>
      <c r="F42" s="305"/>
      <c r="G42" s="305"/>
      <c r="H42" s="305"/>
      <c r="I42" s="305"/>
      <c r="J42" s="305"/>
      <c r="K42" s="306"/>
      <c r="L42" s="317"/>
      <c r="M42" s="318"/>
      <c r="N42" s="318"/>
      <c r="O42" s="318"/>
      <c r="P42" s="318"/>
      <c r="Q42" s="318"/>
      <c r="R42" s="318"/>
      <c r="S42" s="318"/>
      <c r="T42" s="318"/>
      <c r="U42" s="318"/>
      <c r="V42" s="318"/>
      <c r="W42" s="318"/>
      <c r="X42" s="318"/>
      <c r="Y42" s="318"/>
      <c r="Z42" s="318"/>
      <c r="AA42" s="319"/>
      <c r="AB42" s="320"/>
      <c r="AC42" s="321"/>
      <c r="AD42" s="321"/>
      <c r="AE42" s="321"/>
      <c r="AF42" s="321"/>
      <c r="AG42" s="321"/>
      <c r="AH42" s="321"/>
      <c r="AI42" s="322"/>
    </row>
    <row r="43" spans="2:35" ht="20" customHeight="1">
      <c r="B43" s="236">
        <v>7</v>
      </c>
      <c r="C43" s="247" t="s">
        <v>40</v>
      </c>
      <c r="D43" s="248" t="s">
        <v>41</v>
      </c>
      <c r="E43" s="249"/>
      <c r="F43" s="249"/>
      <c r="G43" s="249"/>
      <c r="H43" s="249"/>
      <c r="I43" s="249"/>
      <c r="J43" s="249"/>
      <c r="K43" s="250"/>
      <c r="L43" s="251" t="s">
        <v>42</v>
      </c>
      <c r="M43" s="251"/>
      <c r="N43" s="251"/>
      <c r="O43" s="251"/>
      <c r="P43" s="251"/>
      <c r="Q43" s="251"/>
      <c r="R43" s="251"/>
      <c r="S43" s="251"/>
      <c r="T43" s="251" t="s">
        <v>43</v>
      </c>
      <c r="U43" s="251"/>
      <c r="V43" s="251"/>
      <c r="W43" s="251"/>
      <c r="X43" s="251"/>
      <c r="Y43" s="251"/>
      <c r="Z43" s="251"/>
      <c r="AA43" s="251"/>
      <c r="AB43" s="251" t="s">
        <v>44</v>
      </c>
      <c r="AC43" s="251"/>
      <c r="AD43" s="251"/>
      <c r="AE43" s="251"/>
      <c r="AF43" s="251"/>
      <c r="AG43" s="251"/>
      <c r="AH43" s="251"/>
      <c r="AI43" s="251"/>
    </row>
    <row r="44" spans="2:35" ht="20" customHeight="1">
      <c r="B44" s="237"/>
      <c r="C44" s="237"/>
      <c r="D44" s="296" t="s">
        <v>83</v>
      </c>
      <c r="E44" s="297"/>
      <c r="F44" s="297"/>
      <c r="G44" s="297"/>
      <c r="H44" s="297"/>
      <c r="I44" s="297"/>
      <c r="J44" s="297"/>
      <c r="K44" s="298"/>
      <c r="L44" s="296" t="s">
        <v>84</v>
      </c>
      <c r="M44" s="297"/>
      <c r="N44" s="297"/>
      <c r="O44" s="297"/>
      <c r="P44" s="297"/>
      <c r="Q44" s="297"/>
      <c r="R44" s="297"/>
      <c r="S44" s="298"/>
      <c r="T44" s="299" t="s">
        <v>85</v>
      </c>
      <c r="U44" s="299"/>
      <c r="V44" s="299"/>
      <c r="W44" s="299"/>
      <c r="X44" s="299"/>
      <c r="Y44" s="299"/>
      <c r="Z44" s="299"/>
      <c r="AA44" s="299"/>
      <c r="AB44" s="299" t="s">
        <v>86</v>
      </c>
      <c r="AC44" s="299"/>
      <c r="AD44" s="299"/>
      <c r="AE44" s="299"/>
      <c r="AF44" s="299"/>
      <c r="AG44" s="299"/>
      <c r="AH44" s="299"/>
      <c r="AI44" s="299"/>
    </row>
    <row r="45" spans="2:35" ht="20" customHeight="1">
      <c r="B45" s="237"/>
      <c r="C45" s="237"/>
      <c r="D45" s="300"/>
      <c r="E45" s="301"/>
      <c r="F45" s="301"/>
      <c r="G45" s="301"/>
      <c r="H45" s="301"/>
      <c r="I45" s="301"/>
      <c r="J45" s="301"/>
      <c r="K45" s="302"/>
      <c r="L45" s="300"/>
      <c r="M45" s="301"/>
      <c r="N45" s="301"/>
      <c r="O45" s="301"/>
      <c r="P45" s="301"/>
      <c r="Q45" s="301"/>
      <c r="R45" s="301"/>
      <c r="S45" s="302"/>
      <c r="T45" s="303"/>
      <c r="U45" s="303"/>
      <c r="V45" s="303"/>
      <c r="W45" s="303"/>
      <c r="X45" s="303"/>
      <c r="Y45" s="303"/>
      <c r="Z45" s="303"/>
      <c r="AA45" s="303"/>
      <c r="AB45" s="303"/>
      <c r="AC45" s="303"/>
      <c r="AD45" s="303"/>
      <c r="AE45" s="303"/>
      <c r="AF45" s="303"/>
      <c r="AG45" s="303"/>
      <c r="AH45" s="303"/>
      <c r="AI45" s="303"/>
    </row>
    <row r="46" spans="2:35" ht="20" customHeight="1">
      <c r="B46" s="238"/>
      <c r="C46" s="238"/>
      <c r="D46" s="304"/>
      <c r="E46" s="305"/>
      <c r="F46" s="305"/>
      <c r="G46" s="305"/>
      <c r="H46" s="305"/>
      <c r="I46" s="305"/>
      <c r="J46" s="305"/>
      <c r="K46" s="306"/>
      <c r="L46" s="304"/>
      <c r="M46" s="305"/>
      <c r="N46" s="305"/>
      <c r="O46" s="305"/>
      <c r="P46" s="305"/>
      <c r="Q46" s="305"/>
      <c r="R46" s="305"/>
      <c r="S46" s="306"/>
      <c r="T46" s="307"/>
      <c r="U46" s="307"/>
      <c r="V46" s="307"/>
      <c r="W46" s="307"/>
      <c r="X46" s="307"/>
      <c r="Y46" s="307"/>
      <c r="Z46" s="307"/>
      <c r="AA46" s="307"/>
      <c r="AB46" s="307"/>
      <c r="AC46" s="307"/>
      <c r="AD46" s="307"/>
      <c r="AE46" s="307"/>
      <c r="AF46" s="307"/>
      <c r="AG46" s="307"/>
      <c r="AH46" s="307"/>
      <c r="AI46" s="307"/>
    </row>
    <row r="47" spans="2:35" ht="20" customHeight="1">
      <c r="B47" s="236">
        <v>8</v>
      </c>
      <c r="C47" s="236" t="s">
        <v>45</v>
      </c>
      <c r="D47" s="29"/>
      <c r="E47" s="30"/>
      <c r="F47" s="30"/>
      <c r="G47" s="30"/>
      <c r="H47" s="30"/>
      <c r="I47" s="30"/>
      <c r="J47" s="30"/>
      <c r="K47" s="30"/>
      <c r="L47" s="39"/>
      <c r="M47" s="39"/>
      <c r="N47" s="39"/>
      <c r="O47" s="39"/>
      <c r="P47" s="39"/>
      <c r="Q47" s="39"/>
      <c r="R47" s="39"/>
      <c r="S47" s="39"/>
      <c r="T47" s="39"/>
      <c r="U47" s="39"/>
      <c r="V47" s="39"/>
      <c r="W47" s="39"/>
      <c r="X47" s="39"/>
      <c r="Y47" s="39"/>
      <c r="Z47" s="39"/>
      <c r="AA47" s="39"/>
      <c r="AB47" s="39"/>
      <c r="AC47" s="39"/>
      <c r="AD47" s="39"/>
      <c r="AE47" s="39"/>
      <c r="AF47" s="39"/>
      <c r="AG47" s="39"/>
      <c r="AH47" s="39"/>
      <c r="AI47" s="40"/>
    </row>
    <row r="48" spans="2:35" ht="20" customHeight="1">
      <c r="B48" s="237"/>
      <c r="C48" s="237"/>
      <c r="D48" s="32"/>
      <c r="E48" s="33"/>
      <c r="F48" s="33"/>
      <c r="G48" s="33"/>
      <c r="H48" s="33"/>
      <c r="I48" s="33"/>
      <c r="J48" s="33"/>
      <c r="K48" s="33"/>
      <c r="L48" s="41"/>
      <c r="M48" s="41"/>
      <c r="N48" s="41"/>
      <c r="O48" s="41"/>
      <c r="P48" s="41"/>
      <c r="Q48" s="41"/>
      <c r="R48" s="41"/>
      <c r="S48" s="41"/>
      <c r="T48" s="41"/>
      <c r="U48" s="41"/>
      <c r="V48" s="41"/>
      <c r="W48" s="41"/>
      <c r="X48" s="41"/>
      <c r="Y48" s="41"/>
      <c r="Z48" s="41"/>
      <c r="AA48" s="41"/>
      <c r="AB48" s="41"/>
      <c r="AC48" s="41"/>
      <c r="AD48" s="41"/>
      <c r="AE48" s="41"/>
      <c r="AF48" s="41"/>
      <c r="AG48" s="41"/>
      <c r="AH48" s="41"/>
      <c r="AI48" s="42"/>
    </row>
    <row r="49" spans="2:35" ht="20" customHeight="1">
      <c r="B49" s="237"/>
      <c r="C49" s="237"/>
      <c r="D49" s="32"/>
      <c r="E49" s="33"/>
      <c r="F49" s="33"/>
      <c r="G49" s="33"/>
      <c r="H49" s="33"/>
      <c r="I49" s="33"/>
      <c r="J49" s="33"/>
      <c r="K49" s="33"/>
      <c r="L49" s="41"/>
      <c r="M49" s="41"/>
      <c r="N49" s="41"/>
      <c r="O49" s="41"/>
      <c r="P49" s="41"/>
      <c r="Q49" s="41"/>
      <c r="R49" s="41"/>
      <c r="S49" s="41"/>
      <c r="T49" s="41"/>
      <c r="U49" s="41"/>
      <c r="V49" s="41"/>
      <c r="W49" s="41"/>
      <c r="X49" s="41"/>
      <c r="Y49" s="41"/>
      <c r="Z49" s="41"/>
      <c r="AA49" s="41"/>
      <c r="AB49" s="41"/>
      <c r="AC49" s="41"/>
      <c r="AD49" s="41"/>
      <c r="AE49" s="41"/>
      <c r="AF49" s="41"/>
      <c r="AG49" s="41"/>
      <c r="AH49" s="41"/>
      <c r="AI49" s="42"/>
    </row>
    <row r="50" spans="2:35" ht="20" customHeight="1">
      <c r="B50" s="237"/>
      <c r="C50" s="237"/>
      <c r="D50" s="32"/>
      <c r="E50" s="33"/>
      <c r="F50" s="33"/>
      <c r="G50" s="33"/>
      <c r="H50" s="33"/>
      <c r="I50" s="33"/>
      <c r="J50" s="33"/>
      <c r="K50" s="33"/>
      <c r="L50" s="41"/>
      <c r="M50" s="41"/>
      <c r="N50" s="41"/>
      <c r="O50" s="41"/>
      <c r="P50" s="41"/>
      <c r="Q50" s="41"/>
      <c r="R50" s="41"/>
      <c r="S50" s="41"/>
      <c r="T50" s="41"/>
      <c r="U50" s="41"/>
      <c r="V50" s="41"/>
      <c r="W50" s="41"/>
      <c r="X50" s="41"/>
      <c r="Y50" s="41"/>
      <c r="Z50" s="41"/>
      <c r="AA50" s="41"/>
      <c r="AB50" s="41"/>
      <c r="AC50" s="41"/>
      <c r="AD50" s="41"/>
      <c r="AE50" s="41"/>
      <c r="AF50" s="41"/>
      <c r="AG50" s="41"/>
      <c r="AH50" s="41"/>
      <c r="AI50" s="42"/>
    </row>
    <row r="51" spans="2:35" ht="20" customHeight="1">
      <c r="B51" s="238"/>
      <c r="C51" s="238"/>
      <c r="D51" s="36"/>
      <c r="E51" s="37"/>
      <c r="F51" s="37"/>
      <c r="G51" s="37"/>
      <c r="H51" s="37"/>
      <c r="I51" s="37"/>
      <c r="J51" s="37"/>
      <c r="K51" s="37"/>
      <c r="L51" s="43"/>
      <c r="M51" s="43"/>
      <c r="N51" s="43"/>
      <c r="O51" s="43"/>
      <c r="P51" s="43"/>
      <c r="Q51" s="43"/>
      <c r="R51" s="43"/>
      <c r="S51" s="43"/>
      <c r="T51" s="43"/>
      <c r="U51" s="43"/>
      <c r="V51" s="43"/>
      <c r="W51" s="43"/>
      <c r="X51" s="43"/>
      <c r="Y51" s="43"/>
      <c r="Z51" s="43"/>
      <c r="AA51" s="43"/>
      <c r="AB51" s="43"/>
      <c r="AC51" s="43"/>
      <c r="AD51" s="43"/>
      <c r="AE51" s="43"/>
      <c r="AF51" s="43"/>
      <c r="AG51" s="43"/>
      <c r="AH51" s="43"/>
      <c r="AI51" s="44"/>
    </row>
  </sheetData>
  <sheetProtection sheet="1" objects="1" scenarios="1"/>
  <mergeCells count="101">
    <mergeCell ref="D10:E10"/>
    <mergeCell ref="D11:E11"/>
    <mergeCell ref="D12:K12"/>
    <mergeCell ref="L12:S12"/>
    <mergeCell ref="T12:AI12"/>
    <mergeCell ref="B13:B24"/>
    <mergeCell ref="C13:C24"/>
    <mergeCell ref="B3:C3"/>
    <mergeCell ref="D3:AI3"/>
    <mergeCell ref="D5:AI5"/>
    <mergeCell ref="B6:B11"/>
    <mergeCell ref="C6:C11"/>
    <mergeCell ref="D6:E6"/>
    <mergeCell ref="F6:AI6"/>
    <mergeCell ref="D7:E7"/>
    <mergeCell ref="D8:E8"/>
    <mergeCell ref="D9:E9"/>
    <mergeCell ref="D29:K29"/>
    <mergeCell ref="L29:S29"/>
    <mergeCell ref="T29:AA29"/>
    <mergeCell ref="AB29:AI29"/>
    <mergeCell ref="D30:K30"/>
    <mergeCell ref="L30:S30"/>
    <mergeCell ref="T30:AA30"/>
    <mergeCell ref="AB30:AI30"/>
    <mergeCell ref="B25:B30"/>
    <mergeCell ref="C25:C30"/>
    <mergeCell ref="D25:K25"/>
    <mergeCell ref="L25:S25"/>
    <mergeCell ref="T25:AA25"/>
    <mergeCell ref="AB25:AI25"/>
    <mergeCell ref="D28:K28"/>
    <mergeCell ref="L28:S28"/>
    <mergeCell ref="T28:AA28"/>
    <mergeCell ref="AB28:AI28"/>
    <mergeCell ref="B31:B36"/>
    <mergeCell ref="C31:C36"/>
    <mergeCell ref="D31:K31"/>
    <mergeCell ref="L31:S31"/>
    <mergeCell ref="T31:AA31"/>
    <mergeCell ref="AB31:AI31"/>
    <mergeCell ref="D32:K32"/>
    <mergeCell ref="L32:S32"/>
    <mergeCell ref="T32:AA32"/>
    <mergeCell ref="AB32:AI32"/>
    <mergeCell ref="D35:K35"/>
    <mergeCell ref="L35:S35"/>
    <mergeCell ref="T35:AA35"/>
    <mergeCell ref="AB35:AI35"/>
    <mergeCell ref="D36:K36"/>
    <mergeCell ref="L36:S36"/>
    <mergeCell ref="T36:AA36"/>
    <mergeCell ref="AB36:AI36"/>
    <mergeCell ref="D33:K33"/>
    <mergeCell ref="L33:S33"/>
    <mergeCell ref="T33:AA33"/>
    <mergeCell ref="AB33:AI33"/>
    <mergeCell ref="D34:K34"/>
    <mergeCell ref="L34:S34"/>
    <mergeCell ref="T34:AA34"/>
    <mergeCell ref="AB34:AI34"/>
    <mergeCell ref="AB39:AI39"/>
    <mergeCell ref="D40:K40"/>
    <mergeCell ref="L40:AA40"/>
    <mergeCell ref="AB40:AI40"/>
    <mergeCell ref="D41:K41"/>
    <mergeCell ref="L41:AA41"/>
    <mergeCell ref="AB41:AI41"/>
    <mergeCell ref="B37:B42"/>
    <mergeCell ref="C37:C42"/>
    <mergeCell ref="D37:K37"/>
    <mergeCell ref="L37:AA37"/>
    <mergeCell ref="AB37:AI37"/>
    <mergeCell ref="D38:K38"/>
    <mergeCell ref="L38:AA38"/>
    <mergeCell ref="AB38:AI38"/>
    <mergeCell ref="D39:K39"/>
    <mergeCell ref="L39:AA39"/>
    <mergeCell ref="D42:K42"/>
    <mergeCell ref="L42:AA42"/>
    <mergeCell ref="AB42:AI42"/>
    <mergeCell ref="B47:B51"/>
    <mergeCell ref="C47:C51"/>
    <mergeCell ref="L44:S44"/>
    <mergeCell ref="T44:AA44"/>
    <mergeCell ref="AB44:AI44"/>
    <mergeCell ref="D45:K45"/>
    <mergeCell ref="L45:S45"/>
    <mergeCell ref="T45:AA45"/>
    <mergeCell ref="AB45:AI45"/>
    <mergeCell ref="B43:B46"/>
    <mergeCell ref="C43:C46"/>
    <mergeCell ref="D43:K43"/>
    <mergeCell ref="L43:S43"/>
    <mergeCell ref="T43:AA43"/>
    <mergeCell ref="AB43:AI43"/>
    <mergeCell ref="D44:K44"/>
    <mergeCell ref="D46:K46"/>
    <mergeCell ref="L46:S46"/>
    <mergeCell ref="T46:AA46"/>
    <mergeCell ref="AB46:AI46"/>
  </mergeCells>
  <phoneticPr fontId="28"/>
  <dataValidations count="7">
    <dataValidation type="list" allowBlank="1" showInputMessage="1" showErrorMessage="1" sqref="T32:T36 L32:L36">
      <formula1>"ID＋パスワード,ICカード,指静脈,顔認証,ワンタイムパスワード,その他,なし"</formula1>
    </dataValidation>
    <dataValidation type="list" allowBlank="1" showInputMessage="1" showErrorMessage="1" sqref="T26:AA30">
      <formula1>"TLS,SSL,その他,なし"</formula1>
    </dataValidation>
    <dataValidation type="list" allowBlank="1" showInputMessage="1" showErrorMessage="1" sqref="L26:S30">
      <formula1>"閉域イーサネット,専用線,IP-VPN,インターネットVPN,LGWAN,インターネット,LTE,回線なし,その他"</formula1>
    </dataValidation>
    <dataValidation type="list" allowBlank="1" showInputMessage="1" showErrorMessage="1" sqref="L44:L46">
      <formula1>"利用する,利用しない,未定"</formula1>
    </dataValidation>
    <dataValidation type="list" allowBlank="1" showInputMessage="1" showErrorMessage="1" sqref="AB44:AI46">
      <formula1>"鍵付きケース等で運搬,鍵なしで運搬,運搬しない,該当なし"</formula1>
    </dataValidation>
    <dataValidation type="list" allowBlank="1" showInputMessage="1" showErrorMessage="1" sqref="T44:AA46">
      <formula1>"パスワードを設定する,パスワードを設定しない,該当なし"</formula1>
    </dataValidation>
    <dataValidation type="list" allowBlank="1" showInputMessage="1" showErrorMessage="1" sqref="D12:K12">
      <formula1>"委託契約,請負契約,外部サービス,その他"</formula1>
    </dataValidation>
  </dataValidations>
  <pageMargins left="0.59055118110236227" right="0.59055118110236227" top="0.39370078740157483" bottom="0.39370078740157483" header="0.19685039370078741" footer="0.19685039370078741"/>
  <pageSetup paperSize="9" scale="77"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zoomScale="70" zoomScaleNormal="70" workbookViewId="0">
      <selection activeCell="G17" sqref="G17"/>
    </sheetView>
  </sheetViews>
  <sheetFormatPr defaultColWidth="2.4609375" defaultRowHeight="15"/>
  <cols>
    <col min="1" max="16384" width="2.4609375" style="13"/>
  </cols>
  <sheetData>
    <row r="1" spans="1:51">
      <c r="A1" s="248" t="s">
        <v>21</v>
      </c>
      <c r="B1" s="249"/>
      <c r="C1" s="249"/>
      <c r="D1" s="249"/>
      <c r="E1" s="250"/>
      <c r="F1" s="328" t="s">
        <v>47</v>
      </c>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30"/>
    </row>
    <row r="2" spans="1:51">
      <c r="A2" s="292" t="s">
        <v>46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4"/>
    </row>
    <row r="3" spans="1:51">
      <c r="A3" s="4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7"/>
    </row>
    <row r="4" spans="1:51">
      <c r="A4" s="48"/>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50"/>
    </row>
    <row r="5" spans="1:51">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50"/>
    </row>
    <row r="6" spans="1:51">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50"/>
    </row>
    <row r="7" spans="1:51">
      <c r="A7" s="48"/>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50"/>
    </row>
    <row r="8" spans="1:51">
      <c r="A8" s="48"/>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50"/>
    </row>
    <row r="9" spans="1:51">
      <c r="A9" s="48"/>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50"/>
    </row>
    <row r="10" spans="1:51">
      <c r="A10" s="48"/>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50"/>
    </row>
    <row r="11" spans="1:51">
      <c r="A11" s="48"/>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50"/>
    </row>
    <row r="12" spans="1:51">
      <c r="A12" s="48"/>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50"/>
    </row>
    <row r="13" spans="1:51">
      <c r="A13" s="48"/>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50"/>
    </row>
    <row r="14" spans="1:51">
      <c r="A14" s="48"/>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50"/>
    </row>
    <row r="15" spans="1:51">
      <c r="A15" s="48"/>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50"/>
    </row>
    <row r="16" spans="1:51">
      <c r="A16" s="48"/>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50"/>
    </row>
    <row r="17" spans="1:5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50"/>
    </row>
    <row r="18" spans="1:51">
      <c r="A18" s="48"/>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50"/>
    </row>
    <row r="19" spans="1:51">
      <c r="A19" s="48"/>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50"/>
    </row>
    <row r="20" spans="1:51">
      <c r="A20" s="48"/>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50"/>
    </row>
    <row r="21" spans="1:51">
      <c r="A21" s="48"/>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50"/>
    </row>
    <row r="22" spans="1:51">
      <c r="A22" s="48"/>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50"/>
    </row>
    <row r="23" spans="1:51">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50"/>
    </row>
    <row r="24" spans="1:51">
      <c r="A24" s="4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50"/>
    </row>
    <row r="25" spans="1:51">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50"/>
    </row>
    <row r="26" spans="1:51">
      <c r="A26" s="48"/>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50"/>
    </row>
    <row r="27" spans="1:51">
      <c r="A27" s="48"/>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50"/>
    </row>
    <row r="28" spans="1:51">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50"/>
    </row>
    <row r="29" spans="1:51">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50"/>
    </row>
    <row r="30" spans="1:51">
      <c r="A30" s="48"/>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50"/>
    </row>
    <row r="31" spans="1:51">
      <c r="A31" s="48"/>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50"/>
    </row>
    <row r="32" spans="1:51">
      <c r="A32" s="48"/>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50"/>
    </row>
    <row r="33" spans="1:51">
      <c r="A33" s="48"/>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50"/>
    </row>
    <row r="34" spans="1:51">
      <c r="A34" s="48"/>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50"/>
    </row>
    <row r="35" spans="1:51">
      <c r="A35" s="48"/>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50"/>
    </row>
    <row r="36" spans="1:51">
      <c r="A36" s="51"/>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3"/>
    </row>
  </sheetData>
  <sheetProtection sheet="1" objects="1" scenarios="1"/>
  <mergeCells count="3">
    <mergeCell ref="A1:E1"/>
    <mergeCell ref="F1:AY1"/>
    <mergeCell ref="A2:AY2"/>
  </mergeCells>
  <phoneticPr fontId="28"/>
  <printOptions horizontalCentered="1"/>
  <pageMargins left="0.39370078740157483" right="0.39370078740157483" top="0.59055118110236227" bottom="0.39370078740157483" header="0.39370078740157483" footer="0.19685039370078741"/>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
  <sheetViews>
    <sheetView workbookViewId="0">
      <selection activeCell="G2" sqref="G2"/>
    </sheetView>
  </sheetViews>
  <sheetFormatPr defaultRowHeight="20"/>
  <cols>
    <col min="1" max="1" width="9.53515625" customWidth="1"/>
    <col min="2" max="2" width="9.23046875" bestFit="1" customWidth="1"/>
    <col min="4" max="4" width="11.23046875" customWidth="1"/>
    <col min="5" max="5" width="22" customWidth="1"/>
    <col min="6" max="6" width="14.84375" customWidth="1"/>
    <col min="7" max="8" width="16.69140625" customWidth="1"/>
  </cols>
  <sheetData>
    <row r="1" spans="1:10">
      <c r="A1" t="s">
        <v>14</v>
      </c>
      <c r="B1" t="s">
        <v>15</v>
      </c>
      <c r="C1" t="s">
        <v>16</v>
      </c>
      <c r="D1" t="s">
        <v>12</v>
      </c>
      <c r="E1" t="s">
        <v>17</v>
      </c>
      <c r="F1" t="s">
        <v>18</v>
      </c>
      <c r="G1" t="s">
        <v>19</v>
      </c>
      <c r="H1" t="s">
        <v>20</v>
      </c>
      <c r="I1" t="s">
        <v>5</v>
      </c>
      <c r="J1" t="s">
        <v>6</v>
      </c>
    </row>
    <row r="2" spans="1:10">
      <c r="A2">
        <f>審査依頼書!G1</f>
        <v>0</v>
      </c>
      <c r="B2" s="12">
        <f>審査依頼書!G2</f>
        <v>0</v>
      </c>
      <c r="C2">
        <f>審査依頼書!F6</f>
        <v>0</v>
      </c>
      <c r="D2">
        <f>審査依頼書!F7</f>
        <v>0</v>
      </c>
      <c r="E2">
        <f>審査依頼書!A19</f>
        <v>0</v>
      </c>
      <c r="F2">
        <f>審査依頼書!A22</f>
        <v>0</v>
      </c>
      <c r="G2" s="11">
        <f>審査依頼書!E30</f>
        <v>0</v>
      </c>
      <c r="H2" t="e">
        <f>審査依頼書!#REF!</f>
        <v>#REF!</v>
      </c>
      <c r="I2">
        <f>審査依頼書!B35</f>
        <v>0</v>
      </c>
      <c r="J2">
        <f>審査依頼書!B36</f>
        <v>0</v>
      </c>
    </row>
  </sheetData>
  <sheetProtection sheet="1" objects="1" scenarios="1"/>
  <phoneticPr fontId="28"/>
  <pageMargins left="0.7" right="0.7" top="0.75" bottom="0.75" header="0.3" footer="0.3"/>
  <pageSetup paperSize="9" orientation="portrait" copies="0"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（生成AIのうちAIチャットボットの場合）市長指定の審査依頼書</vt:lpstr>
      <vt:lpstr>審査依頼書</vt:lpstr>
      <vt:lpstr>審査資料</vt:lpstr>
      <vt:lpstr>システム構成図</vt:lpstr>
      <vt:lpstr>セキュリティポリシー適合チェックリスト</vt:lpstr>
      <vt:lpstr>【記載例】審査資料</vt:lpstr>
      <vt:lpstr>【記載例】システム構成図</vt:lpstr>
      <vt:lpstr>DB</vt:lpstr>
      <vt:lpstr>'（生成AIのうちAIチャットボットの場合）市長指定の審査依頼書'!Print_Area</vt:lpstr>
      <vt:lpstr>セキュリティポリシー適合チェックリスト!Print_Area</vt:lpstr>
      <vt:lpstr>審査依頼書!Print_Area</vt:lpstr>
      <vt:lpstr>審査資料!Print_Area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大國　誠</dc:creator>
  <cp:lastModifiedBy>Windows ユーザー</cp:lastModifiedBy>
  <cp:revision>1</cp:revision>
  <cp:lastPrinted>2023-08-17T23:52:56Z</cp:lastPrinted>
  <dcterms:created xsi:type="dcterms:W3CDTF">2020-10-05T06:25:00Z</dcterms:created>
  <dcterms:modified xsi:type="dcterms:W3CDTF">2024-07-11T08:18:27Z</dcterms:modified>
</cp:coreProperties>
</file>