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defaultThemeVersion="164011"/>
  <bookViews>
    <workbookView xWindow="0" yWindow="0" windowWidth="28800" windowHeight="12255"/>
  </bookViews>
  <sheets>
    <sheet name="1号_R3.8" sheetId="2" r:id="rId1"/>
    <sheet name="1号_R3.9" sheetId="1" r:id="rId2"/>
    <sheet name="1号_R4.2" sheetId="6" r:id="rId3"/>
    <sheet name="2号_R3.4" sheetId="4" r:id="rId4"/>
    <sheet name="2号_R3.6" sheetId="3" r:id="rId5"/>
    <sheet name="2号_R3.12" sheetId="5" r:id="rId6"/>
    <sheet name="平均(1号炉）" sheetId="9" r:id="rId7"/>
    <sheet name="平均(2号炉)" sheetId="8" r:id="rId8"/>
  </sheets>
  <definedNames>
    <definedName name="_xlnm.Print_Area" localSheetId="1">'1号_R3.9'!$A$1:$M$52</definedName>
    <definedName name="_xlnm.Print_Area" localSheetId="2">'1号_R4.2'!$A$1:$M$52</definedName>
    <definedName name="_xlnm.Print_Area" localSheetId="5">'2号_R3.12'!$A$1:$M$52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9" l="1"/>
  <c r="E17" i="9"/>
  <c r="E16" i="9"/>
  <c r="D8" i="9"/>
  <c r="H35" i="9"/>
  <c r="G35" i="9"/>
  <c r="H34" i="9"/>
  <c r="G34" i="9"/>
  <c r="H33" i="9"/>
  <c r="G33" i="9"/>
  <c r="J36" i="9"/>
  <c r="I36" i="9"/>
  <c r="J35" i="9"/>
  <c r="I35" i="9"/>
  <c r="J34" i="9"/>
  <c r="I34" i="9"/>
  <c r="J33" i="9"/>
  <c r="I33" i="9"/>
  <c r="J32" i="9"/>
  <c r="J31" i="9"/>
  <c r="I31" i="9"/>
  <c r="J30" i="9"/>
  <c r="I30" i="9"/>
  <c r="J29" i="9"/>
  <c r="J28" i="9"/>
  <c r="J27" i="9"/>
  <c r="I27" i="9"/>
  <c r="J26" i="9"/>
  <c r="I26" i="9"/>
  <c r="J25" i="9"/>
  <c r="I25" i="9"/>
  <c r="J24" i="9"/>
  <c r="I24" i="9"/>
  <c r="J22" i="9"/>
  <c r="I22" i="9"/>
  <c r="J21" i="9"/>
  <c r="I21" i="9"/>
  <c r="J20" i="9"/>
  <c r="I20" i="9"/>
  <c r="J19" i="9"/>
  <c r="I19" i="9"/>
  <c r="J18" i="9"/>
  <c r="I18" i="9"/>
  <c r="J17" i="9"/>
  <c r="I17" i="9"/>
  <c r="J16" i="9"/>
  <c r="H22" i="9"/>
  <c r="G22" i="9"/>
  <c r="H21" i="9"/>
  <c r="G21" i="9"/>
  <c r="H20" i="9"/>
  <c r="G20" i="9"/>
  <c r="H19" i="9"/>
  <c r="G19" i="9"/>
  <c r="H18" i="9"/>
  <c r="G18" i="9"/>
  <c r="H17" i="9"/>
  <c r="G17" i="9"/>
  <c r="H16" i="9"/>
  <c r="G16" i="9"/>
  <c r="H23" i="9"/>
  <c r="G23" i="9"/>
  <c r="F23" i="9"/>
  <c r="E23" i="9"/>
  <c r="F22" i="9"/>
  <c r="E22" i="9"/>
  <c r="F21" i="9"/>
  <c r="E21" i="9"/>
  <c r="F20" i="9"/>
  <c r="E20" i="9"/>
  <c r="F19" i="9"/>
  <c r="E19" i="9"/>
  <c r="F18" i="9"/>
  <c r="E18" i="9"/>
  <c r="F17" i="9"/>
  <c r="F16" i="9"/>
  <c r="L8" i="9"/>
  <c r="H9" i="9"/>
  <c r="H8" i="9"/>
  <c r="D11" i="9"/>
  <c r="D10" i="9"/>
  <c r="D9" i="9"/>
  <c r="G21" i="8"/>
  <c r="G20" i="8"/>
  <c r="G19" i="8"/>
  <c r="G16" i="8"/>
  <c r="E19" i="8"/>
  <c r="E18" i="8"/>
  <c r="E17" i="8"/>
  <c r="E16" i="8"/>
  <c r="H35" i="8"/>
  <c r="H34" i="8"/>
  <c r="G34" i="8"/>
  <c r="H33" i="8"/>
  <c r="G33" i="8"/>
  <c r="J36" i="8"/>
  <c r="I36" i="8"/>
  <c r="J35" i="8"/>
  <c r="I35" i="8"/>
  <c r="J34" i="8"/>
  <c r="I34" i="8"/>
  <c r="J33" i="8"/>
  <c r="I33" i="8"/>
  <c r="J32" i="8"/>
  <c r="J31" i="8"/>
  <c r="I31" i="8"/>
  <c r="J30" i="8"/>
  <c r="I30" i="8"/>
  <c r="J29" i="8"/>
  <c r="J28" i="8"/>
  <c r="J27" i="8"/>
  <c r="I27" i="8"/>
  <c r="J26" i="8"/>
  <c r="I26" i="8"/>
  <c r="J25" i="8"/>
  <c r="I25" i="8"/>
  <c r="J24" i="8"/>
  <c r="I24" i="8"/>
  <c r="J23" i="8"/>
  <c r="I23" i="8"/>
  <c r="J22" i="8"/>
  <c r="I22" i="8"/>
  <c r="J21" i="8"/>
  <c r="I21" i="8"/>
  <c r="J20" i="8"/>
  <c r="I20" i="8"/>
  <c r="J19" i="8"/>
  <c r="I19" i="8"/>
  <c r="J18" i="8"/>
  <c r="I18" i="8"/>
  <c r="J17" i="8"/>
  <c r="I17" i="8"/>
  <c r="J16" i="8"/>
  <c r="I16" i="8"/>
  <c r="H22" i="8"/>
  <c r="G22" i="8"/>
  <c r="H21" i="8"/>
  <c r="H20" i="8"/>
  <c r="H19" i="8"/>
  <c r="H18" i="8"/>
  <c r="G18" i="8"/>
  <c r="H17" i="8"/>
  <c r="G17" i="8"/>
  <c r="H16" i="8"/>
  <c r="F22" i="8"/>
  <c r="E22" i="8"/>
  <c r="F21" i="8"/>
  <c r="E21" i="8"/>
  <c r="F20" i="8"/>
  <c r="E20" i="8"/>
  <c r="F19" i="8"/>
  <c r="F18" i="8"/>
  <c r="F17" i="8"/>
  <c r="F16" i="8"/>
  <c r="L8" i="8"/>
  <c r="H9" i="8"/>
  <c r="H8" i="8"/>
  <c r="D11" i="8"/>
  <c r="D10" i="8"/>
  <c r="D9" i="8"/>
  <c r="D8" i="8"/>
</calcChain>
</file>

<file path=xl/sharedStrings.xml><?xml version="1.0" encoding="utf-8"?>
<sst xmlns="http://schemas.openxmlformats.org/spreadsheetml/2006/main" count="1539" uniqueCount="102">
  <si>
    <t>東部スラッジセンター排ガス測定結果　（排ガス）</t>
    <rPh sb="0" eb="2">
      <t>トウブ</t>
    </rPh>
    <rPh sb="10" eb="11">
      <t>ハイ</t>
    </rPh>
    <rPh sb="13" eb="15">
      <t>ソクテイ</t>
    </rPh>
    <rPh sb="15" eb="17">
      <t>ケッカ</t>
    </rPh>
    <rPh sb="19" eb="20">
      <t>ハイ</t>
    </rPh>
    <phoneticPr fontId="2"/>
  </si>
  <si>
    <t>測　　　 定 　　　日</t>
    <rPh sb="0" eb="1">
      <t>ソク</t>
    </rPh>
    <rPh sb="5" eb="6">
      <t>サダム</t>
    </rPh>
    <rPh sb="10" eb="11">
      <t>ヒ</t>
    </rPh>
    <phoneticPr fontId="2"/>
  </si>
  <si>
    <t xml:space="preserve">   2021/9/7</t>
  </si>
  <si>
    <t>測　定　対　象　炉</t>
    <rPh sb="0" eb="1">
      <t>ソク</t>
    </rPh>
    <rPh sb="2" eb="3">
      <t>サダム</t>
    </rPh>
    <rPh sb="4" eb="5">
      <t>タイ</t>
    </rPh>
    <rPh sb="6" eb="7">
      <t>ゾウ</t>
    </rPh>
    <rPh sb="8" eb="9">
      <t>ロ</t>
    </rPh>
    <phoneticPr fontId="2"/>
  </si>
  <si>
    <t>　1号炉（Ｂパタ－ン）</t>
    <rPh sb="2" eb="3">
      <t>ゴウ</t>
    </rPh>
    <rPh sb="3" eb="4">
      <t>ロ</t>
    </rPh>
    <phoneticPr fontId="2"/>
  </si>
  <si>
    <t>操　炉　状　況</t>
    <rPh sb="0" eb="1">
      <t>ミサオ</t>
    </rPh>
    <rPh sb="2" eb="3">
      <t>ロ</t>
    </rPh>
    <rPh sb="4" eb="5">
      <t>ジョウ</t>
    </rPh>
    <rPh sb="6" eb="7">
      <t>イワン</t>
    </rPh>
    <phoneticPr fontId="2"/>
  </si>
  <si>
    <t>　処理ケーキ量</t>
    <rPh sb="1" eb="3">
      <t>ショリ</t>
    </rPh>
    <rPh sb="6" eb="7">
      <t>リョウ</t>
    </rPh>
    <phoneticPr fontId="2"/>
  </si>
  <si>
    <t>kｇ/日</t>
    <rPh sb="3" eb="4">
      <t>ヒ</t>
    </rPh>
    <phoneticPr fontId="2"/>
  </si>
  <si>
    <t>　排ガススクラバー水量</t>
    <rPh sb="1" eb="2">
      <t>ハイ</t>
    </rPh>
    <rPh sb="9" eb="11">
      <t>スイリョウ</t>
    </rPh>
    <phoneticPr fontId="2"/>
  </si>
  <si>
    <t>　都市ガス使用量</t>
    <rPh sb="1" eb="3">
      <t>トシ</t>
    </rPh>
    <rPh sb="5" eb="8">
      <t>シヨウリョウ</t>
    </rPh>
    <phoneticPr fontId="2"/>
  </si>
  <si>
    <t>　乾燥ケーキ炉投入量</t>
    <rPh sb="1" eb="3">
      <t>カンソウ</t>
    </rPh>
    <rPh sb="6" eb="7">
      <t>ロ</t>
    </rPh>
    <rPh sb="7" eb="9">
      <t>トウニュウ</t>
    </rPh>
    <rPh sb="9" eb="10">
      <t>リョウ</t>
    </rPh>
    <phoneticPr fontId="2"/>
  </si>
  <si>
    <t>　総排水量</t>
    <rPh sb="1" eb="2">
      <t>ソウ</t>
    </rPh>
    <rPh sb="2" eb="4">
      <t>ハイスイ</t>
    </rPh>
    <rPh sb="4" eb="5">
      <t>リョウ</t>
    </rPh>
    <phoneticPr fontId="2"/>
  </si>
  <si>
    <t>　湿ケーキ炉投入量</t>
    <rPh sb="1" eb="2">
      <t>シツ</t>
    </rPh>
    <rPh sb="5" eb="6">
      <t>ロ</t>
    </rPh>
    <rPh sb="6" eb="8">
      <t>トウニュウ</t>
    </rPh>
    <rPh sb="8" eb="9">
      <t>リョウ</t>
    </rPh>
    <phoneticPr fontId="2"/>
  </si>
  <si>
    <t>　焼却灰発生量</t>
    <rPh sb="1" eb="3">
      <t>ショウキャク</t>
    </rPh>
    <rPh sb="3" eb="4">
      <t>ハイ</t>
    </rPh>
    <rPh sb="4" eb="6">
      <t>ハッセイ</t>
    </rPh>
    <rPh sb="6" eb="7">
      <t>リョウ</t>
    </rPh>
    <phoneticPr fontId="2"/>
  </si>
  <si>
    <t>１．ばいじん等測定結果</t>
    <rPh sb="6" eb="7">
      <t>トウ</t>
    </rPh>
    <rPh sb="7" eb="9">
      <t>ソクテイ</t>
    </rPh>
    <rPh sb="9" eb="11">
      <t>ケッカ</t>
    </rPh>
    <phoneticPr fontId="2"/>
  </si>
  <si>
    <t>測定場所</t>
    <rPh sb="0" eb="2">
      <t>ソクテイ</t>
    </rPh>
    <rPh sb="2" eb="4">
      <t>バショ</t>
    </rPh>
    <phoneticPr fontId="2"/>
  </si>
  <si>
    <t>CF入口</t>
    <rPh sb="2" eb="4">
      <t>イリグチ</t>
    </rPh>
    <phoneticPr fontId="2"/>
  </si>
  <si>
    <t>CF出口</t>
    <rPh sb="2" eb="3">
      <t>デ</t>
    </rPh>
    <rPh sb="3" eb="4">
      <t>クチ</t>
    </rPh>
    <phoneticPr fontId="2"/>
  </si>
  <si>
    <t>煙　　突</t>
    <rPh sb="0" eb="1">
      <t>ケムリ</t>
    </rPh>
    <rPh sb="3" eb="4">
      <t>ヅキ</t>
    </rPh>
    <phoneticPr fontId="2"/>
  </si>
  <si>
    <t>規　制　基　準</t>
    <rPh sb="0" eb="1">
      <t>キ</t>
    </rPh>
    <rPh sb="2" eb="3">
      <t>セイ</t>
    </rPh>
    <rPh sb="4" eb="5">
      <t>モト</t>
    </rPh>
    <rPh sb="6" eb="7">
      <t>ジュン</t>
    </rPh>
    <phoneticPr fontId="2"/>
  </si>
  <si>
    <t>測定項目</t>
    <rPh sb="0" eb="2">
      <t>ソクテイ</t>
    </rPh>
    <rPh sb="2" eb="4">
      <t>コウモク</t>
    </rPh>
    <phoneticPr fontId="2"/>
  </si>
  <si>
    <t>（スクラバー入口）</t>
    <rPh sb="6" eb="8">
      <t>イリグチ</t>
    </rPh>
    <phoneticPr fontId="2"/>
  </si>
  <si>
    <t>（スクラバー出口）</t>
    <rPh sb="6" eb="8">
      <t>デグチ</t>
    </rPh>
    <phoneticPr fontId="2"/>
  </si>
  <si>
    <t>（大気汚染防止法）</t>
    <rPh sb="1" eb="3">
      <t>タイキ</t>
    </rPh>
    <rPh sb="3" eb="5">
      <t>オセン</t>
    </rPh>
    <rPh sb="5" eb="7">
      <t>ボウシ</t>
    </rPh>
    <rPh sb="7" eb="8">
      <t>ホウ</t>
    </rPh>
    <phoneticPr fontId="2"/>
  </si>
  <si>
    <t>排ガス量（湿）</t>
    <rPh sb="0" eb="1">
      <t>ハイ</t>
    </rPh>
    <rPh sb="3" eb="4">
      <t>リョウ</t>
    </rPh>
    <rPh sb="5" eb="6">
      <t>シツ</t>
    </rPh>
    <phoneticPr fontId="2"/>
  </si>
  <si>
    <t>－</t>
    <phoneticPr fontId="2"/>
  </si>
  <si>
    <t>排ガス量（乾）</t>
    <rPh sb="0" eb="1">
      <t>ハイ</t>
    </rPh>
    <rPh sb="3" eb="4">
      <t>リョウ</t>
    </rPh>
    <rPh sb="5" eb="6">
      <t>イヌイ</t>
    </rPh>
    <phoneticPr fontId="2"/>
  </si>
  <si>
    <t>排ガス水分</t>
    <rPh sb="0" eb="1">
      <t>ハイ</t>
    </rPh>
    <rPh sb="3" eb="5">
      <t>スイブン</t>
    </rPh>
    <phoneticPr fontId="2"/>
  </si>
  <si>
    <t>％</t>
    <phoneticPr fontId="2"/>
  </si>
  <si>
    <t>排ガス温度</t>
    <rPh sb="0" eb="1">
      <t>ハイ</t>
    </rPh>
    <rPh sb="3" eb="5">
      <t>オンド</t>
    </rPh>
    <phoneticPr fontId="2"/>
  </si>
  <si>
    <t>℃</t>
    <phoneticPr fontId="2"/>
  </si>
  <si>
    <t>酸素濃度</t>
    <rPh sb="0" eb="2">
      <t>サンソ</t>
    </rPh>
    <rPh sb="2" eb="4">
      <t>ノウド</t>
    </rPh>
    <phoneticPr fontId="2"/>
  </si>
  <si>
    <t>ばいじん</t>
    <phoneticPr fontId="2"/>
  </si>
  <si>
    <t>集じん効率</t>
    <rPh sb="0" eb="1">
      <t>シュウ</t>
    </rPh>
    <rPh sb="3" eb="5">
      <t>コウリツ</t>
    </rPh>
    <phoneticPr fontId="2"/>
  </si>
  <si>
    <t>－</t>
  </si>
  <si>
    <t>窒素酸化物</t>
    <rPh sb="0" eb="2">
      <t>チッソ</t>
    </rPh>
    <rPh sb="2" eb="5">
      <t>サンカブツ</t>
    </rPh>
    <phoneticPr fontId="2"/>
  </si>
  <si>
    <t>ｐｐｍ</t>
    <phoneticPr fontId="2"/>
  </si>
  <si>
    <t>窒素酸化物排出量　※1</t>
    <rPh sb="0" eb="2">
      <t>チッソ</t>
    </rPh>
    <rPh sb="2" eb="5">
      <t>サンカブツ</t>
    </rPh>
    <rPh sb="5" eb="7">
      <t>ハイシュツ</t>
    </rPh>
    <rPh sb="7" eb="8">
      <t>リョウ</t>
    </rPh>
    <phoneticPr fontId="2"/>
  </si>
  <si>
    <t>硫黄酸化物</t>
    <rPh sb="0" eb="2">
      <t>イオウ</t>
    </rPh>
    <rPh sb="2" eb="4">
      <t>サンカ</t>
    </rPh>
    <rPh sb="4" eb="5">
      <t>ブツ</t>
    </rPh>
    <phoneticPr fontId="2"/>
  </si>
  <si>
    <t>硫黄酸化物排出量 ※2</t>
    <rPh sb="0" eb="2">
      <t>イオウ</t>
    </rPh>
    <rPh sb="2" eb="4">
      <t>サンカ</t>
    </rPh>
    <rPh sb="4" eb="5">
      <t>ブツ</t>
    </rPh>
    <rPh sb="5" eb="7">
      <t>ハイシュツ</t>
    </rPh>
    <rPh sb="7" eb="8">
      <t>リョウ</t>
    </rPh>
    <phoneticPr fontId="2"/>
  </si>
  <si>
    <t>塩化水素</t>
    <rPh sb="0" eb="2">
      <t>エンカ</t>
    </rPh>
    <rPh sb="2" eb="4">
      <t>スイソ</t>
    </rPh>
    <phoneticPr fontId="2"/>
  </si>
  <si>
    <t>シアン化水素</t>
    <rPh sb="3" eb="4">
      <t>カ</t>
    </rPh>
    <rPh sb="4" eb="6">
      <t>スイソ</t>
    </rPh>
    <phoneticPr fontId="2"/>
  </si>
  <si>
    <t>全水銀</t>
    <rPh sb="0" eb="1">
      <t>ゼン</t>
    </rPh>
    <rPh sb="1" eb="3">
      <t>スイギン</t>
    </rPh>
    <phoneticPr fontId="2"/>
  </si>
  <si>
    <t>ガス状水銀</t>
    <phoneticPr fontId="2"/>
  </si>
  <si>
    <t>粒子状水銀</t>
    <phoneticPr fontId="2"/>
  </si>
  <si>
    <t>一酸化二窒素</t>
    <rPh sb="0" eb="3">
      <t>イッサンカ</t>
    </rPh>
    <rPh sb="3" eb="4">
      <t>ニ</t>
    </rPh>
    <rPh sb="4" eb="6">
      <t>チッソ</t>
    </rPh>
    <phoneticPr fontId="2"/>
  </si>
  <si>
    <t>脱硫効率</t>
    <rPh sb="0" eb="2">
      <t>ダツリュウ</t>
    </rPh>
    <rPh sb="2" eb="4">
      <t>コウリツ</t>
    </rPh>
    <phoneticPr fontId="2"/>
  </si>
  <si>
    <t>塩化水素除去効率</t>
    <rPh sb="0" eb="2">
      <t>エンカ</t>
    </rPh>
    <rPh sb="2" eb="4">
      <t>スイソ</t>
    </rPh>
    <rPh sb="4" eb="6">
      <t>ジョキョ</t>
    </rPh>
    <rPh sb="6" eb="8">
      <t>コウリツ</t>
    </rPh>
    <phoneticPr fontId="2"/>
  </si>
  <si>
    <t>セレン</t>
    <phoneticPr fontId="2"/>
  </si>
  <si>
    <t>※3</t>
    <phoneticPr fontId="2"/>
  </si>
  <si>
    <t>クロム</t>
    <phoneticPr fontId="2"/>
  </si>
  <si>
    <t>マンガン</t>
    <phoneticPr fontId="2"/>
  </si>
  <si>
    <t>銅</t>
    <rPh sb="0" eb="1">
      <t>ドウ</t>
    </rPh>
    <phoneticPr fontId="2"/>
  </si>
  <si>
    <t>カドミウム</t>
    <phoneticPr fontId="2"/>
  </si>
  <si>
    <t>鉛</t>
    <rPh sb="0" eb="1">
      <t>ナマリ</t>
    </rPh>
    <phoneticPr fontId="2"/>
  </si>
  <si>
    <t>亜鉛</t>
    <rPh sb="0" eb="2">
      <t>アエン</t>
    </rPh>
    <phoneticPr fontId="2"/>
  </si>
  <si>
    <t>鉄</t>
    <rPh sb="0" eb="1">
      <t>テツ</t>
    </rPh>
    <phoneticPr fontId="2"/>
  </si>
  <si>
    <t>砒素</t>
    <rPh sb="0" eb="2">
      <t>ヒソ</t>
    </rPh>
    <phoneticPr fontId="2"/>
  </si>
  <si>
    <t>フッ素化合物</t>
    <rPh sb="2" eb="3">
      <t>ソ</t>
    </rPh>
    <rPh sb="3" eb="6">
      <t>カゴウブツ</t>
    </rPh>
    <phoneticPr fontId="2"/>
  </si>
  <si>
    <t>※3　敷地境界線上において、規制がかかります。（県条例）</t>
    <rPh sb="3" eb="5">
      <t>シキチ</t>
    </rPh>
    <rPh sb="5" eb="8">
      <t>キョウカイセン</t>
    </rPh>
    <rPh sb="8" eb="9">
      <t>ウエ</t>
    </rPh>
    <rPh sb="14" eb="16">
      <t>キセイ</t>
    </rPh>
    <rPh sb="24" eb="25">
      <t>ケン</t>
    </rPh>
    <rPh sb="25" eb="27">
      <t>ジョウレイ</t>
    </rPh>
    <phoneticPr fontId="2"/>
  </si>
  <si>
    <t xml:space="preserve">   2021/8/4</t>
    <phoneticPr fontId="2"/>
  </si>
  <si>
    <t>　１号炉（Ａパタ－ン）</t>
    <rPh sb="2" eb="3">
      <t>ゴウ</t>
    </rPh>
    <rPh sb="3" eb="4">
      <t>ロ</t>
    </rPh>
    <phoneticPr fontId="2"/>
  </si>
  <si>
    <t>&lt;0.001</t>
  </si>
  <si>
    <t>-</t>
    <phoneticPr fontId="2"/>
  </si>
  <si>
    <t>&lt;2</t>
  </si>
  <si>
    <t>&lt;0.03</t>
  </si>
  <si>
    <t>&lt;0.5</t>
  </si>
  <si>
    <t xml:space="preserve">   2021/6/1</t>
    <phoneticPr fontId="2"/>
  </si>
  <si>
    <t>　２号炉（Ａパタ－ン）</t>
    <rPh sb="2" eb="3">
      <t>ゴウ</t>
    </rPh>
    <rPh sb="3" eb="4">
      <t>ロ</t>
    </rPh>
    <phoneticPr fontId="2"/>
  </si>
  <si>
    <t>&lt;2</t>
    <phoneticPr fontId="2"/>
  </si>
  <si>
    <t>&lt;0.04</t>
    <phoneticPr fontId="2"/>
  </si>
  <si>
    <t>&lt;0.5</t>
    <phoneticPr fontId="2"/>
  </si>
  <si>
    <t>　２号炉（Ｂパタ－ン）</t>
    <rPh sb="2" eb="3">
      <t>ゴウ</t>
    </rPh>
    <rPh sb="3" eb="4">
      <t>ロ</t>
    </rPh>
    <phoneticPr fontId="2"/>
  </si>
  <si>
    <t xml:space="preserve">   2021/4/23</t>
    <phoneticPr fontId="2"/>
  </si>
  <si>
    <t xml:space="preserve">   2021/12/1</t>
    <phoneticPr fontId="2"/>
  </si>
  <si>
    <t xml:space="preserve"> 　2号炉　（Ａパタ－ン）</t>
    <rPh sb="3" eb="4">
      <t>ゴウ</t>
    </rPh>
    <rPh sb="4" eb="5">
      <t>ロ</t>
    </rPh>
    <phoneticPr fontId="2"/>
  </si>
  <si>
    <t>&lt;0.04</t>
  </si>
  <si>
    <t>&lt;0.01</t>
  </si>
  <si>
    <t xml:space="preserve">   2022/2/1</t>
    <phoneticPr fontId="2"/>
  </si>
  <si>
    <t xml:space="preserve"> 　1号炉　（Ａパタ－ン）</t>
    <rPh sb="3" eb="4">
      <t>ゴウ</t>
    </rPh>
    <rPh sb="4" eb="5">
      <t>ロ</t>
    </rPh>
    <phoneticPr fontId="2"/>
  </si>
  <si>
    <t>ｈ</t>
    <phoneticPr fontId="2"/>
  </si>
  <si>
    <t>&lt;0.05</t>
    <phoneticPr fontId="2"/>
  </si>
  <si>
    <t>&lt;0.01</t>
    <phoneticPr fontId="2"/>
  </si>
  <si>
    <r>
      <t>ｍ</t>
    </r>
    <r>
      <rPr>
        <vertAlign val="superscript"/>
        <sz val="11"/>
        <rFont val="游ゴシック"/>
        <family val="3"/>
        <charset val="128"/>
      </rPr>
      <t>３</t>
    </r>
    <r>
      <rPr>
        <sz val="11"/>
        <rFont val="游ゴシック"/>
        <family val="3"/>
        <charset val="128"/>
      </rPr>
      <t>/日</t>
    </r>
    <rPh sb="3" eb="4">
      <t>ヒ</t>
    </rPh>
    <phoneticPr fontId="2"/>
  </si>
  <si>
    <r>
      <t>ｍ</t>
    </r>
    <r>
      <rPr>
        <vertAlign val="superscript"/>
        <sz val="11"/>
        <rFont val="游ゴシック"/>
        <family val="3"/>
        <charset val="128"/>
      </rPr>
      <t>３</t>
    </r>
    <r>
      <rPr>
        <sz val="11"/>
        <rFont val="游ゴシック"/>
        <family val="3"/>
        <charset val="128"/>
      </rPr>
      <t>/日</t>
    </r>
    <phoneticPr fontId="2"/>
  </si>
  <si>
    <r>
      <t>ｍ</t>
    </r>
    <r>
      <rPr>
        <vertAlign val="superscript"/>
        <sz val="11"/>
        <rFont val="游ゴシック"/>
        <family val="3"/>
        <charset val="128"/>
      </rPr>
      <t>３</t>
    </r>
    <r>
      <rPr>
        <sz val="11"/>
        <rFont val="游ゴシック"/>
        <family val="3"/>
        <charset val="128"/>
      </rPr>
      <t>（Ｎ）/Ｈ</t>
    </r>
    <phoneticPr fontId="2"/>
  </si>
  <si>
    <r>
      <t>ｇ/ｍ</t>
    </r>
    <r>
      <rPr>
        <vertAlign val="superscript"/>
        <sz val="11"/>
        <rFont val="游ゴシック"/>
        <family val="3"/>
        <charset val="128"/>
      </rPr>
      <t>３</t>
    </r>
    <r>
      <rPr>
        <sz val="11"/>
        <rFont val="游ゴシック"/>
        <family val="3"/>
        <charset val="128"/>
      </rPr>
      <t>（Ｎ）</t>
    </r>
    <phoneticPr fontId="2"/>
  </si>
  <si>
    <r>
      <t>（Ｏ</t>
    </r>
    <r>
      <rPr>
        <vertAlign val="subscript"/>
        <sz val="11"/>
        <rFont val="游ゴシック"/>
        <family val="3"/>
        <charset val="128"/>
      </rPr>
      <t>２</t>
    </r>
    <r>
      <rPr>
        <sz val="11"/>
        <rFont val="游ゴシック"/>
        <family val="3"/>
        <charset val="128"/>
      </rPr>
      <t>１２％換算）</t>
    </r>
    <rPh sb="6" eb="8">
      <t>カンザン</t>
    </rPh>
    <phoneticPr fontId="2"/>
  </si>
  <si>
    <r>
      <t>同上測定時 Ｏ</t>
    </r>
    <r>
      <rPr>
        <vertAlign val="subscript"/>
        <sz val="11"/>
        <rFont val="游ゴシック"/>
        <family val="3"/>
        <charset val="128"/>
      </rPr>
      <t xml:space="preserve">２ </t>
    </r>
    <r>
      <rPr>
        <sz val="11"/>
        <rFont val="游ゴシック"/>
        <family val="3"/>
        <charset val="128"/>
      </rPr>
      <t>濃度</t>
    </r>
    <rPh sb="0" eb="2">
      <t>ドウジョウ</t>
    </rPh>
    <rPh sb="2" eb="4">
      <t>ソクテイ</t>
    </rPh>
    <rPh sb="4" eb="5">
      <t>トキ</t>
    </rPh>
    <rPh sb="9" eb="11">
      <t>ノウド</t>
    </rPh>
    <phoneticPr fontId="2"/>
  </si>
  <si>
    <r>
      <t>㎎/ｍ</t>
    </r>
    <r>
      <rPr>
        <vertAlign val="superscript"/>
        <sz val="11"/>
        <rFont val="游ゴシック"/>
        <family val="3"/>
        <charset val="128"/>
      </rPr>
      <t>３</t>
    </r>
    <r>
      <rPr>
        <sz val="11"/>
        <rFont val="游ゴシック"/>
        <family val="3"/>
        <charset val="128"/>
      </rPr>
      <t>（Ｎ）</t>
    </r>
    <phoneticPr fontId="2"/>
  </si>
  <si>
    <r>
      <t>μg/ｍ</t>
    </r>
    <r>
      <rPr>
        <vertAlign val="superscript"/>
        <sz val="11"/>
        <rFont val="游ゴシック"/>
        <family val="3"/>
        <charset val="128"/>
      </rPr>
      <t>３</t>
    </r>
    <r>
      <rPr>
        <sz val="11"/>
        <rFont val="游ゴシック"/>
        <family val="3"/>
        <charset val="128"/>
      </rPr>
      <t>（Ｎ）</t>
    </r>
    <phoneticPr fontId="2"/>
  </si>
  <si>
    <r>
      <t>※1　窒素酸化物については、事業場全体として、総量規制 （兵庫県指導指針 ） 6.80ｍ</t>
    </r>
    <r>
      <rPr>
        <vertAlign val="superscript"/>
        <sz val="11"/>
        <rFont val="游ゴシック"/>
        <family val="3"/>
        <charset val="128"/>
      </rPr>
      <t>３</t>
    </r>
    <r>
      <rPr>
        <sz val="11"/>
        <rFont val="游ゴシック"/>
        <family val="3"/>
        <charset val="128"/>
      </rPr>
      <t>（Ｎ）／Ｈがかかります。</t>
    </r>
    <phoneticPr fontId="2"/>
  </si>
  <si>
    <r>
      <t>※2　硫黄酸化物については、事業場全体として、総量規制　4.79ｍ</t>
    </r>
    <r>
      <rPr>
        <vertAlign val="superscript"/>
        <sz val="11"/>
        <rFont val="游ゴシック"/>
        <family val="3"/>
        <charset val="128"/>
      </rPr>
      <t>３　</t>
    </r>
    <r>
      <rPr>
        <sz val="11"/>
        <rFont val="游ゴシック"/>
        <family val="3"/>
        <charset val="128"/>
      </rPr>
      <t>（Ｎ）／Ｈが かかります。</t>
    </r>
    <rPh sb="3" eb="5">
      <t>イオウ</t>
    </rPh>
    <rPh sb="5" eb="8">
      <t>サンカブツ</t>
    </rPh>
    <rPh sb="14" eb="17">
      <t>ジギョウジョウ</t>
    </rPh>
    <rPh sb="17" eb="19">
      <t>ゼンタイ</t>
    </rPh>
    <rPh sb="23" eb="25">
      <t>ソウリョウ</t>
    </rPh>
    <rPh sb="25" eb="27">
      <t>キセイ</t>
    </rPh>
    <phoneticPr fontId="2"/>
  </si>
  <si>
    <r>
      <t>ｍ</t>
    </r>
    <r>
      <rPr>
        <vertAlign val="superscript"/>
        <sz val="11"/>
        <rFont val="游ゴシック"/>
        <family val="3"/>
        <charset val="128"/>
      </rPr>
      <t>３</t>
    </r>
    <r>
      <rPr>
        <sz val="11"/>
        <rFont val="游ゴシック"/>
        <family val="3"/>
        <charset val="128"/>
      </rPr>
      <t>（Ｎ）/ｈ</t>
    </r>
    <phoneticPr fontId="2"/>
  </si>
  <si>
    <r>
      <t>※1　窒素酸化物については、事業場全体として、総量規制 （兵庫県指導指針 ） 6.80ｍ</t>
    </r>
    <r>
      <rPr>
        <vertAlign val="superscript"/>
        <sz val="11"/>
        <rFont val="游ゴシック"/>
        <family val="3"/>
        <charset val="128"/>
      </rPr>
      <t>３</t>
    </r>
    <r>
      <rPr>
        <sz val="11"/>
        <rFont val="游ゴシック"/>
        <family val="3"/>
        <charset val="128"/>
      </rPr>
      <t>（Ｎ）／ｈがかかります。</t>
    </r>
    <phoneticPr fontId="2"/>
  </si>
  <si>
    <r>
      <t>※2　硫黄酸化物については、事業場全体として、総量規制　4.79ｍ</t>
    </r>
    <r>
      <rPr>
        <vertAlign val="superscript"/>
        <sz val="11"/>
        <rFont val="游ゴシック"/>
        <family val="3"/>
        <charset val="128"/>
      </rPr>
      <t>３　</t>
    </r>
    <r>
      <rPr>
        <sz val="11"/>
        <rFont val="游ゴシック"/>
        <family val="3"/>
        <charset val="128"/>
      </rPr>
      <t>（Ｎ）／ｈが かかります。</t>
    </r>
    <rPh sb="3" eb="5">
      <t>イオウ</t>
    </rPh>
    <rPh sb="5" eb="8">
      <t>サンカブツ</t>
    </rPh>
    <rPh sb="14" eb="17">
      <t>ジギョウジョウ</t>
    </rPh>
    <rPh sb="17" eb="19">
      <t>ゼンタイ</t>
    </rPh>
    <rPh sb="23" eb="25">
      <t>ソウリョウ</t>
    </rPh>
    <rPh sb="25" eb="27">
      <t>キセイ</t>
    </rPh>
    <phoneticPr fontId="2"/>
  </si>
  <si>
    <t>平均値</t>
    <rPh sb="0" eb="2">
      <t>ヘイキン</t>
    </rPh>
    <rPh sb="2" eb="3">
      <t>チ</t>
    </rPh>
    <phoneticPr fontId="2"/>
  </si>
  <si>
    <t>　２号炉</t>
    <rPh sb="2" eb="3">
      <t>ゴウ</t>
    </rPh>
    <rPh sb="3" eb="4">
      <t>ロ</t>
    </rPh>
    <phoneticPr fontId="2"/>
  </si>
  <si>
    <t>-</t>
    <phoneticPr fontId="2"/>
  </si>
  <si>
    <t>不検出</t>
    <rPh sb="0" eb="3">
      <t>フケンシュツ</t>
    </rPh>
    <phoneticPr fontId="2"/>
  </si>
  <si>
    <t>検出下限以下</t>
    <rPh sb="0" eb="6">
      <t>ケンシュツカゲンイカ</t>
    </rPh>
    <phoneticPr fontId="2"/>
  </si>
  <si>
    <t xml:space="preserve"> 　1号炉</t>
    <rPh sb="3" eb="4">
      <t>ゴウ</t>
    </rPh>
    <rPh sb="4" eb="5">
      <t>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</si>
</sst>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gge&quot;年&quot;m&quot;月&quot;d&quot;日&quot;;@"/>
    <numFmt numFmtId="177" formatCode="#,##0_ "/>
    <numFmt numFmtId="178" formatCode="0.0"/>
    <numFmt numFmtId="179" formatCode="0.000"/>
    <numFmt numFmtId="180" formatCode="#,##0;[Red]#,##0"/>
    <numFmt numFmtId="181" formatCode="0.0000_);\(0.000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vertAlign val="superscript"/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vertAlign val="subscript"/>
      <sz val="1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3">
    <xf numFmtId="0" fontId="0" fillId="0" borderId="0" xfId="0"/>
    <xf numFmtId="0" fontId="3" fillId="2" borderId="0" xfId="0" applyFont="1" applyFill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vertical="center"/>
    </xf>
    <xf numFmtId="177" fontId="3" fillId="2" borderId="9" xfId="0" applyNumberFormat="1" applyFont="1" applyFill="1" applyBorder="1" applyAlignment="1">
      <alignment horizontal="right" vertical="center"/>
    </xf>
    <xf numFmtId="49" fontId="3" fillId="2" borderId="3" xfId="0" applyNumberFormat="1" applyFont="1" applyFill="1" applyBorder="1" applyAlignment="1">
      <alignment horizontal="center" vertical="center"/>
    </xf>
    <xf numFmtId="177" fontId="3" fillId="2" borderId="9" xfId="0" applyNumberFormat="1" applyFont="1" applyFill="1" applyBorder="1" applyAlignment="1">
      <alignment horizontal="right" vertical="center" shrinkToFit="1"/>
    </xf>
    <xf numFmtId="49" fontId="3" fillId="2" borderId="11" xfId="0" applyNumberFormat="1" applyFont="1" applyFill="1" applyBorder="1" applyAlignment="1">
      <alignment horizontal="center" vertical="center"/>
    </xf>
    <xf numFmtId="177" fontId="3" fillId="2" borderId="14" xfId="0" applyNumberFormat="1" applyFont="1" applyFill="1" applyBorder="1" applyAlignment="1">
      <alignment horizontal="right" vertical="center"/>
    </xf>
    <xf numFmtId="49" fontId="3" fillId="2" borderId="15" xfId="0" applyNumberFormat="1" applyFon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vertical="center" wrapText="1"/>
    </xf>
    <xf numFmtId="49" fontId="3" fillId="2" borderId="17" xfId="0" applyNumberFormat="1" applyFont="1" applyFill="1" applyBorder="1" applyAlignment="1">
      <alignment vertical="center" wrapText="1"/>
    </xf>
    <xf numFmtId="38" fontId="3" fillId="2" borderId="18" xfId="1" applyFont="1" applyFill="1" applyBorder="1" applyAlignment="1">
      <alignment horizontal="right" vertical="top"/>
    </xf>
    <xf numFmtId="49" fontId="3" fillId="2" borderId="19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vertical="center"/>
    </xf>
    <xf numFmtId="49" fontId="3" fillId="2" borderId="15" xfId="0" applyNumberFormat="1" applyFont="1" applyFill="1" applyBorder="1" applyAlignment="1">
      <alignment vertical="center"/>
    </xf>
    <xf numFmtId="49" fontId="3" fillId="2" borderId="14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49" fontId="3" fillId="2" borderId="14" xfId="0" applyNumberFormat="1" applyFont="1" applyFill="1" applyBorder="1" applyAlignment="1">
      <alignment horizontal="right" vertical="center"/>
    </xf>
    <xf numFmtId="49" fontId="3" fillId="2" borderId="20" xfId="0" applyNumberFormat="1" applyFont="1" applyFill="1" applyBorder="1" applyAlignment="1">
      <alignment horizontal="center" vertical="center"/>
    </xf>
    <xf numFmtId="177" fontId="3" fillId="2" borderId="18" xfId="0" applyNumberFormat="1" applyFont="1" applyFill="1" applyBorder="1" applyAlignment="1">
      <alignment horizontal="right" vertical="center"/>
    </xf>
    <xf numFmtId="49" fontId="3" fillId="2" borderId="21" xfId="0" applyNumberFormat="1" applyFon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vertical="center"/>
    </xf>
    <xf numFmtId="49" fontId="3" fillId="2" borderId="21" xfId="0" applyNumberFormat="1" applyFont="1" applyFill="1" applyBorder="1" applyAlignment="1">
      <alignment vertical="center"/>
    </xf>
    <xf numFmtId="49" fontId="3" fillId="2" borderId="18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vertical="center" wrapText="1"/>
    </xf>
    <xf numFmtId="49" fontId="3" fillId="2" borderId="22" xfId="0" applyNumberFormat="1" applyFont="1" applyFill="1" applyBorder="1" applyAlignment="1">
      <alignment horizontal="right" vertical="top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27" xfId="0" applyNumberFormat="1" applyFont="1" applyFill="1" applyBorder="1" applyAlignment="1">
      <alignment horizontal="center" vertical="center"/>
    </xf>
    <xf numFmtId="49" fontId="3" fillId="2" borderId="29" xfId="0" applyNumberFormat="1" applyFont="1" applyFill="1" applyBorder="1" applyAlignment="1">
      <alignment horizontal="center" vertical="center" shrinkToFit="1"/>
    </xf>
    <xf numFmtId="49" fontId="3" fillId="2" borderId="20" xfId="0" applyNumberFormat="1" applyFont="1" applyFill="1" applyBorder="1" applyAlignment="1">
      <alignment horizontal="center" vertical="center" shrinkToFit="1"/>
    </xf>
    <xf numFmtId="49" fontId="3" fillId="2" borderId="34" xfId="0" applyNumberFormat="1" applyFont="1" applyFill="1" applyBorder="1" applyAlignment="1">
      <alignment horizontal="center" vertical="center"/>
    </xf>
    <xf numFmtId="0" fontId="3" fillId="2" borderId="20" xfId="0" applyNumberFormat="1" applyFont="1" applyFill="1" applyBorder="1" applyAlignment="1">
      <alignment horizontal="center"/>
    </xf>
    <xf numFmtId="0" fontId="3" fillId="2" borderId="20" xfId="0" applyNumberFormat="1" applyFont="1" applyFill="1" applyBorder="1" applyAlignment="1">
      <alignment horizontal="center" vertical="center" shrinkToFit="1"/>
    </xf>
    <xf numFmtId="0" fontId="3" fillId="2" borderId="20" xfId="0" applyNumberFormat="1" applyFon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horizontal="right" vertical="center"/>
    </xf>
    <xf numFmtId="49" fontId="3" fillId="2" borderId="35" xfId="0" applyNumberFormat="1" applyFont="1" applyFill="1" applyBorder="1" applyAlignment="1">
      <alignment vertical="center"/>
    </xf>
    <xf numFmtId="49" fontId="3" fillId="2" borderId="14" xfId="0" applyNumberFormat="1" applyFont="1" applyFill="1" applyBorder="1" applyAlignment="1">
      <alignment vertical="center"/>
    </xf>
    <xf numFmtId="49" fontId="3" fillId="2" borderId="32" xfId="0" applyNumberFormat="1" applyFont="1" applyFill="1" applyBorder="1" applyAlignment="1">
      <alignment vertical="center"/>
    </xf>
    <xf numFmtId="0" fontId="3" fillId="2" borderId="36" xfId="0" applyNumberFormat="1" applyFont="1" applyFill="1" applyBorder="1" applyAlignment="1">
      <alignment horizontal="center"/>
    </xf>
    <xf numFmtId="49" fontId="3" fillId="2" borderId="38" xfId="0" applyNumberFormat="1" applyFont="1" applyFill="1" applyBorder="1" applyAlignment="1">
      <alignment horizontal="right" vertical="center"/>
    </xf>
    <xf numFmtId="0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49" fontId="3" fillId="2" borderId="38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left" vertical="center"/>
    </xf>
    <xf numFmtId="49" fontId="3" fillId="2" borderId="15" xfId="0" applyNumberFormat="1" applyFont="1" applyFill="1" applyBorder="1" applyAlignment="1">
      <alignment horizontal="left" vertical="center"/>
    </xf>
    <xf numFmtId="0" fontId="3" fillId="2" borderId="16" xfId="0" applyNumberFormat="1" applyFont="1" applyFill="1" applyBorder="1" applyAlignment="1">
      <alignment horizontal="center" vertical="center"/>
    </xf>
    <xf numFmtId="0" fontId="3" fillId="2" borderId="17" xfId="0" applyNumberFormat="1" applyFont="1" applyFill="1" applyBorder="1" applyAlignment="1">
      <alignment horizontal="center" vertical="center"/>
    </xf>
    <xf numFmtId="0" fontId="3" fillId="2" borderId="37" xfId="0" applyNumberFormat="1" applyFont="1" applyFill="1" applyBorder="1" applyAlignment="1">
      <alignment horizontal="center" vertical="center"/>
    </xf>
    <xf numFmtId="0" fontId="3" fillId="2" borderId="19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2" borderId="15" xfId="0" applyNumberFormat="1" applyFont="1" applyFill="1" applyBorder="1" applyAlignment="1">
      <alignment horizontal="center" vertical="center"/>
    </xf>
    <xf numFmtId="0" fontId="3" fillId="2" borderId="31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left" vertical="center" wrapText="1"/>
    </xf>
    <xf numFmtId="0" fontId="3" fillId="2" borderId="0" xfId="0" applyNumberFormat="1" applyFont="1" applyFill="1" applyBorder="1" applyAlignment="1">
      <alignment horizontal="left" vertical="center"/>
    </xf>
    <xf numFmtId="0" fontId="3" fillId="2" borderId="0" xfId="0" applyNumberFormat="1" applyFont="1" applyFill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39" xfId="0" applyNumberFormat="1" applyFont="1" applyFill="1" applyBorder="1" applyAlignment="1">
      <alignment horizontal="center" vertical="center"/>
    </xf>
    <xf numFmtId="0" fontId="3" fillId="2" borderId="40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center" vertical="center"/>
    </xf>
    <xf numFmtId="0" fontId="3" fillId="2" borderId="30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left" vertical="center"/>
    </xf>
    <xf numFmtId="0" fontId="3" fillId="2" borderId="15" xfId="0" applyNumberFormat="1" applyFont="1" applyFill="1" applyBorder="1" applyAlignment="1">
      <alignment horizontal="left" vertical="center"/>
    </xf>
    <xf numFmtId="0" fontId="3" fillId="2" borderId="16" xfId="0" applyNumberFormat="1" applyFont="1" applyFill="1" applyBorder="1" applyAlignment="1">
      <alignment horizontal="left" vertical="center"/>
    </xf>
    <xf numFmtId="0" fontId="3" fillId="2" borderId="21" xfId="0" applyNumberFormat="1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49" fontId="3" fillId="2" borderId="31" xfId="0" applyNumberFormat="1" applyFon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178" fontId="3" fillId="2" borderId="12" xfId="0" applyNumberFormat="1" applyFont="1" applyFill="1" applyBorder="1" applyAlignment="1">
      <alignment horizontal="center" vertical="center"/>
    </xf>
    <xf numFmtId="178" fontId="3" fillId="2" borderId="31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left" vertical="center"/>
    </xf>
    <xf numFmtId="179" fontId="3" fillId="2" borderId="30" xfId="0" applyNumberFormat="1" applyFont="1" applyFill="1" applyBorder="1" applyAlignment="1">
      <alignment horizontal="center" vertical="center"/>
    </xf>
    <xf numFmtId="179" fontId="3" fillId="2" borderId="31" xfId="0" applyNumberFormat="1" applyFont="1" applyFill="1" applyBorder="1" applyAlignment="1">
      <alignment horizontal="center" vertical="center"/>
    </xf>
    <xf numFmtId="178" fontId="3" fillId="2" borderId="13" xfId="0" applyNumberFormat="1" applyFont="1" applyFill="1" applyBorder="1" applyAlignment="1">
      <alignment horizontal="center" vertical="center"/>
    </xf>
    <xf numFmtId="49" fontId="3" fillId="2" borderId="32" xfId="0" applyNumberFormat="1" applyFont="1" applyFill="1" applyBorder="1" applyAlignment="1">
      <alignment horizontal="left" vertical="center"/>
    </xf>
    <xf numFmtId="49" fontId="3" fillId="2" borderId="33" xfId="0" applyNumberFormat="1" applyFont="1" applyFill="1" applyBorder="1" applyAlignment="1">
      <alignment horizontal="left" vertical="center"/>
    </xf>
    <xf numFmtId="178" fontId="3" fillId="2" borderId="30" xfId="0" applyNumberFormat="1" applyFont="1" applyFill="1" applyBorder="1" applyAlignment="1">
      <alignment horizontal="center" vertical="center"/>
    </xf>
    <xf numFmtId="177" fontId="3" fillId="2" borderId="12" xfId="0" applyNumberFormat="1" applyFont="1" applyFill="1" applyBorder="1" applyAlignment="1">
      <alignment horizontal="center" vertical="center"/>
    </xf>
    <xf numFmtId="177" fontId="3" fillId="2" borderId="13" xfId="0" applyNumberFormat="1" applyFont="1" applyFill="1" applyBorder="1" applyAlignment="1">
      <alignment horizontal="center" vertical="center"/>
    </xf>
    <xf numFmtId="177" fontId="3" fillId="2" borderId="30" xfId="0" applyNumberFormat="1" applyFont="1" applyFill="1" applyBorder="1" applyAlignment="1">
      <alignment horizontal="center" vertical="center"/>
    </xf>
    <xf numFmtId="177" fontId="3" fillId="2" borderId="3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right" vertical="center"/>
    </xf>
    <xf numFmtId="49" fontId="3" fillId="2" borderId="8" xfId="0" applyNumberFormat="1" applyFont="1" applyFill="1" applyBorder="1" applyAlignment="1">
      <alignment horizontal="right" vertical="center"/>
    </xf>
    <xf numFmtId="49" fontId="3" fillId="2" borderId="24" xfId="0" applyNumberFormat="1" applyFont="1" applyFill="1" applyBorder="1" applyAlignment="1">
      <alignment horizontal="right" vertical="center"/>
    </xf>
    <xf numFmtId="49" fontId="3" fillId="2" borderId="23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3" fillId="2" borderId="26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5" xfId="0" applyNumberFormat="1" applyFont="1" applyFill="1" applyBorder="1" applyAlignment="1">
      <alignment horizontal="center" vertical="center"/>
    </xf>
    <xf numFmtId="49" fontId="3" fillId="2" borderId="24" xfId="0" applyNumberFormat="1" applyFont="1" applyFill="1" applyBorder="1" applyAlignment="1">
      <alignment horizontal="center" vertical="center"/>
    </xf>
    <xf numFmtId="49" fontId="3" fillId="2" borderId="26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28" xfId="0" applyNumberFormat="1" applyFont="1" applyFill="1" applyBorder="1" applyAlignment="1">
      <alignment horizontal="center" vertical="center"/>
    </xf>
    <xf numFmtId="49" fontId="3" fillId="2" borderId="27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left" vertical="center"/>
    </xf>
    <xf numFmtId="49" fontId="3" fillId="2" borderId="12" xfId="0" applyNumberFormat="1" applyFont="1" applyFill="1" applyBorder="1" applyAlignment="1">
      <alignment horizontal="left" vertical="center" shrinkToFit="1"/>
    </xf>
    <xf numFmtId="49" fontId="3" fillId="2" borderId="13" xfId="0" applyNumberFormat="1" applyFont="1" applyFill="1" applyBorder="1" applyAlignment="1">
      <alignment horizontal="left" vertical="center" shrinkToFit="1"/>
    </xf>
    <xf numFmtId="49" fontId="3" fillId="2" borderId="13" xfId="0" applyNumberFormat="1" applyFont="1" applyFill="1" applyBorder="1" applyAlignment="1">
      <alignment horizontal="left" vertical="center"/>
    </xf>
    <xf numFmtId="49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76" fontId="3" fillId="2" borderId="2" xfId="0" applyNumberFormat="1" applyFont="1" applyFill="1" applyBorder="1" applyAlignment="1">
      <alignment horizontal="left" vertical="center"/>
    </xf>
    <xf numFmtId="176" fontId="3" fillId="2" borderId="3" xfId="0" applyNumberFormat="1" applyFont="1" applyFill="1" applyBorder="1" applyAlignment="1">
      <alignment horizontal="left" vertical="center"/>
    </xf>
    <xf numFmtId="176" fontId="3" fillId="2" borderId="4" xfId="0" applyNumberFormat="1" applyFont="1" applyFill="1" applyBorder="1" applyAlignment="1">
      <alignment horizontal="left" vertical="center"/>
    </xf>
    <xf numFmtId="49" fontId="3" fillId="2" borderId="7" xfId="0" applyNumberFormat="1" applyFont="1" applyFill="1" applyBorder="1" applyAlignment="1">
      <alignment horizontal="left" vertical="center"/>
    </xf>
    <xf numFmtId="49" fontId="3" fillId="2" borderId="16" xfId="0" applyNumberFormat="1" applyFont="1" applyFill="1" applyBorder="1" applyAlignment="1">
      <alignment horizontal="left" vertical="center"/>
    </xf>
    <xf numFmtId="49" fontId="3" fillId="2" borderId="21" xfId="0" applyNumberFormat="1" applyFont="1" applyFill="1" applyBorder="1" applyAlignment="1">
      <alignment horizontal="left" vertical="center"/>
    </xf>
    <xf numFmtId="181" fontId="3" fillId="2" borderId="30" xfId="0" applyNumberFormat="1" applyFont="1" applyFill="1" applyBorder="1" applyAlignment="1">
      <alignment horizontal="center" vertical="center"/>
    </xf>
    <xf numFmtId="181" fontId="3" fillId="2" borderId="31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180" fontId="3" fillId="2" borderId="12" xfId="0" applyNumberFormat="1" applyFont="1" applyFill="1" applyBorder="1" applyAlignment="1">
      <alignment horizontal="center" vertical="center"/>
    </xf>
    <xf numFmtId="180" fontId="3" fillId="2" borderId="13" xfId="0" applyNumberFormat="1" applyFont="1" applyFill="1" applyBorder="1" applyAlignment="1">
      <alignment horizontal="center" vertical="center"/>
    </xf>
    <xf numFmtId="180" fontId="3" fillId="2" borderId="30" xfId="0" applyNumberFormat="1" applyFont="1" applyFill="1" applyBorder="1" applyAlignment="1">
      <alignment horizontal="center" vertical="center"/>
    </xf>
    <xf numFmtId="180" fontId="3" fillId="2" borderId="31" xfId="0" applyNumberFormat="1" applyFont="1" applyFill="1" applyBorder="1" applyAlignment="1">
      <alignment horizontal="center" vertical="center"/>
    </xf>
    <xf numFmtId="0" fontId="5" fillId="2" borderId="30" xfId="0" applyNumberFormat="1" applyFont="1" applyFill="1" applyBorder="1" applyAlignment="1">
      <alignment horizontal="center" vertical="center"/>
    </xf>
    <xf numFmtId="0" fontId="5" fillId="2" borderId="31" xfId="0" applyNumberFormat="1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49" fontId="3" fillId="2" borderId="21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distributed" vertical="center"/>
    </xf>
    <xf numFmtId="49" fontId="3" fillId="2" borderId="17" xfId="0" applyNumberFormat="1" applyFont="1" applyFill="1" applyBorder="1" applyAlignment="1">
      <alignment horizontal="distributed" vertical="center"/>
    </xf>
    <xf numFmtId="176" fontId="3" fillId="3" borderId="2" xfId="0" applyNumberFormat="1" applyFont="1" applyFill="1" applyBorder="1" applyAlignment="1">
      <alignment horizontal="left" vertical="center"/>
    </xf>
    <xf numFmtId="176" fontId="3" fillId="3" borderId="3" xfId="0" applyNumberFormat="1" applyFont="1" applyFill="1" applyBorder="1" applyAlignment="1">
      <alignment horizontal="left" vertical="center"/>
    </xf>
    <xf numFmtId="176" fontId="3" fillId="3" borderId="4" xfId="0" applyNumberFormat="1" applyFont="1" applyFill="1" applyBorder="1" applyAlignment="1">
      <alignment horizontal="left" vertical="center"/>
    </xf>
    <xf numFmtId="1" fontId="3" fillId="2" borderId="30" xfId="0" applyNumberFormat="1" applyFont="1" applyFill="1" applyBorder="1" applyAlignment="1">
      <alignment horizontal="center" vertical="center"/>
    </xf>
    <xf numFmtId="1" fontId="3" fillId="2" borderId="31" xfId="0" applyNumberFormat="1" applyFont="1" applyFill="1" applyBorder="1" applyAlignment="1">
      <alignment horizontal="center" vertical="center"/>
    </xf>
    <xf numFmtId="1" fontId="3" fillId="2" borderId="12" xfId="0" applyNumberFormat="1" applyFont="1" applyFill="1" applyBorder="1" applyAlignment="1">
      <alignment horizontal="center" vertical="center"/>
    </xf>
    <xf numFmtId="1" fontId="3" fillId="2" borderId="13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2" fontId="3" fillId="2" borderId="31" xfId="0" applyNumberFormat="1" applyFont="1" applyFill="1" applyBorder="1" applyAlignment="1">
      <alignment horizontal="center" vertical="center"/>
    </xf>
    <xf numFmtId="179" fontId="3" fillId="2" borderId="12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13</xdr:row>
      <xdr:rowOff>9525</xdr:rowOff>
    </xdr:from>
    <xdr:to>
      <xdr:col>3</xdr:col>
      <xdr:colOff>704850</xdr:colOff>
      <xdr:row>15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47675" y="3590925"/>
          <a:ext cx="2324100" cy="447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13</xdr:row>
      <xdr:rowOff>9525</xdr:rowOff>
    </xdr:from>
    <xdr:to>
      <xdr:col>3</xdr:col>
      <xdr:colOff>704850</xdr:colOff>
      <xdr:row>15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47675" y="3590925"/>
          <a:ext cx="2324100" cy="447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13</xdr:row>
      <xdr:rowOff>9525</xdr:rowOff>
    </xdr:from>
    <xdr:to>
      <xdr:col>3</xdr:col>
      <xdr:colOff>704850</xdr:colOff>
      <xdr:row>15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47675" y="3476625"/>
          <a:ext cx="26098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13</xdr:row>
      <xdr:rowOff>9525</xdr:rowOff>
    </xdr:from>
    <xdr:to>
      <xdr:col>3</xdr:col>
      <xdr:colOff>704850</xdr:colOff>
      <xdr:row>15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52475" y="2238375"/>
          <a:ext cx="215265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13</xdr:row>
      <xdr:rowOff>9525</xdr:rowOff>
    </xdr:from>
    <xdr:to>
      <xdr:col>3</xdr:col>
      <xdr:colOff>704850</xdr:colOff>
      <xdr:row>15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47675" y="3590925"/>
          <a:ext cx="2324100" cy="447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13</xdr:row>
      <xdr:rowOff>9525</xdr:rowOff>
    </xdr:from>
    <xdr:to>
      <xdr:col>3</xdr:col>
      <xdr:colOff>704850</xdr:colOff>
      <xdr:row>15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47675" y="3590925"/>
          <a:ext cx="2324100" cy="447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13</xdr:row>
      <xdr:rowOff>9525</xdr:rowOff>
    </xdr:from>
    <xdr:to>
      <xdr:col>3</xdr:col>
      <xdr:colOff>704850</xdr:colOff>
      <xdr:row>15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47675" y="3476625"/>
          <a:ext cx="23812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13</xdr:row>
      <xdr:rowOff>9525</xdr:rowOff>
    </xdr:from>
    <xdr:to>
      <xdr:col>3</xdr:col>
      <xdr:colOff>704850</xdr:colOff>
      <xdr:row>15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47675" y="3590925"/>
          <a:ext cx="2381250" cy="447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2"/>
  <sheetViews>
    <sheetView tabSelected="1" zoomScaleNormal="100" workbookViewId="0">
      <selection activeCell="Q18" sqref="Q18"/>
    </sheetView>
  </sheetViews>
  <sheetFormatPr defaultColWidth="9.625" defaultRowHeight="18" customHeight="1" x14ac:dyDescent="0.15"/>
  <cols>
    <col min="1" max="1" width="5.625" style="1" customWidth="1"/>
    <col min="2" max="3" width="11.125" style="46" customWidth="1"/>
    <col min="4" max="4" width="14.625" style="46" customWidth="1"/>
    <col min="5" max="5" width="7.25" style="46" bestFit="1" customWidth="1"/>
    <col min="6" max="7" width="11.125" style="46" customWidth="1"/>
    <col min="8" max="8" width="14.625" style="46" customWidth="1"/>
    <col min="9" max="9" width="7.625" style="46" customWidth="1"/>
    <col min="10" max="11" width="11.125" style="46" customWidth="1"/>
    <col min="12" max="12" width="14.625" style="46" customWidth="1"/>
    <col min="13" max="13" width="7.375" style="46" bestFit="1" customWidth="1"/>
    <col min="14" max="14" width="5.625" style="1" customWidth="1"/>
    <col min="15" max="16384" width="9.625" style="1"/>
  </cols>
  <sheetData>
    <row r="2" spans="2:13" ht="18" customHeight="1" x14ac:dyDescent="0.15">
      <c r="B2" s="119" t="s">
        <v>0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2:13" ht="18" customHeight="1" x14ac:dyDescent="0.15"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</row>
    <row r="4" spans="2:13" ht="18" customHeight="1" x14ac:dyDescent="0.15">
      <c r="B4" s="94" t="s">
        <v>1</v>
      </c>
      <c r="C4" s="95"/>
      <c r="D4" s="96"/>
      <c r="E4" s="121" t="s">
        <v>60</v>
      </c>
      <c r="F4" s="122"/>
      <c r="G4" s="122"/>
      <c r="H4" s="122"/>
      <c r="I4" s="122"/>
      <c r="J4" s="122"/>
      <c r="K4" s="122"/>
      <c r="L4" s="122"/>
      <c r="M4" s="123"/>
    </row>
    <row r="5" spans="2:13" ht="18" customHeight="1" x14ac:dyDescent="0.15">
      <c r="B5" s="63" t="s">
        <v>3</v>
      </c>
      <c r="C5" s="67"/>
      <c r="D5" s="66"/>
      <c r="E5" s="61" t="s">
        <v>61</v>
      </c>
      <c r="F5" s="62"/>
      <c r="G5" s="62"/>
      <c r="H5" s="62"/>
      <c r="I5" s="62"/>
      <c r="J5" s="62"/>
      <c r="K5" s="62"/>
      <c r="L5" s="62"/>
      <c r="M5" s="124"/>
    </row>
    <row r="6" spans="2:13" ht="18" customHeight="1" x14ac:dyDescent="0.15">
      <c r="B6" s="4"/>
      <c r="C6" s="4"/>
      <c r="D6" s="4"/>
      <c r="E6" s="5"/>
      <c r="F6" s="5"/>
      <c r="G6" s="5"/>
      <c r="H6" s="5"/>
      <c r="I6" s="5"/>
      <c r="J6" s="5"/>
      <c r="K6" s="5"/>
      <c r="L6" s="5"/>
      <c r="M6" s="5"/>
    </row>
    <row r="7" spans="2:13" ht="18" customHeight="1" x14ac:dyDescent="0.15">
      <c r="B7" s="107" t="s">
        <v>5</v>
      </c>
      <c r="C7" s="107"/>
      <c r="D7" s="107"/>
      <c r="E7" s="3"/>
      <c r="F7" s="3"/>
      <c r="G7" s="3"/>
      <c r="H7" s="3"/>
      <c r="I7" s="3"/>
      <c r="J7" s="3"/>
      <c r="K7" s="3"/>
      <c r="L7" s="3"/>
      <c r="M7" s="3"/>
    </row>
    <row r="8" spans="2:13" ht="30" customHeight="1" x14ac:dyDescent="0.15">
      <c r="B8" s="111" t="s">
        <v>6</v>
      </c>
      <c r="C8" s="112"/>
      <c r="D8" s="6">
        <v>182450</v>
      </c>
      <c r="E8" s="7" t="s">
        <v>7</v>
      </c>
      <c r="F8" s="113" t="s">
        <v>8</v>
      </c>
      <c r="G8" s="114"/>
      <c r="H8" s="6">
        <v>2415</v>
      </c>
      <c r="I8" s="7" t="s">
        <v>83</v>
      </c>
      <c r="J8" s="111" t="s">
        <v>9</v>
      </c>
      <c r="K8" s="115"/>
      <c r="L8" s="8">
        <v>832</v>
      </c>
      <c r="M8" s="9" t="s">
        <v>83</v>
      </c>
    </row>
    <row r="9" spans="2:13" ht="30" customHeight="1" x14ac:dyDescent="0.15">
      <c r="B9" s="116" t="s">
        <v>10</v>
      </c>
      <c r="C9" s="117"/>
      <c r="D9" s="10">
        <v>18130</v>
      </c>
      <c r="E9" s="11" t="s">
        <v>7</v>
      </c>
      <c r="F9" s="49" t="s">
        <v>11</v>
      </c>
      <c r="G9" s="118"/>
      <c r="H9" s="10">
        <v>5680</v>
      </c>
      <c r="I9" s="11" t="s">
        <v>84</v>
      </c>
      <c r="J9" s="12"/>
      <c r="K9" s="13"/>
      <c r="L9" s="14"/>
      <c r="M9" s="15"/>
    </row>
    <row r="10" spans="2:13" ht="30" customHeight="1" x14ac:dyDescent="0.15">
      <c r="B10" s="49" t="s">
        <v>12</v>
      </c>
      <c r="C10" s="50"/>
      <c r="D10" s="10">
        <v>110430</v>
      </c>
      <c r="E10" s="11" t="s">
        <v>7</v>
      </c>
      <c r="F10" s="16"/>
      <c r="G10" s="17"/>
      <c r="H10" s="18"/>
      <c r="I10" s="11"/>
      <c r="J10" s="19"/>
      <c r="K10" s="20"/>
      <c r="L10" s="21"/>
      <c r="M10" s="22"/>
    </row>
    <row r="11" spans="2:13" ht="30" customHeight="1" x14ac:dyDescent="0.15">
      <c r="B11" s="125" t="s">
        <v>13</v>
      </c>
      <c r="C11" s="126"/>
      <c r="D11" s="23">
        <v>11570</v>
      </c>
      <c r="E11" s="24" t="s">
        <v>7</v>
      </c>
      <c r="F11" s="25"/>
      <c r="G11" s="26"/>
      <c r="H11" s="27"/>
      <c r="I11" s="24"/>
      <c r="J11" s="28"/>
      <c r="K11" s="29"/>
      <c r="L11" s="30"/>
      <c r="M11" s="31"/>
    </row>
    <row r="12" spans="2:13" ht="18" customHeight="1" x14ac:dyDescent="0.15">
      <c r="B12" s="101"/>
      <c r="C12" s="101"/>
      <c r="D12" s="4"/>
      <c r="E12" s="4"/>
      <c r="F12" s="101"/>
      <c r="G12" s="101"/>
      <c r="H12" s="4"/>
      <c r="I12" s="4"/>
      <c r="J12" s="101"/>
      <c r="K12" s="101"/>
      <c r="L12" s="4"/>
      <c r="M12" s="4"/>
    </row>
    <row r="13" spans="2:13" ht="18" customHeight="1" x14ac:dyDescent="0.15">
      <c r="B13" s="110" t="s">
        <v>14</v>
      </c>
      <c r="C13" s="110"/>
      <c r="D13" s="110"/>
      <c r="E13" s="2"/>
      <c r="F13" s="103"/>
      <c r="G13" s="103"/>
      <c r="H13" s="2"/>
      <c r="I13" s="2"/>
      <c r="J13" s="103"/>
      <c r="K13" s="103"/>
      <c r="L13" s="2"/>
      <c r="M13" s="2"/>
    </row>
    <row r="14" spans="2:13" ht="21" customHeight="1" x14ac:dyDescent="0.15">
      <c r="B14" s="97" t="s">
        <v>15</v>
      </c>
      <c r="C14" s="98"/>
      <c r="D14" s="99"/>
      <c r="E14" s="100" t="s">
        <v>16</v>
      </c>
      <c r="F14" s="101"/>
      <c r="G14" s="104" t="s">
        <v>17</v>
      </c>
      <c r="H14" s="105"/>
      <c r="I14" s="100" t="s">
        <v>18</v>
      </c>
      <c r="J14" s="105"/>
      <c r="K14" s="100" t="s">
        <v>19</v>
      </c>
      <c r="L14" s="101"/>
      <c r="M14" s="105"/>
    </row>
    <row r="15" spans="2:13" ht="21" customHeight="1" x14ac:dyDescent="0.15">
      <c r="B15" s="106" t="s">
        <v>20</v>
      </c>
      <c r="C15" s="107"/>
      <c r="D15" s="32"/>
      <c r="E15" s="102"/>
      <c r="F15" s="103"/>
      <c r="G15" s="108" t="s">
        <v>21</v>
      </c>
      <c r="H15" s="109"/>
      <c r="I15" s="102" t="s">
        <v>22</v>
      </c>
      <c r="J15" s="109"/>
      <c r="K15" s="102" t="s">
        <v>23</v>
      </c>
      <c r="L15" s="103"/>
      <c r="M15" s="109"/>
    </row>
    <row r="16" spans="2:13" ht="21" customHeight="1" x14ac:dyDescent="0.15">
      <c r="B16" s="49" t="s">
        <v>24</v>
      </c>
      <c r="C16" s="50"/>
      <c r="D16" s="33" t="s">
        <v>85</v>
      </c>
      <c r="E16" s="90">
        <v>19000</v>
      </c>
      <c r="F16" s="91"/>
      <c r="G16" s="92">
        <v>17000</v>
      </c>
      <c r="H16" s="93"/>
      <c r="I16" s="90">
        <v>17500</v>
      </c>
      <c r="J16" s="93"/>
      <c r="K16" s="94" t="s">
        <v>25</v>
      </c>
      <c r="L16" s="95"/>
      <c r="M16" s="96"/>
    </row>
    <row r="17" spans="2:13" ht="21" customHeight="1" x14ac:dyDescent="0.15">
      <c r="B17" s="49" t="s">
        <v>26</v>
      </c>
      <c r="C17" s="50"/>
      <c r="D17" s="34" t="s">
        <v>85</v>
      </c>
      <c r="E17" s="90">
        <v>11000</v>
      </c>
      <c r="F17" s="91"/>
      <c r="G17" s="92">
        <v>11700</v>
      </c>
      <c r="H17" s="93"/>
      <c r="I17" s="90">
        <v>16800</v>
      </c>
      <c r="J17" s="93"/>
      <c r="K17" s="55" t="s">
        <v>25</v>
      </c>
      <c r="L17" s="56"/>
      <c r="M17" s="57"/>
    </row>
    <row r="18" spans="2:13" ht="21" customHeight="1" x14ac:dyDescent="0.15">
      <c r="B18" s="87" t="s">
        <v>27</v>
      </c>
      <c r="C18" s="88"/>
      <c r="D18" s="35" t="s">
        <v>28</v>
      </c>
      <c r="E18" s="55">
        <v>41.9</v>
      </c>
      <c r="F18" s="68"/>
      <c r="G18" s="89">
        <v>30.9</v>
      </c>
      <c r="H18" s="80"/>
      <c r="I18" s="55">
        <v>4.0999999999999996</v>
      </c>
      <c r="J18" s="57"/>
      <c r="K18" s="55" t="s">
        <v>25</v>
      </c>
      <c r="L18" s="56"/>
      <c r="M18" s="57"/>
    </row>
    <row r="19" spans="2:13" ht="21" customHeight="1" x14ac:dyDescent="0.15">
      <c r="B19" s="49" t="s">
        <v>29</v>
      </c>
      <c r="C19" s="50"/>
      <c r="D19" s="35" t="s">
        <v>30</v>
      </c>
      <c r="E19" s="55">
        <v>224</v>
      </c>
      <c r="F19" s="68"/>
      <c r="G19" s="69">
        <v>208</v>
      </c>
      <c r="H19" s="57"/>
      <c r="I19" s="55">
        <v>79</v>
      </c>
      <c r="J19" s="57"/>
      <c r="K19" s="55" t="s">
        <v>25</v>
      </c>
      <c r="L19" s="56"/>
      <c r="M19" s="57"/>
    </row>
    <row r="20" spans="2:13" ht="21" customHeight="1" x14ac:dyDescent="0.15">
      <c r="B20" s="49" t="s">
        <v>31</v>
      </c>
      <c r="C20" s="50"/>
      <c r="D20" s="35" t="s">
        <v>28</v>
      </c>
      <c r="E20" s="79">
        <v>7</v>
      </c>
      <c r="F20" s="86"/>
      <c r="G20" s="69">
        <v>7.4</v>
      </c>
      <c r="H20" s="57"/>
      <c r="I20" s="55">
        <v>11.9</v>
      </c>
      <c r="J20" s="57"/>
      <c r="K20" s="55" t="s">
        <v>25</v>
      </c>
      <c r="L20" s="56"/>
      <c r="M20" s="57"/>
    </row>
    <row r="21" spans="2:13" ht="21" customHeight="1" x14ac:dyDescent="0.15">
      <c r="B21" s="49" t="s">
        <v>32</v>
      </c>
      <c r="C21" s="50"/>
      <c r="D21" s="35" t="s">
        <v>86</v>
      </c>
      <c r="E21" s="55">
        <v>22</v>
      </c>
      <c r="F21" s="68"/>
      <c r="G21" s="69">
        <v>1.4999999999999999E-2</v>
      </c>
      <c r="H21" s="57"/>
      <c r="I21" s="55" t="s">
        <v>62</v>
      </c>
      <c r="J21" s="57"/>
      <c r="K21" s="55" t="s">
        <v>25</v>
      </c>
      <c r="L21" s="56"/>
      <c r="M21" s="57"/>
    </row>
    <row r="22" spans="2:13" ht="21" customHeight="1" x14ac:dyDescent="0.15">
      <c r="B22" s="82" t="s">
        <v>87</v>
      </c>
      <c r="C22" s="78"/>
      <c r="D22" s="35" t="s">
        <v>86</v>
      </c>
      <c r="E22" s="55">
        <v>14</v>
      </c>
      <c r="F22" s="68"/>
      <c r="G22" s="84">
        <v>0.01</v>
      </c>
      <c r="H22" s="85"/>
      <c r="I22" s="55" t="s">
        <v>62</v>
      </c>
      <c r="J22" s="57"/>
      <c r="K22" s="55">
        <v>0.04</v>
      </c>
      <c r="L22" s="56"/>
      <c r="M22" s="57"/>
    </row>
    <row r="23" spans="2:13" ht="21" customHeight="1" x14ac:dyDescent="0.15">
      <c r="B23" s="49" t="s">
        <v>33</v>
      </c>
      <c r="C23" s="50"/>
      <c r="D23" s="22" t="s">
        <v>28</v>
      </c>
      <c r="E23" s="55">
        <v>100</v>
      </c>
      <c r="F23" s="56"/>
      <c r="G23" s="56"/>
      <c r="H23" s="57"/>
      <c r="I23" s="74" t="s">
        <v>63</v>
      </c>
      <c r="J23" s="75"/>
      <c r="K23" s="55" t="s">
        <v>25</v>
      </c>
      <c r="L23" s="56"/>
      <c r="M23" s="57"/>
    </row>
    <row r="24" spans="2:13" ht="21" customHeight="1" x14ac:dyDescent="0.15">
      <c r="B24" s="49" t="s">
        <v>35</v>
      </c>
      <c r="C24" s="50"/>
      <c r="D24" s="22" t="s">
        <v>36</v>
      </c>
      <c r="E24" s="55" t="s">
        <v>34</v>
      </c>
      <c r="F24" s="68"/>
      <c r="G24" s="69" t="s">
        <v>34</v>
      </c>
      <c r="H24" s="57"/>
      <c r="I24" s="74">
        <v>8</v>
      </c>
      <c r="J24" s="75"/>
      <c r="K24" s="55" t="s">
        <v>25</v>
      </c>
      <c r="L24" s="56"/>
      <c r="M24" s="57"/>
    </row>
    <row r="25" spans="2:13" ht="21" customHeight="1" x14ac:dyDescent="0.4">
      <c r="B25" s="70" t="s">
        <v>88</v>
      </c>
      <c r="C25" s="83"/>
      <c r="D25" s="36" t="s">
        <v>28</v>
      </c>
      <c r="E25" s="55" t="s">
        <v>34</v>
      </c>
      <c r="F25" s="68"/>
      <c r="G25" s="69" t="s">
        <v>34</v>
      </c>
      <c r="H25" s="57"/>
      <c r="I25" s="74">
        <v>11.9</v>
      </c>
      <c r="J25" s="75"/>
      <c r="K25" s="55"/>
      <c r="L25" s="56"/>
      <c r="M25" s="57"/>
    </row>
    <row r="26" spans="2:13" ht="21" customHeight="1" x14ac:dyDescent="0.15">
      <c r="B26" s="82" t="s">
        <v>87</v>
      </c>
      <c r="C26" s="78"/>
      <c r="D26" s="22" t="s">
        <v>36</v>
      </c>
      <c r="E26" s="55" t="s">
        <v>34</v>
      </c>
      <c r="F26" s="68"/>
      <c r="G26" s="69" t="s">
        <v>34</v>
      </c>
      <c r="H26" s="57"/>
      <c r="I26" s="74">
        <v>7</v>
      </c>
      <c r="J26" s="75"/>
      <c r="K26" s="55">
        <v>250</v>
      </c>
      <c r="L26" s="56"/>
      <c r="M26" s="57"/>
    </row>
    <row r="27" spans="2:13" ht="21" customHeight="1" x14ac:dyDescent="0.15">
      <c r="B27" s="70" t="s">
        <v>37</v>
      </c>
      <c r="C27" s="71"/>
      <c r="D27" s="37" t="s">
        <v>85</v>
      </c>
      <c r="E27" s="55" t="s">
        <v>34</v>
      </c>
      <c r="F27" s="68"/>
      <c r="G27" s="69" t="s">
        <v>34</v>
      </c>
      <c r="H27" s="57"/>
      <c r="I27" s="74">
        <v>0.13</v>
      </c>
      <c r="J27" s="75"/>
      <c r="K27" s="55" t="s">
        <v>34</v>
      </c>
      <c r="L27" s="56"/>
      <c r="M27" s="57"/>
    </row>
    <row r="28" spans="2:13" ht="21" customHeight="1" x14ac:dyDescent="0.15">
      <c r="B28" s="70" t="s">
        <v>38</v>
      </c>
      <c r="C28" s="71"/>
      <c r="D28" s="38" t="s">
        <v>36</v>
      </c>
      <c r="E28" s="55" t="s">
        <v>34</v>
      </c>
      <c r="F28" s="68"/>
      <c r="G28" s="69" t="s">
        <v>34</v>
      </c>
      <c r="H28" s="57"/>
      <c r="I28" s="74" t="s">
        <v>64</v>
      </c>
      <c r="J28" s="75"/>
      <c r="K28" s="55" t="s">
        <v>25</v>
      </c>
      <c r="L28" s="56"/>
      <c r="M28" s="57"/>
    </row>
    <row r="29" spans="2:13" ht="21" customHeight="1" x14ac:dyDescent="0.15">
      <c r="B29" s="70" t="s">
        <v>39</v>
      </c>
      <c r="C29" s="71"/>
      <c r="D29" s="37" t="s">
        <v>85</v>
      </c>
      <c r="E29" s="55" t="s">
        <v>34</v>
      </c>
      <c r="F29" s="68"/>
      <c r="G29" s="69" t="s">
        <v>34</v>
      </c>
      <c r="H29" s="57"/>
      <c r="I29" s="74" t="s">
        <v>65</v>
      </c>
      <c r="J29" s="75"/>
      <c r="K29" s="55">
        <v>4.4296699999999998</v>
      </c>
      <c r="L29" s="56"/>
      <c r="M29" s="57"/>
    </row>
    <row r="30" spans="2:13" ht="21" customHeight="1" x14ac:dyDescent="0.15">
      <c r="B30" s="49" t="s">
        <v>40</v>
      </c>
      <c r="C30" s="50"/>
      <c r="D30" s="39" t="s">
        <v>89</v>
      </c>
      <c r="E30" s="55" t="s">
        <v>34</v>
      </c>
      <c r="F30" s="68"/>
      <c r="G30" s="69" t="s">
        <v>34</v>
      </c>
      <c r="H30" s="57"/>
      <c r="I30" s="74">
        <v>2</v>
      </c>
      <c r="J30" s="75"/>
      <c r="K30" s="55" t="s">
        <v>25</v>
      </c>
      <c r="L30" s="56"/>
      <c r="M30" s="57"/>
    </row>
    <row r="31" spans="2:13" ht="21" customHeight="1" x14ac:dyDescent="0.15">
      <c r="B31" s="82" t="s">
        <v>87</v>
      </c>
      <c r="C31" s="78"/>
      <c r="D31" s="39" t="s">
        <v>89</v>
      </c>
      <c r="E31" s="55" t="s">
        <v>34</v>
      </c>
      <c r="F31" s="68"/>
      <c r="G31" s="69" t="s">
        <v>34</v>
      </c>
      <c r="H31" s="57"/>
      <c r="I31" s="74">
        <v>2</v>
      </c>
      <c r="J31" s="75"/>
      <c r="K31" s="55">
        <v>700</v>
      </c>
      <c r="L31" s="56"/>
      <c r="M31" s="57"/>
    </row>
    <row r="32" spans="2:13" ht="21" customHeight="1" x14ac:dyDescent="0.15">
      <c r="B32" s="49" t="s">
        <v>41</v>
      </c>
      <c r="C32" s="50"/>
      <c r="D32" s="39" t="s">
        <v>89</v>
      </c>
      <c r="E32" s="55" t="s">
        <v>34</v>
      </c>
      <c r="F32" s="68"/>
      <c r="G32" s="69" t="s">
        <v>34</v>
      </c>
      <c r="H32" s="57"/>
      <c r="I32" s="74" t="s">
        <v>66</v>
      </c>
      <c r="J32" s="75"/>
      <c r="K32" s="55" t="s">
        <v>25</v>
      </c>
      <c r="L32" s="56"/>
      <c r="M32" s="57"/>
    </row>
    <row r="33" spans="2:13" ht="21" customHeight="1" x14ac:dyDescent="0.15">
      <c r="B33" s="77" t="s">
        <v>42</v>
      </c>
      <c r="C33" s="78"/>
      <c r="D33" s="39" t="s">
        <v>90</v>
      </c>
      <c r="E33" s="55"/>
      <c r="F33" s="68"/>
      <c r="G33" s="69">
        <v>71</v>
      </c>
      <c r="H33" s="57"/>
      <c r="I33" s="79">
        <v>1.71</v>
      </c>
      <c r="J33" s="80"/>
      <c r="K33" s="51">
        <v>50</v>
      </c>
      <c r="L33" s="81"/>
      <c r="M33" s="54"/>
    </row>
    <row r="34" spans="2:13" ht="21" customHeight="1" x14ac:dyDescent="0.15">
      <c r="B34" s="40"/>
      <c r="C34" s="41" t="s">
        <v>43</v>
      </c>
      <c r="D34" s="39" t="s">
        <v>90</v>
      </c>
      <c r="E34" s="55" t="s">
        <v>34</v>
      </c>
      <c r="F34" s="68"/>
      <c r="G34" s="69">
        <v>71</v>
      </c>
      <c r="H34" s="57"/>
      <c r="I34" s="74">
        <v>1.6</v>
      </c>
      <c r="J34" s="75"/>
      <c r="K34" s="55" t="s">
        <v>25</v>
      </c>
      <c r="L34" s="56"/>
      <c r="M34" s="57"/>
    </row>
    <row r="35" spans="2:13" ht="21" customHeight="1" x14ac:dyDescent="0.15">
      <c r="B35" s="42"/>
      <c r="C35" s="41" t="s">
        <v>44</v>
      </c>
      <c r="D35" s="39" t="s">
        <v>90</v>
      </c>
      <c r="E35" s="55" t="s">
        <v>34</v>
      </c>
      <c r="F35" s="68"/>
      <c r="G35" s="69">
        <v>1.6000000000000001E-3</v>
      </c>
      <c r="H35" s="76"/>
      <c r="I35" s="74">
        <v>0.11</v>
      </c>
      <c r="J35" s="75"/>
      <c r="K35" s="55" t="s">
        <v>25</v>
      </c>
      <c r="L35" s="56"/>
      <c r="M35" s="57"/>
    </row>
    <row r="36" spans="2:13" ht="21" customHeight="1" x14ac:dyDescent="0.15">
      <c r="B36" s="70" t="s">
        <v>45</v>
      </c>
      <c r="C36" s="71"/>
      <c r="D36" s="38" t="s">
        <v>36</v>
      </c>
      <c r="E36" s="55" t="s">
        <v>34</v>
      </c>
      <c r="F36" s="68"/>
      <c r="G36" s="69" t="s">
        <v>34</v>
      </c>
      <c r="H36" s="57"/>
      <c r="I36" s="74">
        <v>48</v>
      </c>
      <c r="J36" s="75"/>
      <c r="K36" s="55" t="s">
        <v>25</v>
      </c>
      <c r="L36" s="56"/>
      <c r="M36" s="57"/>
    </row>
    <row r="37" spans="2:13" ht="21" customHeight="1" x14ac:dyDescent="0.4">
      <c r="B37" s="70" t="s">
        <v>46</v>
      </c>
      <c r="C37" s="71"/>
      <c r="D37" s="36" t="s">
        <v>28</v>
      </c>
      <c r="E37" s="55" t="s">
        <v>34</v>
      </c>
      <c r="F37" s="68"/>
      <c r="G37" s="69" t="s">
        <v>34</v>
      </c>
      <c r="H37" s="57"/>
      <c r="I37" s="55" t="s">
        <v>34</v>
      </c>
      <c r="J37" s="57"/>
      <c r="K37" s="55" t="s">
        <v>25</v>
      </c>
      <c r="L37" s="56"/>
      <c r="M37" s="57"/>
    </row>
    <row r="38" spans="2:13" ht="21" customHeight="1" x14ac:dyDescent="0.4">
      <c r="B38" s="72" t="s">
        <v>47</v>
      </c>
      <c r="C38" s="73"/>
      <c r="D38" s="43" t="s">
        <v>28</v>
      </c>
      <c r="E38" s="55" t="s">
        <v>34</v>
      </c>
      <c r="F38" s="68"/>
      <c r="G38" s="69" t="s">
        <v>34</v>
      </c>
      <c r="H38" s="57"/>
      <c r="I38" s="55" t="s">
        <v>34</v>
      </c>
      <c r="J38" s="57"/>
      <c r="K38" s="55" t="s">
        <v>25</v>
      </c>
      <c r="L38" s="56"/>
      <c r="M38" s="57"/>
    </row>
    <row r="39" spans="2:13" ht="21" customHeight="1" x14ac:dyDescent="0.15">
      <c r="B39" s="49" t="s">
        <v>48</v>
      </c>
      <c r="C39" s="50"/>
      <c r="D39" s="39" t="s">
        <v>89</v>
      </c>
      <c r="E39" s="55" t="s">
        <v>34</v>
      </c>
      <c r="F39" s="68"/>
      <c r="G39" s="69" t="s">
        <v>34</v>
      </c>
      <c r="H39" s="57"/>
      <c r="I39" s="69" t="s">
        <v>34</v>
      </c>
      <c r="J39" s="57"/>
      <c r="K39" s="55" t="s">
        <v>49</v>
      </c>
      <c r="L39" s="56"/>
      <c r="M39" s="57"/>
    </row>
    <row r="40" spans="2:13" ht="21" customHeight="1" x14ac:dyDescent="0.15">
      <c r="B40" s="49" t="s">
        <v>50</v>
      </c>
      <c r="C40" s="50"/>
      <c r="D40" s="39" t="s">
        <v>89</v>
      </c>
      <c r="E40" s="55" t="s">
        <v>34</v>
      </c>
      <c r="F40" s="68"/>
      <c r="G40" s="69" t="s">
        <v>34</v>
      </c>
      <c r="H40" s="57"/>
      <c r="I40" s="69" t="s">
        <v>34</v>
      </c>
      <c r="J40" s="57"/>
      <c r="K40" s="55" t="s">
        <v>49</v>
      </c>
      <c r="L40" s="56"/>
      <c r="M40" s="57"/>
    </row>
    <row r="41" spans="2:13" ht="21" customHeight="1" x14ac:dyDescent="0.15">
      <c r="B41" s="49" t="s">
        <v>51</v>
      </c>
      <c r="C41" s="50"/>
      <c r="D41" s="39" t="s">
        <v>89</v>
      </c>
      <c r="E41" s="55" t="s">
        <v>34</v>
      </c>
      <c r="F41" s="68"/>
      <c r="G41" s="69" t="s">
        <v>34</v>
      </c>
      <c r="H41" s="57"/>
      <c r="I41" s="69" t="s">
        <v>34</v>
      </c>
      <c r="J41" s="57"/>
      <c r="K41" s="55" t="s">
        <v>25</v>
      </c>
      <c r="L41" s="56"/>
      <c r="M41" s="57"/>
    </row>
    <row r="42" spans="2:13" ht="21" customHeight="1" x14ac:dyDescent="0.15">
      <c r="B42" s="49" t="s">
        <v>52</v>
      </c>
      <c r="C42" s="50"/>
      <c r="D42" s="39" t="s">
        <v>89</v>
      </c>
      <c r="E42" s="55" t="s">
        <v>34</v>
      </c>
      <c r="F42" s="68"/>
      <c r="G42" s="69" t="s">
        <v>34</v>
      </c>
      <c r="H42" s="57"/>
      <c r="I42" s="69" t="s">
        <v>34</v>
      </c>
      <c r="J42" s="57"/>
      <c r="K42" s="55" t="s">
        <v>49</v>
      </c>
      <c r="L42" s="56"/>
      <c r="M42" s="57"/>
    </row>
    <row r="43" spans="2:13" ht="21" customHeight="1" x14ac:dyDescent="0.15">
      <c r="B43" s="49" t="s">
        <v>53</v>
      </c>
      <c r="C43" s="50"/>
      <c r="D43" s="39" t="s">
        <v>89</v>
      </c>
      <c r="E43" s="55" t="s">
        <v>34</v>
      </c>
      <c r="F43" s="68"/>
      <c r="G43" s="69" t="s">
        <v>34</v>
      </c>
      <c r="H43" s="57"/>
      <c r="I43" s="69" t="s">
        <v>34</v>
      </c>
      <c r="J43" s="57"/>
      <c r="K43" s="55" t="s">
        <v>49</v>
      </c>
      <c r="L43" s="56"/>
      <c r="M43" s="57"/>
    </row>
    <row r="44" spans="2:13" ht="21" customHeight="1" x14ac:dyDescent="0.15">
      <c r="B44" s="49" t="s">
        <v>54</v>
      </c>
      <c r="C44" s="50"/>
      <c r="D44" s="39" t="s">
        <v>89</v>
      </c>
      <c r="E44" s="55" t="s">
        <v>34</v>
      </c>
      <c r="F44" s="68"/>
      <c r="G44" s="69" t="s">
        <v>34</v>
      </c>
      <c r="H44" s="57"/>
      <c r="I44" s="69" t="s">
        <v>34</v>
      </c>
      <c r="J44" s="57"/>
      <c r="K44" s="55" t="s">
        <v>49</v>
      </c>
      <c r="L44" s="56"/>
      <c r="M44" s="57"/>
    </row>
    <row r="45" spans="2:13" ht="21" customHeight="1" x14ac:dyDescent="0.15">
      <c r="B45" s="49" t="s">
        <v>55</v>
      </c>
      <c r="C45" s="50"/>
      <c r="D45" s="39" t="s">
        <v>89</v>
      </c>
      <c r="E45" s="55" t="s">
        <v>34</v>
      </c>
      <c r="F45" s="68"/>
      <c r="G45" s="69" t="s">
        <v>34</v>
      </c>
      <c r="H45" s="57"/>
      <c r="I45" s="69" t="s">
        <v>34</v>
      </c>
      <c r="J45" s="57"/>
      <c r="K45" s="55" t="s">
        <v>49</v>
      </c>
      <c r="L45" s="56"/>
      <c r="M45" s="57"/>
    </row>
    <row r="46" spans="2:13" ht="21" customHeight="1" x14ac:dyDescent="0.15">
      <c r="B46" s="49" t="s">
        <v>56</v>
      </c>
      <c r="C46" s="50"/>
      <c r="D46" s="39" t="s">
        <v>89</v>
      </c>
      <c r="E46" s="55" t="s">
        <v>34</v>
      </c>
      <c r="F46" s="68"/>
      <c r="G46" s="69" t="s">
        <v>34</v>
      </c>
      <c r="H46" s="57"/>
      <c r="I46" s="69" t="s">
        <v>34</v>
      </c>
      <c r="J46" s="57"/>
      <c r="K46" s="55" t="s">
        <v>25</v>
      </c>
      <c r="L46" s="56"/>
      <c r="M46" s="57"/>
    </row>
    <row r="47" spans="2:13" ht="21" customHeight="1" x14ac:dyDescent="0.15">
      <c r="B47" s="49" t="s">
        <v>57</v>
      </c>
      <c r="C47" s="50"/>
      <c r="D47" s="39" t="s">
        <v>89</v>
      </c>
      <c r="E47" s="51" t="s">
        <v>34</v>
      </c>
      <c r="F47" s="52"/>
      <c r="G47" s="53" t="s">
        <v>34</v>
      </c>
      <c r="H47" s="54"/>
      <c r="I47" s="53" t="s">
        <v>34</v>
      </c>
      <c r="J47" s="54"/>
      <c r="K47" s="55" t="s">
        <v>25</v>
      </c>
      <c r="L47" s="56"/>
      <c r="M47" s="57"/>
    </row>
    <row r="48" spans="2:13" ht="21" customHeight="1" x14ac:dyDescent="0.15">
      <c r="B48" s="61" t="s">
        <v>58</v>
      </c>
      <c r="C48" s="62"/>
      <c r="D48" s="44" t="s">
        <v>89</v>
      </c>
      <c r="E48" s="63" t="s">
        <v>34</v>
      </c>
      <c r="F48" s="64"/>
      <c r="G48" s="65" t="s">
        <v>34</v>
      </c>
      <c r="H48" s="66"/>
      <c r="I48" s="65" t="s">
        <v>34</v>
      </c>
      <c r="J48" s="66"/>
      <c r="K48" s="63" t="s">
        <v>49</v>
      </c>
      <c r="L48" s="67"/>
      <c r="M48" s="66"/>
    </row>
    <row r="49" spans="2:13" ht="18" customHeight="1" x14ac:dyDescent="0.15">
      <c r="B49" s="59" t="s">
        <v>91</v>
      </c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</row>
    <row r="50" spans="2:13" ht="18" customHeight="1" x14ac:dyDescent="0.15">
      <c r="B50" s="58" t="s">
        <v>92</v>
      </c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</row>
    <row r="51" spans="2:13" ht="18" customHeight="1" x14ac:dyDescent="0.15">
      <c r="B51" s="60" t="s">
        <v>59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</row>
    <row r="52" spans="2:13" ht="18" customHeight="1" x14ac:dyDescent="0.4"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</row>
  </sheetData>
  <mergeCells count="193">
    <mergeCell ref="B2:M2"/>
    <mergeCell ref="B4:D4"/>
    <mergeCell ref="E4:M4"/>
    <mergeCell ref="B5:D5"/>
    <mergeCell ref="E5:M5"/>
    <mergeCell ref="B7:D7"/>
    <mergeCell ref="B11:C11"/>
    <mergeCell ref="B12:C12"/>
    <mergeCell ref="F12:G12"/>
    <mergeCell ref="J12:K12"/>
    <mergeCell ref="B13:D13"/>
    <mergeCell ref="F13:G13"/>
    <mergeCell ref="J13:K13"/>
    <mergeCell ref="B8:C8"/>
    <mergeCell ref="F8:G8"/>
    <mergeCell ref="J8:K8"/>
    <mergeCell ref="B9:C9"/>
    <mergeCell ref="F9:G9"/>
    <mergeCell ref="B10:C10"/>
    <mergeCell ref="B14:D14"/>
    <mergeCell ref="E14:F15"/>
    <mergeCell ref="G14:H14"/>
    <mergeCell ref="I14:J14"/>
    <mergeCell ref="K14:M14"/>
    <mergeCell ref="B15:C15"/>
    <mergeCell ref="G15:H15"/>
    <mergeCell ref="I15:J15"/>
    <mergeCell ref="K15:M15"/>
    <mergeCell ref="B16:C16"/>
    <mergeCell ref="E16:F16"/>
    <mergeCell ref="G16:H16"/>
    <mergeCell ref="I16:J16"/>
    <mergeCell ref="K16:M16"/>
    <mergeCell ref="B17:C17"/>
    <mergeCell ref="E17:F17"/>
    <mergeCell ref="G17:H17"/>
    <mergeCell ref="I17:J17"/>
    <mergeCell ref="K17:M17"/>
    <mergeCell ref="B20:C20"/>
    <mergeCell ref="E20:F20"/>
    <mergeCell ref="G20:H20"/>
    <mergeCell ref="I20:J20"/>
    <mergeCell ref="K20:M20"/>
    <mergeCell ref="B18:C18"/>
    <mergeCell ref="E18:F18"/>
    <mergeCell ref="G18:H18"/>
    <mergeCell ref="I18:J18"/>
    <mergeCell ref="K18:M18"/>
    <mergeCell ref="B19:C19"/>
    <mergeCell ref="E19:F19"/>
    <mergeCell ref="G19:H19"/>
    <mergeCell ref="I19:J19"/>
    <mergeCell ref="K19:M19"/>
    <mergeCell ref="B21:C21"/>
    <mergeCell ref="E21:F21"/>
    <mergeCell ref="G21:H21"/>
    <mergeCell ref="I21:J21"/>
    <mergeCell ref="K21:M21"/>
    <mergeCell ref="B22:C22"/>
    <mergeCell ref="E22:F22"/>
    <mergeCell ref="G22:H22"/>
    <mergeCell ref="I22:J22"/>
    <mergeCell ref="K22:M22"/>
    <mergeCell ref="B23:C23"/>
    <mergeCell ref="E23:H23"/>
    <mergeCell ref="I23:J23"/>
    <mergeCell ref="K23:M23"/>
    <mergeCell ref="B24:C24"/>
    <mergeCell ref="E24:F24"/>
    <mergeCell ref="G24:H24"/>
    <mergeCell ref="I24:J24"/>
    <mergeCell ref="K24:M24"/>
    <mergeCell ref="B25:C25"/>
    <mergeCell ref="E25:F25"/>
    <mergeCell ref="G25:H25"/>
    <mergeCell ref="I25:J25"/>
    <mergeCell ref="K25:M25"/>
    <mergeCell ref="B28:C28"/>
    <mergeCell ref="E28:F28"/>
    <mergeCell ref="G28:H28"/>
    <mergeCell ref="I28:J28"/>
    <mergeCell ref="K28:M28"/>
    <mergeCell ref="B26:C26"/>
    <mergeCell ref="E26:F26"/>
    <mergeCell ref="G26:H26"/>
    <mergeCell ref="I26:J26"/>
    <mergeCell ref="K26:M26"/>
    <mergeCell ref="B27:C27"/>
    <mergeCell ref="E27:F27"/>
    <mergeCell ref="G27:H27"/>
    <mergeCell ref="I27:J27"/>
    <mergeCell ref="K27:M27"/>
    <mergeCell ref="B30:C30"/>
    <mergeCell ref="E30:F30"/>
    <mergeCell ref="G30:H30"/>
    <mergeCell ref="I30:J30"/>
    <mergeCell ref="K30:M30"/>
    <mergeCell ref="B29:C29"/>
    <mergeCell ref="E29:F29"/>
    <mergeCell ref="G29:H29"/>
    <mergeCell ref="I29:J29"/>
    <mergeCell ref="K29:M29"/>
    <mergeCell ref="B33:C33"/>
    <mergeCell ref="E33:F33"/>
    <mergeCell ref="G33:H33"/>
    <mergeCell ref="I33:J33"/>
    <mergeCell ref="K33:M33"/>
    <mergeCell ref="B31:C31"/>
    <mergeCell ref="E31:F31"/>
    <mergeCell ref="G31:H31"/>
    <mergeCell ref="I31:J31"/>
    <mergeCell ref="K31:M31"/>
    <mergeCell ref="B32:C32"/>
    <mergeCell ref="E32:F32"/>
    <mergeCell ref="G32:H32"/>
    <mergeCell ref="I32:J32"/>
    <mergeCell ref="K32:M32"/>
    <mergeCell ref="E34:F34"/>
    <mergeCell ref="G34:H34"/>
    <mergeCell ref="I34:J34"/>
    <mergeCell ref="K34:M34"/>
    <mergeCell ref="E35:F35"/>
    <mergeCell ref="G35:H35"/>
    <mergeCell ref="I35:J35"/>
    <mergeCell ref="K35:M35"/>
    <mergeCell ref="B36:C36"/>
    <mergeCell ref="E36:F36"/>
    <mergeCell ref="G36:H36"/>
    <mergeCell ref="I36:J36"/>
    <mergeCell ref="K36:M36"/>
    <mergeCell ref="B37:C37"/>
    <mergeCell ref="E37:F37"/>
    <mergeCell ref="G37:H37"/>
    <mergeCell ref="I37:J37"/>
    <mergeCell ref="K37:M37"/>
    <mergeCell ref="B38:C38"/>
    <mergeCell ref="E38:F38"/>
    <mergeCell ref="G38:H38"/>
    <mergeCell ref="I38:J38"/>
    <mergeCell ref="K38:M38"/>
    <mergeCell ref="B39:C39"/>
    <mergeCell ref="E39:F39"/>
    <mergeCell ref="G39:H39"/>
    <mergeCell ref="I39:J39"/>
    <mergeCell ref="K39:M39"/>
    <mergeCell ref="B40:C40"/>
    <mergeCell ref="E40:F40"/>
    <mergeCell ref="G40:H40"/>
    <mergeCell ref="I40:J40"/>
    <mergeCell ref="K40:M40"/>
    <mergeCell ref="B41:C41"/>
    <mergeCell ref="E41:F41"/>
    <mergeCell ref="G41:H41"/>
    <mergeCell ref="I41:J41"/>
    <mergeCell ref="K41:M41"/>
    <mergeCell ref="B42:C42"/>
    <mergeCell ref="E42:F42"/>
    <mergeCell ref="G42:H42"/>
    <mergeCell ref="I42:J42"/>
    <mergeCell ref="K42:M42"/>
    <mergeCell ref="B43:C43"/>
    <mergeCell ref="E43:F43"/>
    <mergeCell ref="G43:H43"/>
    <mergeCell ref="I43:J43"/>
    <mergeCell ref="K43:M43"/>
    <mergeCell ref="B44:C44"/>
    <mergeCell ref="E44:F44"/>
    <mergeCell ref="G44:H44"/>
    <mergeCell ref="I44:J44"/>
    <mergeCell ref="K44:M44"/>
    <mergeCell ref="B45:C45"/>
    <mergeCell ref="E45:F45"/>
    <mergeCell ref="G45:H45"/>
    <mergeCell ref="I45:J45"/>
    <mergeCell ref="K45:M45"/>
    <mergeCell ref="B46:C46"/>
    <mergeCell ref="E46:F46"/>
    <mergeCell ref="G46:H46"/>
    <mergeCell ref="I46:J46"/>
    <mergeCell ref="K46:M46"/>
    <mergeCell ref="B47:C47"/>
    <mergeCell ref="E47:F47"/>
    <mergeCell ref="G47:H47"/>
    <mergeCell ref="I47:J47"/>
    <mergeCell ref="K47:M47"/>
    <mergeCell ref="B50:M50"/>
    <mergeCell ref="B51:M51"/>
    <mergeCell ref="B48:C48"/>
    <mergeCell ref="E48:F48"/>
    <mergeCell ref="G48:H48"/>
    <mergeCell ref="I48:J48"/>
    <mergeCell ref="K48:M48"/>
    <mergeCell ref="B49:M49"/>
  </mergeCells>
  <phoneticPr fontId="2"/>
  <printOptions horizontalCentered="1"/>
  <pageMargins left="0.35433070866141736" right="0" top="0.55118110236220474" bottom="0" header="0" footer="0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2"/>
  <sheetViews>
    <sheetView zoomScaleNormal="100" workbookViewId="0">
      <selection activeCell="B2" sqref="B2:M48"/>
    </sheetView>
  </sheetViews>
  <sheetFormatPr defaultColWidth="9.625" defaultRowHeight="18" customHeight="1" x14ac:dyDescent="0.15"/>
  <cols>
    <col min="1" max="1" width="5.625" style="1" customWidth="1"/>
    <col min="2" max="3" width="11.125" style="46" customWidth="1"/>
    <col min="4" max="4" width="14.625" style="46" customWidth="1"/>
    <col min="5" max="5" width="7.125" style="46" bestFit="1" customWidth="1"/>
    <col min="6" max="7" width="11.125" style="46" customWidth="1"/>
    <col min="8" max="8" width="14.625" style="46" customWidth="1"/>
    <col min="9" max="9" width="7.625" style="46" customWidth="1"/>
    <col min="10" max="11" width="11.125" style="46" customWidth="1"/>
    <col min="12" max="12" width="14.625" style="46" customWidth="1"/>
    <col min="13" max="13" width="7.375" style="46" bestFit="1" customWidth="1"/>
    <col min="14" max="16384" width="9.625" style="1"/>
  </cols>
  <sheetData>
    <row r="2" spans="2:13" ht="18" customHeight="1" x14ac:dyDescent="0.15">
      <c r="B2" s="119" t="s">
        <v>0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2:13" ht="18" customHeight="1" x14ac:dyDescent="0.15"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</row>
    <row r="4" spans="2:13" ht="18" customHeight="1" x14ac:dyDescent="0.15">
      <c r="B4" s="94" t="s">
        <v>1</v>
      </c>
      <c r="C4" s="95"/>
      <c r="D4" s="96"/>
      <c r="E4" s="121" t="s">
        <v>2</v>
      </c>
      <c r="F4" s="122"/>
      <c r="G4" s="122"/>
      <c r="H4" s="122"/>
      <c r="I4" s="122"/>
      <c r="J4" s="122"/>
      <c r="K4" s="122"/>
      <c r="L4" s="122"/>
      <c r="M4" s="123"/>
    </row>
    <row r="5" spans="2:13" ht="18" customHeight="1" x14ac:dyDescent="0.15">
      <c r="B5" s="63" t="s">
        <v>3</v>
      </c>
      <c r="C5" s="67"/>
      <c r="D5" s="66"/>
      <c r="E5" s="61" t="s">
        <v>4</v>
      </c>
      <c r="F5" s="62"/>
      <c r="G5" s="62"/>
      <c r="H5" s="62"/>
      <c r="I5" s="62"/>
      <c r="J5" s="62"/>
      <c r="K5" s="62"/>
      <c r="L5" s="62"/>
      <c r="M5" s="124"/>
    </row>
    <row r="6" spans="2:13" ht="18" customHeight="1" x14ac:dyDescent="0.15">
      <c r="B6" s="4"/>
      <c r="C6" s="4"/>
      <c r="D6" s="4"/>
      <c r="E6" s="5"/>
      <c r="F6" s="5"/>
      <c r="G6" s="5"/>
      <c r="H6" s="5"/>
      <c r="I6" s="5"/>
      <c r="J6" s="5"/>
      <c r="K6" s="5"/>
      <c r="L6" s="5"/>
      <c r="M6" s="5"/>
    </row>
    <row r="7" spans="2:13" ht="18" customHeight="1" x14ac:dyDescent="0.15">
      <c r="B7" s="107" t="s">
        <v>5</v>
      </c>
      <c r="C7" s="107"/>
      <c r="D7" s="107"/>
      <c r="E7" s="3"/>
      <c r="F7" s="3"/>
      <c r="G7" s="3"/>
      <c r="H7" s="3"/>
      <c r="I7" s="3"/>
      <c r="J7" s="3"/>
      <c r="K7" s="3"/>
      <c r="L7" s="3"/>
      <c r="M7" s="3"/>
    </row>
    <row r="8" spans="2:13" ht="30" customHeight="1" x14ac:dyDescent="0.15">
      <c r="B8" s="111" t="s">
        <v>6</v>
      </c>
      <c r="C8" s="112"/>
      <c r="D8" s="6">
        <v>182360</v>
      </c>
      <c r="E8" s="7" t="s">
        <v>7</v>
      </c>
      <c r="F8" s="113" t="s">
        <v>8</v>
      </c>
      <c r="G8" s="114"/>
      <c r="H8" s="6">
        <v>5279</v>
      </c>
      <c r="I8" s="7" t="s">
        <v>83</v>
      </c>
      <c r="J8" s="111" t="s">
        <v>9</v>
      </c>
      <c r="K8" s="115"/>
      <c r="L8" s="8">
        <v>769</v>
      </c>
      <c r="M8" s="9" t="s">
        <v>83</v>
      </c>
    </row>
    <row r="9" spans="2:13" ht="30" customHeight="1" x14ac:dyDescent="0.15">
      <c r="B9" s="116" t="s">
        <v>10</v>
      </c>
      <c r="C9" s="117"/>
      <c r="D9" s="10">
        <v>19510</v>
      </c>
      <c r="E9" s="11" t="s">
        <v>7</v>
      </c>
      <c r="F9" s="49" t="s">
        <v>11</v>
      </c>
      <c r="G9" s="118"/>
      <c r="H9" s="10">
        <v>5351</v>
      </c>
      <c r="I9" s="11" t="s">
        <v>84</v>
      </c>
      <c r="J9" s="12"/>
      <c r="K9" s="13"/>
      <c r="L9" s="14"/>
      <c r="M9" s="15"/>
    </row>
    <row r="10" spans="2:13" ht="30" customHeight="1" x14ac:dyDescent="0.15">
      <c r="B10" s="49" t="s">
        <v>12</v>
      </c>
      <c r="C10" s="50"/>
      <c r="D10" s="10">
        <v>110360</v>
      </c>
      <c r="E10" s="11" t="s">
        <v>7</v>
      </c>
      <c r="F10" s="16"/>
      <c r="G10" s="17"/>
      <c r="H10" s="18"/>
      <c r="I10" s="11"/>
      <c r="J10" s="19"/>
      <c r="K10" s="20"/>
      <c r="L10" s="21"/>
      <c r="M10" s="22"/>
    </row>
    <row r="11" spans="2:13" ht="30" customHeight="1" x14ac:dyDescent="0.15">
      <c r="B11" s="125" t="s">
        <v>13</v>
      </c>
      <c r="C11" s="126"/>
      <c r="D11" s="23">
        <v>11688</v>
      </c>
      <c r="E11" s="24" t="s">
        <v>7</v>
      </c>
      <c r="F11" s="25"/>
      <c r="G11" s="26"/>
      <c r="H11" s="27"/>
      <c r="I11" s="24"/>
      <c r="J11" s="28"/>
      <c r="K11" s="29"/>
      <c r="L11" s="30"/>
      <c r="M11" s="31"/>
    </row>
    <row r="12" spans="2:13" ht="18" customHeight="1" x14ac:dyDescent="0.15">
      <c r="B12" s="101"/>
      <c r="C12" s="101"/>
      <c r="D12" s="4"/>
      <c r="E12" s="4"/>
      <c r="F12" s="101"/>
      <c r="G12" s="101"/>
      <c r="H12" s="4"/>
      <c r="I12" s="4"/>
      <c r="J12" s="101"/>
      <c r="K12" s="101"/>
      <c r="L12" s="4"/>
      <c r="M12" s="4"/>
    </row>
    <row r="13" spans="2:13" ht="18" customHeight="1" x14ac:dyDescent="0.15">
      <c r="B13" s="110" t="s">
        <v>14</v>
      </c>
      <c r="C13" s="110"/>
      <c r="D13" s="110"/>
      <c r="E13" s="2"/>
      <c r="F13" s="103"/>
      <c r="G13" s="103"/>
      <c r="H13" s="2"/>
      <c r="I13" s="2"/>
      <c r="J13" s="103"/>
      <c r="K13" s="103"/>
      <c r="L13" s="2"/>
      <c r="M13" s="2"/>
    </row>
    <row r="14" spans="2:13" ht="18" customHeight="1" x14ac:dyDescent="0.15">
      <c r="B14" s="97" t="s">
        <v>15</v>
      </c>
      <c r="C14" s="98"/>
      <c r="D14" s="99"/>
      <c r="E14" s="100" t="s">
        <v>16</v>
      </c>
      <c r="F14" s="101"/>
      <c r="G14" s="104" t="s">
        <v>17</v>
      </c>
      <c r="H14" s="105"/>
      <c r="I14" s="100" t="s">
        <v>18</v>
      </c>
      <c r="J14" s="105"/>
      <c r="K14" s="100" t="s">
        <v>19</v>
      </c>
      <c r="L14" s="101"/>
      <c r="M14" s="105"/>
    </row>
    <row r="15" spans="2:13" ht="18" customHeight="1" x14ac:dyDescent="0.15">
      <c r="B15" s="106" t="s">
        <v>20</v>
      </c>
      <c r="C15" s="107"/>
      <c r="D15" s="32"/>
      <c r="E15" s="102"/>
      <c r="F15" s="103"/>
      <c r="G15" s="108" t="s">
        <v>21</v>
      </c>
      <c r="H15" s="109"/>
      <c r="I15" s="102" t="s">
        <v>22</v>
      </c>
      <c r="J15" s="109"/>
      <c r="K15" s="102" t="s">
        <v>23</v>
      </c>
      <c r="L15" s="103"/>
      <c r="M15" s="109"/>
    </row>
    <row r="16" spans="2:13" ht="21" customHeight="1" x14ac:dyDescent="0.15">
      <c r="B16" s="49" t="s">
        <v>24</v>
      </c>
      <c r="C16" s="50"/>
      <c r="D16" s="33" t="s">
        <v>85</v>
      </c>
      <c r="E16" s="90">
        <v>18800</v>
      </c>
      <c r="F16" s="91"/>
      <c r="G16" s="92">
        <v>16400</v>
      </c>
      <c r="H16" s="93"/>
      <c r="I16" s="90">
        <v>17700</v>
      </c>
      <c r="J16" s="93"/>
      <c r="K16" s="94" t="s">
        <v>25</v>
      </c>
      <c r="L16" s="95"/>
      <c r="M16" s="96"/>
    </row>
    <row r="17" spans="2:13" ht="21" customHeight="1" x14ac:dyDescent="0.15">
      <c r="B17" s="49" t="s">
        <v>26</v>
      </c>
      <c r="C17" s="50"/>
      <c r="D17" s="34" t="s">
        <v>85</v>
      </c>
      <c r="E17" s="90">
        <v>10900</v>
      </c>
      <c r="F17" s="91"/>
      <c r="G17" s="92">
        <v>11600</v>
      </c>
      <c r="H17" s="93"/>
      <c r="I17" s="90">
        <v>17000</v>
      </c>
      <c r="J17" s="93"/>
      <c r="K17" s="55" t="s">
        <v>25</v>
      </c>
      <c r="L17" s="56"/>
      <c r="M17" s="57"/>
    </row>
    <row r="18" spans="2:13" ht="21" customHeight="1" x14ac:dyDescent="0.15">
      <c r="B18" s="87" t="s">
        <v>27</v>
      </c>
      <c r="C18" s="88"/>
      <c r="D18" s="35" t="s">
        <v>28</v>
      </c>
      <c r="E18" s="79">
        <v>42</v>
      </c>
      <c r="F18" s="86"/>
      <c r="G18" s="89">
        <v>29.6</v>
      </c>
      <c r="H18" s="80"/>
      <c r="I18" s="55">
        <v>3.8</v>
      </c>
      <c r="J18" s="57"/>
      <c r="K18" s="55" t="s">
        <v>25</v>
      </c>
      <c r="L18" s="56"/>
      <c r="M18" s="57"/>
    </row>
    <row r="19" spans="2:13" ht="21" customHeight="1" x14ac:dyDescent="0.15">
      <c r="B19" s="49" t="s">
        <v>29</v>
      </c>
      <c r="C19" s="50"/>
      <c r="D19" s="35" t="s">
        <v>30</v>
      </c>
      <c r="E19" s="55">
        <v>218</v>
      </c>
      <c r="F19" s="68"/>
      <c r="G19" s="69">
        <v>203</v>
      </c>
      <c r="H19" s="57"/>
      <c r="I19" s="55">
        <v>76</v>
      </c>
      <c r="J19" s="57"/>
      <c r="K19" s="55" t="s">
        <v>25</v>
      </c>
      <c r="L19" s="56"/>
      <c r="M19" s="57"/>
    </row>
    <row r="20" spans="2:13" ht="21" customHeight="1" x14ac:dyDescent="0.15">
      <c r="B20" s="49" t="s">
        <v>31</v>
      </c>
      <c r="C20" s="50"/>
      <c r="D20" s="35" t="s">
        <v>28</v>
      </c>
      <c r="E20" s="79">
        <v>7</v>
      </c>
      <c r="F20" s="86"/>
      <c r="G20" s="69">
        <v>7.4</v>
      </c>
      <c r="H20" s="57"/>
      <c r="I20" s="79">
        <v>12</v>
      </c>
      <c r="J20" s="80"/>
      <c r="K20" s="55" t="s">
        <v>25</v>
      </c>
      <c r="L20" s="56"/>
      <c r="M20" s="57"/>
    </row>
    <row r="21" spans="2:13" ht="21" customHeight="1" x14ac:dyDescent="0.15">
      <c r="B21" s="49" t="s">
        <v>32</v>
      </c>
      <c r="C21" s="50"/>
      <c r="D21" s="35" t="s">
        <v>86</v>
      </c>
      <c r="E21" s="55">
        <v>15</v>
      </c>
      <c r="F21" s="68"/>
      <c r="G21" s="69">
        <v>2.1000000000000001E-2</v>
      </c>
      <c r="H21" s="57"/>
      <c r="I21" s="55">
        <v>1E-3</v>
      </c>
      <c r="J21" s="57"/>
      <c r="K21" s="55" t="s">
        <v>25</v>
      </c>
      <c r="L21" s="56"/>
      <c r="M21" s="57"/>
    </row>
    <row r="22" spans="2:13" ht="21" customHeight="1" x14ac:dyDescent="0.15">
      <c r="B22" s="82" t="s">
        <v>87</v>
      </c>
      <c r="C22" s="78"/>
      <c r="D22" s="35" t="s">
        <v>86</v>
      </c>
      <c r="E22" s="55">
        <v>10</v>
      </c>
      <c r="F22" s="68"/>
      <c r="G22" s="84">
        <v>1.4E-2</v>
      </c>
      <c r="H22" s="85"/>
      <c r="I22" s="55">
        <v>1E-3</v>
      </c>
      <c r="J22" s="57"/>
      <c r="K22" s="55">
        <v>0.04</v>
      </c>
      <c r="L22" s="56"/>
      <c r="M22" s="57"/>
    </row>
    <row r="23" spans="2:13" ht="21" customHeight="1" x14ac:dyDescent="0.15">
      <c r="B23" s="49" t="s">
        <v>33</v>
      </c>
      <c r="C23" s="50"/>
      <c r="D23" s="22" t="s">
        <v>28</v>
      </c>
      <c r="E23" s="55">
        <v>100</v>
      </c>
      <c r="F23" s="56"/>
      <c r="G23" s="56"/>
      <c r="H23" s="57"/>
      <c r="I23" s="74" t="s">
        <v>34</v>
      </c>
      <c r="J23" s="75"/>
      <c r="K23" s="55" t="s">
        <v>25</v>
      </c>
      <c r="L23" s="56"/>
      <c r="M23" s="57"/>
    </row>
    <row r="24" spans="2:13" ht="21" customHeight="1" x14ac:dyDescent="0.15">
      <c r="B24" s="49" t="s">
        <v>35</v>
      </c>
      <c r="C24" s="50"/>
      <c r="D24" s="22" t="s">
        <v>36</v>
      </c>
      <c r="E24" s="55" t="s">
        <v>34</v>
      </c>
      <c r="F24" s="68"/>
      <c r="G24" s="69" t="s">
        <v>34</v>
      </c>
      <c r="H24" s="57"/>
      <c r="I24" s="74" t="s">
        <v>34</v>
      </c>
      <c r="J24" s="75"/>
      <c r="K24" s="55" t="s">
        <v>25</v>
      </c>
      <c r="L24" s="56"/>
      <c r="M24" s="57"/>
    </row>
    <row r="25" spans="2:13" ht="21" customHeight="1" x14ac:dyDescent="0.4">
      <c r="B25" s="70" t="s">
        <v>88</v>
      </c>
      <c r="C25" s="83"/>
      <c r="D25" s="36" t="s">
        <v>28</v>
      </c>
      <c r="E25" s="55" t="s">
        <v>34</v>
      </c>
      <c r="F25" s="68"/>
      <c r="G25" s="69" t="s">
        <v>34</v>
      </c>
      <c r="H25" s="57"/>
      <c r="I25" s="74" t="s">
        <v>34</v>
      </c>
      <c r="J25" s="75"/>
      <c r="K25" s="55"/>
      <c r="L25" s="56"/>
      <c r="M25" s="57"/>
    </row>
    <row r="26" spans="2:13" ht="21" customHeight="1" x14ac:dyDescent="0.15">
      <c r="B26" s="82" t="s">
        <v>87</v>
      </c>
      <c r="C26" s="78"/>
      <c r="D26" s="22" t="s">
        <v>36</v>
      </c>
      <c r="E26" s="55" t="s">
        <v>34</v>
      </c>
      <c r="F26" s="68"/>
      <c r="G26" s="69" t="s">
        <v>34</v>
      </c>
      <c r="H26" s="57"/>
      <c r="I26" s="55" t="s">
        <v>34</v>
      </c>
      <c r="J26" s="57"/>
      <c r="K26" s="55">
        <v>250</v>
      </c>
      <c r="L26" s="56"/>
      <c r="M26" s="57"/>
    </row>
    <row r="27" spans="2:13" ht="21" customHeight="1" x14ac:dyDescent="0.15">
      <c r="B27" s="70" t="s">
        <v>37</v>
      </c>
      <c r="C27" s="71"/>
      <c r="D27" s="37" t="s">
        <v>85</v>
      </c>
      <c r="E27" s="55" t="s">
        <v>34</v>
      </c>
      <c r="F27" s="68"/>
      <c r="G27" s="69" t="s">
        <v>34</v>
      </c>
      <c r="H27" s="57"/>
      <c r="I27" s="55" t="s">
        <v>34</v>
      </c>
      <c r="J27" s="57"/>
      <c r="K27" s="55" t="s">
        <v>34</v>
      </c>
      <c r="L27" s="56"/>
      <c r="M27" s="57"/>
    </row>
    <row r="28" spans="2:13" ht="21" customHeight="1" x14ac:dyDescent="0.15">
      <c r="B28" s="70" t="s">
        <v>38</v>
      </c>
      <c r="C28" s="71"/>
      <c r="D28" s="38" t="s">
        <v>36</v>
      </c>
      <c r="E28" s="55" t="s">
        <v>34</v>
      </c>
      <c r="F28" s="68"/>
      <c r="G28" s="69" t="s">
        <v>34</v>
      </c>
      <c r="H28" s="57"/>
      <c r="I28" s="55" t="s">
        <v>34</v>
      </c>
      <c r="J28" s="57"/>
      <c r="K28" s="55" t="s">
        <v>25</v>
      </c>
      <c r="L28" s="56"/>
      <c r="M28" s="57"/>
    </row>
    <row r="29" spans="2:13" ht="21" customHeight="1" x14ac:dyDescent="0.15">
      <c r="B29" s="70" t="s">
        <v>39</v>
      </c>
      <c r="C29" s="71"/>
      <c r="D29" s="37" t="s">
        <v>85</v>
      </c>
      <c r="E29" s="55" t="s">
        <v>34</v>
      </c>
      <c r="F29" s="68"/>
      <c r="G29" s="69" t="s">
        <v>34</v>
      </c>
      <c r="H29" s="57"/>
      <c r="I29" s="55" t="s">
        <v>34</v>
      </c>
      <c r="J29" s="57"/>
      <c r="K29" s="55">
        <v>4.4296699999999998</v>
      </c>
      <c r="L29" s="56"/>
      <c r="M29" s="57"/>
    </row>
    <row r="30" spans="2:13" ht="21" customHeight="1" x14ac:dyDescent="0.15">
      <c r="B30" s="49" t="s">
        <v>40</v>
      </c>
      <c r="C30" s="50"/>
      <c r="D30" s="39" t="s">
        <v>89</v>
      </c>
      <c r="E30" s="55" t="s">
        <v>34</v>
      </c>
      <c r="F30" s="68"/>
      <c r="G30" s="69" t="s">
        <v>34</v>
      </c>
      <c r="H30" s="57"/>
      <c r="I30" s="55" t="s">
        <v>34</v>
      </c>
      <c r="J30" s="57"/>
      <c r="K30" s="55" t="s">
        <v>25</v>
      </c>
      <c r="L30" s="56"/>
      <c r="M30" s="57"/>
    </row>
    <row r="31" spans="2:13" ht="21" customHeight="1" x14ac:dyDescent="0.15">
      <c r="B31" s="82" t="s">
        <v>87</v>
      </c>
      <c r="C31" s="78"/>
      <c r="D31" s="39" t="s">
        <v>89</v>
      </c>
      <c r="E31" s="55" t="s">
        <v>34</v>
      </c>
      <c r="F31" s="68"/>
      <c r="G31" s="69" t="s">
        <v>34</v>
      </c>
      <c r="H31" s="57"/>
      <c r="I31" s="55" t="s">
        <v>34</v>
      </c>
      <c r="J31" s="57"/>
      <c r="K31" s="55">
        <v>700</v>
      </c>
      <c r="L31" s="56"/>
      <c r="M31" s="57"/>
    </row>
    <row r="32" spans="2:13" ht="21" customHeight="1" x14ac:dyDescent="0.15">
      <c r="B32" s="49" t="s">
        <v>41</v>
      </c>
      <c r="C32" s="50"/>
      <c r="D32" s="39" t="s">
        <v>89</v>
      </c>
      <c r="E32" s="55" t="s">
        <v>34</v>
      </c>
      <c r="F32" s="68"/>
      <c r="G32" s="69" t="s">
        <v>34</v>
      </c>
      <c r="H32" s="57"/>
      <c r="I32" s="55" t="s">
        <v>34</v>
      </c>
      <c r="J32" s="57"/>
      <c r="K32" s="55" t="s">
        <v>25</v>
      </c>
      <c r="L32" s="56"/>
      <c r="M32" s="57"/>
    </row>
    <row r="33" spans="2:13" ht="21" customHeight="1" x14ac:dyDescent="0.15">
      <c r="B33" s="77" t="s">
        <v>42</v>
      </c>
      <c r="C33" s="78"/>
      <c r="D33" s="39" t="s">
        <v>90</v>
      </c>
      <c r="E33" s="55"/>
      <c r="F33" s="68"/>
      <c r="G33" s="69" t="s">
        <v>34</v>
      </c>
      <c r="H33" s="57"/>
      <c r="I33" s="79" t="s">
        <v>34</v>
      </c>
      <c r="J33" s="80"/>
      <c r="K33" s="51">
        <v>50</v>
      </c>
      <c r="L33" s="81"/>
      <c r="M33" s="54"/>
    </row>
    <row r="34" spans="2:13" ht="21" customHeight="1" x14ac:dyDescent="0.15">
      <c r="B34" s="40"/>
      <c r="C34" s="41" t="s">
        <v>43</v>
      </c>
      <c r="D34" s="39" t="s">
        <v>90</v>
      </c>
      <c r="E34" s="55" t="s">
        <v>34</v>
      </c>
      <c r="F34" s="68"/>
      <c r="G34" s="69" t="s">
        <v>34</v>
      </c>
      <c r="H34" s="57"/>
      <c r="I34" s="74" t="s">
        <v>34</v>
      </c>
      <c r="J34" s="75"/>
      <c r="K34" s="55" t="s">
        <v>25</v>
      </c>
      <c r="L34" s="56"/>
      <c r="M34" s="57"/>
    </row>
    <row r="35" spans="2:13" ht="21" customHeight="1" x14ac:dyDescent="0.15">
      <c r="B35" s="42"/>
      <c r="C35" s="41" t="s">
        <v>44</v>
      </c>
      <c r="D35" s="39" t="s">
        <v>90</v>
      </c>
      <c r="E35" s="55" t="s">
        <v>34</v>
      </c>
      <c r="F35" s="68"/>
      <c r="G35" s="69" t="s">
        <v>34</v>
      </c>
      <c r="H35" s="57"/>
      <c r="I35" s="74" t="s">
        <v>34</v>
      </c>
      <c r="J35" s="75"/>
      <c r="K35" s="55" t="s">
        <v>25</v>
      </c>
      <c r="L35" s="56"/>
      <c r="M35" s="57"/>
    </row>
    <row r="36" spans="2:13" ht="21" customHeight="1" x14ac:dyDescent="0.15">
      <c r="B36" s="70" t="s">
        <v>45</v>
      </c>
      <c r="C36" s="71"/>
      <c r="D36" s="38" t="s">
        <v>36</v>
      </c>
      <c r="E36" s="55" t="s">
        <v>34</v>
      </c>
      <c r="F36" s="68"/>
      <c r="G36" s="69" t="s">
        <v>34</v>
      </c>
      <c r="H36" s="57"/>
      <c r="I36" s="74" t="s">
        <v>34</v>
      </c>
      <c r="J36" s="75"/>
      <c r="K36" s="55" t="s">
        <v>25</v>
      </c>
      <c r="L36" s="56"/>
      <c r="M36" s="57"/>
    </row>
    <row r="37" spans="2:13" ht="21" customHeight="1" x14ac:dyDescent="0.4">
      <c r="B37" s="70" t="s">
        <v>46</v>
      </c>
      <c r="C37" s="71"/>
      <c r="D37" s="36" t="s">
        <v>28</v>
      </c>
      <c r="E37" s="55" t="s">
        <v>34</v>
      </c>
      <c r="F37" s="68"/>
      <c r="G37" s="69" t="s">
        <v>34</v>
      </c>
      <c r="H37" s="57"/>
      <c r="I37" s="55" t="s">
        <v>34</v>
      </c>
      <c r="J37" s="57"/>
      <c r="K37" s="55" t="s">
        <v>25</v>
      </c>
      <c r="L37" s="56"/>
      <c r="M37" s="57"/>
    </row>
    <row r="38" spans="2:13" ht="21" customHeight="1" x14ac:dyDescent="0.4">
      <c r="B38" s="72" t="s">
        <v>47</v>
      </c>
      <c r="C38" s="73"/>
      <c r="D38" s="43" t="s">
        <v>28</v>
      </c>
      <c r="E38" s="55" t="s">
        <v>34</v>
      </c>
      <c r="F38" s="68"/>
      <c r="G38" s="69" t="s">
        <v>34</v>
      </c>
      <c r="H38" s="57"/>
      <c r="I38" s="55" t="s">
        <v>34</v>
      </c>
      <c r="J38" s="57"/>
      <c r="K38" s="55" t="s">
        <v>25</v>
      </c>
      <c r="L38" s="56"/>
      <c r="M38" s="57"/>
    </row>
    <row r="39" spans="2:13" ht="21" customHeight="1" x14ac:dyDescent="0.15">
      <c r="B39" s="49" t="s">
        <v>48</v>
      </c>
      <c r="C39" s="50"/>
      <c r="D39" s="39" t="s">
        <v>89</v>
      </c>
      <c r="E39" s="55" t="s">
        <v>34</v>
      </c>
      <c r="F39" s="68"/>
      <c r="G39" s="69" t="s">
        <v>34</v>
      </c>
      <c r="H39" s="57"/>
      <c r="I39" s="69" t="s">
        <v>34</v>
      </c>
      <c r="J39" s="57"/>
      <c r="K39" s="55" t="s">
        <v>49</v>
      </c>
      <c r="L39" s="56"/>
      <c r="M39" s="57"/>
    </row>
    <row r="40" spans="2:13" ht="21" customHeight="1" x14ac:dyDescent="0.15">
      <c r="B40" s="49" t="s">
        <v>50</v>
      </c>
      <c r="C40" s="50"/>
      <c r="D40" s="39" t="s">
        <v>89</v>
      </c>
      <c r="E40" s="55" t="s">
        <v>34</v>
      </c>
      <c r="F40" s="68"/>
      <c r="G40" s="69" t="s">
        <v>34</v>
      </c>
      <c r="H40" s="57"/>
      <c r="I40" s="69" t="s">
        <v>34</v>
      </c>
      <c r="J40" s="57"/>
      <c r="K40" s="55" t="s">
        <v>49</v>
      </c>
      <c r="L40" s="56"/>
      <c r="M40" s="57"/>
    </row>
    <row r="41" spans="2:13" ht="21" customHeight="1" x14ac:dyDescent="0.15">
      <c r="B41" s="49" t="s">
        <v>51</v>
      </c>
      <c r="C41" s="50"/>
      <c r="D41" s="39" t="s">
        <v>89</v>
      </c>
      <c r="E41" s="55" t="s">
        <v>34</v>
      </c>
      <c r="F41" s="68"/>
      <c r="G41" s="69" t="s">
        <v>34</v>
      </c>
      <c r="H41" s="57"/>
      <c r="I41" s="69" t="s">
        <v>34</v>
      </c>
      <c r="J41" s="57"/>
      <c r="K41" s="55" t="s">
        <v>25</v>
      </c>
      <c r="L41" s="56"/>
      <c r="M41" s="57"/>
    </row>
    <row r="42" spans="2:13" ht="21" customHeight="1" x14ac:dyDescent="0.15">
      <c r="B42" s="49" t="s">
        <v>52</v>
      </c>
      <c r="C42" s="50"/>
      <c r="D42" s="39" t="s">
        <v>89</v>
      </c>
      <c r="E42" s="55" t="s">
        <v>34</v>
      </c>
      <c r="F42" s="68"/>
      <c r="G42" s="69" t="s">
        <v>34</v>
      </c>
      <c r="H42" s="57"/>
      <c r="I42" s="69" t="s">
        <v>34</v>
      </c>
      <c r="J42" s="57"/>
      <c r="K42" s="55" t="s">
        <v>49</v>
      </c>
      <c r="L42" s="56"/>
      <c r="M42" s="57"/>
    </row>
    <row r="43" spans="2:13" ht="21" customHeight="1" x14ac:dyDescent="0.15">
      <c r="B43" s="49" t="s">
        <v>53</v>
      </c>
      <c r="C43" s="50"/>
      <c r="D43" s="39" t="s">
        <v>89</v>
      </c>
      <c r="E43" s="55" t="s">
        <v>34</v>
      </c>
      <c r="F43" s="68"/>
      <c r="G43" s="69" t="s">
        <v>34</v>
      </c>
      <c r="H43" s="57"/>
      <c r="I43" s="69" t="s">
        <v>34</v>
      </c>
      <c r="J43" s="57"/>
      <c r="K43" s="55" t="s">
        <v>49</v>
      </c>
      <c r="L43" s="56"/>
      <c r="M43" s="57"/>
    </row>
    <row r="44" spans="2:13" ht="21" customHeight="1" x14ac:dyDescent="0.15">
      <c r="B44" s="49" t="s">
        <v>54</v>
      </c>
      <c r="C44" s="50"/>
      <c r="D44" s="39" t="s">
        <v>89</v>
      </c>
      <c r="E44" s="55" t="s">
        <v>34</v>
      </c>
      <c r="F44" s="68"/>
      <c r="G44" s="69" t="s">
        <v>34</v>
      </c>
      <c r="H44" s="57"/>
      <c r="I44" s="69" t="s">
        <v>34</v>
      </c>
      <c r="J44" s="57"/>
      <c r="K44" s="55" t="s">
        <v>49</v>
      </c>
      <c r="L44" s="56"/>
      <c r="M44" s="57"/>
    </row>
    <row r="45" spans="2:13" ht="21" customHeight="1" x14ac:dyDescent="0.15">
      <c r="B45" s="49" t="s">
        <v>55</v>
      </c>
      <c r="C45" s="50"/>
      <c r="D45" s="39" t="s">
        <v>89</v>
      </c>
      <c r="E45" s="55" t="s">
        <v>34</v>
      </c>
      <c r="F45" s="68"/>
      <c r="G45" s="69" t="s">
        <v>34</v>
      </c>
      <c r="H45" s="57"/>
      <c r="I45" s="69" t="s">
        <v>34</v>
      </c>
      <c r="J45" s="57"/>
      <c r="K45" s="55" t="s">
        <v>49</v>
      </c>
      <c r="L45" s="56"/>
      <c r="M45" s="57"/>
    </row>
    <row r="46" spans="2:13" ht="21" customHeight="1" x14ac:dyDescent="0.15">
      <c r="B46" s="49" t="s">
        <v>56</v>
      </c>
      <c r="C46" s="50"/>
      <c r="D46" s="39" t="s">
        <v>89</v>
      </c>
      <c r="E46" s="55" t="s">
        <v>34</v>
      </c>
      <c r="F46" s="68"/>
      <c r="G46" s="69" t="s">
        <v>34</v>
      </c>
      <c r="H46" s="57"/>
      <c r="I46" s="69" t="s">
        <v>34</v>
      </c>
      <c r="J46" s="57"/>
      <c r="K46" s="55" t="s">
        <v>25</v>
      </c>
      <c r="L46" s="56"/>
      <c r="M46" s="57"/>
    </row>
    <row r="47" spans="2:13" ht="21" customHeight="1" x14ac:dyDescent="0.15">
      <c r="B47" s="49" t="s">
        <v>57</v>
      </c>
      <c r="C47" s="50"/>
      <c r="D47" s="39" t="s">
        <v>89</v>
      </c>
      <c r="E47" s="51" t="s">
        <v>34</v>
      </c>
      <c r="F47" s="52"/>
      <c r="G47" s="53" t="s">
        <v>34</v>
      </c>
      <c r="H47" s="54"/>
      <c r="I47" s="53" t="s">
        <v>34</v>
      </c>
      <c r="J47" s="54"/>
      <c r="K47" s="55" t="s">
        <v>25</v>
      </c>
      <c r="L47" s="56"/>
      <c r="M47" s="57"/>
    </row>
    <row r="48" spans="2:13" ht="21" customHeight="1" x14ac:dyDescent="0.15">
      <c r="B48" s="61" t="s">
        <v>58</v>
      </c>
      <c r="C48" s="62"/>
      <c r="D48" s="44" t="s">
        <v>89</v>
      </c>
      <c r="E48" s="63" t="s">
        <v>34</v>
      </c>
      <c r="F48" s="64"/>
      <c r="G48" s="65" t="s">
        <v>34</v>
      </c>
      <c r="H48" s="66"/>
      <c r="I48" s="65" t="s">
        <v>34</v>
      </c>
      <c r="J48" s="66"/>
      <c r="K48" s="63" t="s">
        <v>49</v>
      </c>
      <c r="L48" s="67"/>
      <c r="M48" s="66"/>
    </row>
    <row r="49" spans="2:13" ht="18" customHeight="1" x14ac:dyDescent="0.15">
      <c r="B49" s="59" t="s">
        <v>91</v>
      </c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</row>
    <row r="50" spans="2:13" ht="18" customHeight="1" x14ac:dyDescent="0.15">
      <c r="B50" s="58" t="s">
        <v>92</v>
      </c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</row>
    <row r="51" spans="2:13" ht="18" customHeight="1" x14ac:dyDescent="0.15">
      <c r="B51" s="60" t="s">
        <v>59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</row>
    <row r="52" spans="2:13" ht="18" customHeight="1" x14ac:dyDescent="0.4"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</row>
  </sheetData>
  <mergeCells count="193">
    <mergeCell ref="B2:M2"/>
    <mergeCell ref="B4:D4"/>
    <mergeCell ref="E4:M4"/>
    <mergeCell ref="B5:D5"/>
    <mergeCell ref="E5:M5"/>
    <mergeCell ref="B7:D7"/>
    <mergeCell ref="B11:C11"/>
    <mergeCell ref="B12:C12"/>
    <mergeCell ref="F12:G12"/>
    <mergeCell ref="J12:K12"/>
    <mergeCell ref="B13:D13"/>
    <mergeCell ref="F13:G13"/>
    <mergeCell ref="J13:K13"/>
    <mergeCell ref="B8:C8"/>
    <mergeCell ref="F8:G8"/>
    <mergeCell ref="J8:K8"/>
    <mergeCell ref="B9:C9"/>
    <mergeCell ref="F9:G9"/>
    <mergeCell ref="B10:C10"/>
    <mergeCell ref="B14:D14"/>
    <mergeCell ref="E14:F15"/>
    <mergeCell ref="G14:H14"/>
    <mergeCell ref="I14:J14"/>
    <mergeCell ref="K14:M14"/>
    <mergeCell ref="B15:C15"/>
    <mergeCell ref="G15:H15"/>
    <mergeCell ref="I15:J15"/>
    <mergeCell ref="K15:M15"/>
    <mergeCell ref="B16:C16"/>
    <mergeCell ref="E16:F16"/>
    <mergeCell ref="G16:H16"/>
    <mergeCell ref="I16:J16"/>
    <mergeCell ref="K16:M16"/>
    <mergeCell ref="B17:C17"/>
    <mergeCell ref="E17:F17"/>
    <mergeCell ref="G17:H17"/>
    <mergeCell ref="I17:J17"/>
    <mergeCell ref="K17:M17"/>
    <mergeCell ref="B18:C18"/>
    <mergeCell ref="E18:F18"/>
    <mergeCell ref="G18:H18"/>
    <mergeCell ref="I18:J18"/>
    <mergeCell ref="K18:M18"/>
    <mergeCell ref="B19:C19"/>
    <mergeCell ref="E19:F19"/>
    <mergeCell ref="G19:H19"/>
    <mergeCell ref="I19:J19"/>
    <mergeCell ref="K19:M19"/>
    <mergeCell ref="B20:C20"/>
    <mergeCell ref="E20:F20"/>
    <mergeCell ref="G20:H20"/>
    <mergeCell ref="I20:J20"/>
    <mergeCell ref="K20:M20"/>
    <mergeCell ref="B21:C21"/>
    <mergeCell ref="E21:F21"/>
    <mergeCell ref="G21:H21"/>
    <mergeCell ref="I21:J21"/>
    <mergeCell ref="K21:M21"/>
    <mergeCell ref="B22:C22"/>
    <mergeCell ref="E22:F22"/>
    <mergeCell ref="G22:H22"/>
    <mergeCell ref="I22:J22"/>
    <mergeCell ref="K22:M22"/>
    <mergeCell ref="B23:C23"/>
    <mergeCell ref="E23:H23"/>
    <mergeCell ref="I23:J23"/>
    <mergeCell ref="K23:M23"/>
    <mergeCell ref="B24:C24"/>
    <mergeCell ref="E24:F24"/>
    <mergeCell ref="G24:H24"/>
    <mergeCell ref="I24:J24"/>
    <mergeCell ref="K24:M24"/>
    <mergeCell ref="B25:C25"/>
    <mergeCell ref="E25:F25"/>
    <mergeCell ref="G25:H25"/>
    <mergeCell ref="I25:J25"/>
    <mergeCell ref="K25:M25"/>
    <mergeCell ref="B26:C26"/>
    <mergeCell ref="E26:F26"/>
    <mergeCell ref="G26:H26"/>
    <mergeCell ref="I26:J26"/>
    <mergeCell ref="K26:M26"/>
    <mergeCell ref="B27:C27"/>
    <mergeCell ref="E27:F27"/>
    <mergeCell ref="G27:H27"/>
    <mergeCell ref="I27:J27"/>
    <mergeCell ref="K27:M27"/>
    <mergeCell ref="B28:C28"/>
    <mergeCell ref="E28:F28"/>
    <mergeCell ref="G28:H28"/>
    <mergeCell ref="I28:J28"/>
    <mergeCell ref="K28:M28"/>
    <mergeCell ref="B29:C29"/>
    <mergeCell ref="E29:F29"/>
    <mergeCell ref="G29:H29"/>
    <mergeCell ref="I29:J29"/>
    <mergeCell ref="K29:M29"/>
    <mergeCell ref="B30:C30"/>
    <mergeCell ref="E30:F30"/>
    <mergeCell ref="G30:H30"/>
    <mergeCell ref="I30:J30"/>
    <mergeCell ref="K30:M30"/>
    <mergeCell ref="B31:C31"/>
    <mergeCell ref="E31:F31"/>
    <mergeCell ref="G31:H31"/>
    <mergeCell ref="I31:J31"/>
    <mergeCell ref="K31:M31"/>
    <mergeCell ref="E34:F34"/>
    <mergeCell ref="G34:H34"/>
    <mergeCell ref="I34:J34"/>
    <mergeCell ref="K34:M34"/>
    <mergeCell ref="E35:F35"/>
    <mergeCell ref="G35:H35"/>
    <mergeCell ref="I35:J35"/>
    <mergeCell ref="K35:M35"/>
    <mergeCell ref="B32:C32"/>
    <mergeCell ref="E32:F32"/>
    <mergeCell ref="G32:H32"/>
    <mergeCell ref="I32:J32"/>
    <mergeCell ref="K32:M32"/>
    <mergeCell ref="B33:C33"/>
    <mergeCell ref="E33:F33"/>
    <mergeCell ref="G33:H33"/>
    <mergeCell ref="I33:J33"/>
    <mergeCell ref="K33:M33"/>
    <mergeCell ref="B36:C36"/>
    <mergeCell ref="E36:F36"/>
    <mergeCell ref="G36:H36"/>
    <mergeCell ref="I36:J36"/>
    <mergeCell ref="K36:M36"/>
    <mergeCell ref="B37:C37"/>
    <mergeCell ref="E37:F37"/>
    <mergeCell ref="G37:H37"/>
    <mergeCell ref="I37:J37"/>
    <mergeCell ref="K37:M37"/>
    <mergeCell ref="B38:C38"/>
    <mergeCell ref="E38:F38"/>
    <mergeCell ref="G38:H38"/>
    <mergeCell ref="I38:J38"/>
    <mergeCell ref="K38:M38"/>
    <mergeCell ref="B39:C39"/>
    <mergeCell ref="E39:F39"/>
    <mergeCell ref="G39:H39"/>
    <mergeCell ref="I39:J39"/>
    <mergeCell ref="K39:M39"/>
    <mergeCell ref="B40:C40"/>
    <mergeCell ref="E40:F40"/>
    <mergeCell ref="G40:H40"/>
    <mergeCell ref="I40:J40"/>
    <mergeCell ref="K40:M40"/>
    <mergeCell ref="B41:C41"/>
    <mergeCell ref="E41:F41"/>
    <mergeCell ref="G41:H41"/>
    <mergeCell ref="I41:J41"/>
    <mergeCell ref="K41:M41"/>
    <mergeCell ref="B42:C42"/>
    <mergeCell ref="E42:F42"/>
    <mergeCell ref="G42:H42"/>
    <mergeCell ref="I42:J42"/>
    <mergeCell ref="K42:M42"/>
    <mergeCell ref="B43:C43"/>
    <mergeCell ref="E43:F43"/>
    <mergeCell ref="G43:H43"/>
    <mergeCell ref="I43:J43"/>
    <mergeCell ref="K43:M43"/>
    <mergeCell ref="B44:C44"/>
    <mergeCell ref="E44:F44"/>
    <mergeCell ref="G44:H44"/>
    <mergeCell ref="I44:J44"/>
    <mergeCell ref="K44:M44"/>
    <mergeCell ref="B45:C45"/>
    <mergeCell ref="E45:F45"/>
    <mergeCell ref="G45:H45"/>
    <mergeCell ref="I45:J45"/>
    <mergeCell ref="K45:M45"/>
    <mergeCell ref="B50:M50"/>
    <mergeCell ref="B51:M51"/>
    <mergeCell ref="B48:C48"/>
    <mergeCell ref="E48:F48"/>
    <mergeCell ref="G48:H48"/>
    <mergeCell ref="I48:J48"/>
    <mergeCell ref="K48:M48"/>
    <mergeCell ref="B49:M49"/>
    <mergeCell ref="B46:C46"/>
    <mergeCell ref="E46:F46"/>
    <mergeCell ref="G46:H46"/>
    <mergeCell ref="I46:J46"/>
    <mergeCell ref="K46:M46"/>
    <mergeCell ref="B47:C47"/>
    <mergeCell ref="E47:F47"/>
    <mergeCell ref="G47:H47"/>
    <mergeCell ref="I47:J47"/>
    <mergeCell ref="K47:M47"/>
  </mergeCells>
  <phoneticPr fontId="2"/>
  <printOptions horizontalCentered="1"/>
  <pageMargins left="0.35433070866141736" right="0" top="0.55118110236220474" bottom="0" header="0" footer="0"/>
  <pageSetup paperSize="9" scale="7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X52"/>
  <sheetViews>
    <sheetView zoomScaleNormal="100" workbookViewId="0">
      <selection activeCell="B2" sqref="B2:M48"/>
    </sheetView>
  </sheetViews>
  <sheetFormatPr defaultColWidth="9.625" defaultRowHeight="21" customHeight="1" x14ac:dyDescent="0.15"/>
  <cols>
    <col min="1" max="1" width="5.625" style="1" customWidth="1"/>
    <col min="2" max="3" width="11.125" style="46" customWidth="1"/>
    <col min="4" max="4" width="14.625" style="46" customWidth="1"/>
    <col min="5" max="5" width="7.625" style="46" bestFit="1" customWidth="1"/>
    <col min="6" max="7" width="11.125" style="46" customWidth="1"/>
    <col min="8" max="8" width="14.625" style="46" customWidth="1"/>
    <col min="9" max="9" width="7.625" style="46" customWidth="1"/>
    <col min="10" max="11" width="11.125" style="46" customWidth="1"/>
    <col min="12" max="12" width="14.625" style="46" customWidth="1"/>
    <col min="13" max="13" width="7.75" style="46" bestFit="1" customWidth="1"/>
    <col min="14" max="14" width="5.625" style="1" customWidth="1"/>
    <col min="15" max="76" width="9.625" style="47"/>
    <col min="77" max="16384" width="9.625" style="1"/>
  </cols>
  <sheetData>
    <row r="2" spans="2:13" ht="21" customHeight="1" x14ac:dyDescent="0.15">
      <c r="B2" s="119" t="s">
        <v>0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2:13" ht="21" customHeight="1" x14ac:dyDescent="0.15"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</row>
    <row r="4" spans="2:13" ht="21" customHeight="1" x14ac:dyDescent="0.15">
      <c r="B4" s="94" t="s">
        <v>1</v>
      </c>
      <c r="C4" s="95"/>
      <c r="D4" s="96"/>
      <c r="E4" s="121" t="s">
        <v>78</v>
      </c>
      <c r="F4" s="122"/>
      <c r="G4" s="122"/>
      <c r="H4" s="122"/>
      <c r="I4" s="122"/>
      <c r="J4" s="122"/>
      <c r="K4" s="122"/>
      <c r="L4" s="122"/>
      <c r="M4" s="123"/>
    </row>
    <row r="5" spans="2:13" ht="21" customHeight="1" x14ac:dyDescent="0.15">
      <c r="B5" s="63" t="s">
        <v>3</v>
      </c>
      <c r="C5" s="67"/>
      <c r="D5" s="66"/>
      <c r="E5" s="61" t="s">
        <v>79</v>
      </c>
      <c r="F5" s="62"/>
      <c r="G5" s="62"/>
      <c r="H5" s="62"/>
      <c r="I5" s="62"/>
      <c r="J5" s="62"/>
      <c r="K5" s="62"/>
      <c r="L5" s="62"/>
      <c r="M5" s="124"/>
    </row>
    <row r="6" spans="2:13" ht="21" customHeight="1" x14ac:dyDescent="0.15">
      <c r="B6" s="4"/>
      <c r="C6" s="4"/>
      <c r="D6" s="4"/>
      <c r="E6" s="5"/>
      <c r="F6" s="5"/>
      <c r="G6" s="5"/>
      <c r="H6" s="5"/>
      <c r="I6" s="5"/>
      <c r="J6" s="5"/>
      <c r="K6" s="5"/>
      <c r="L6" s="5"/>
      <c r="M6" s="5"/>
    </row>
    <row r="7" spans="2:13" ht="21" customHeight="1" x14ac:dyDescent="0.15">
      <c r="B7" s="107" t="s">
        <v>5</v>
      </c>
      <c r="C7" s="107"/>
      <c r="D7" s="107"/>
      <c r="E7" s="3"/>
      <c r="F7" s="3"/>
      <c r="G7" s="3"/>
      <c r="H7" s="3"/>
      <c r="I7" s="3"/>
      <c r="J7" s="3"/>
      <c r="K7" s="3"/>
      <c r="L7" s="3"/>
      <c r="M7" s="3"/>
    </row>
    <row r="8" spans="2:13" ht="21" customHeight="1" x14ac:dyDescent="0.15">
      <c r="B8" s="111" t="s">
        <v>6</v>
      </c>
      <c r="C8" s="112"/>
      <c r="D8" s="6">
        <v>192020</v>
      </c>
      <c r="E8" s="7" t="s">
        <v>7</v>
      </c>
      <c r="F8" s="113" t="s">
        <v>8</v>
      </c>
      <c r="G8" s="114"/>
      <c r="H8" s="6">
        <v>5056</v>
      </c>
      <c r="I8" s="7" t="s">
        <v>83</v>
      </c>
      <c r="J8" s="111" t="s">
        <v>9</v>
      </c>
      <c r="K8" s="115"/>
      <c r="L8" s="8">
        <v>1971</v>
      </c>
      <c r="M8" s="9" t="s">
        <v>83</v>
      </c>
    </row>
    <row r="9" spans="2:13" ht="21" customHeight="1" x14ac:dyDescent="0.15">
      <c r="B9" s="116" t="s">
        <v>10</v>
      </c>
      <c r="C9" s="117"/>
      <c r="D9" s="10">
        <v>18830</v>
      </c>
      <c r="E9" s="11" t="s">
        <v>7</v>
      </c>
      <c r="F9" s="49" t="s">
        <v>11</v>
      </c>
      <c r="G9" s="118"/>
      <c r="H9" s="10">
        <v>5056</v>
      </c>
      <c r="I9" s="11" t="s">
        <v>84</v>
      </c>
      <c r="J9" s="12"/>
      <c r="K9" s="13"/>
      <c r="L9" s="14"/>
      <c r="M9" s="15"/>
    </row>
    <row r="10" spans="2:13" ht="21" customHeight="1" x14ac:dyDescent="0.15">
      <c r="B10" s="49" t="s">
        <v>12</v>
      </c>
      <c r="C10" s="50"/>
      <c r="D10" s="10">
        <v>117610</v>
      </c>
      <c r="E10" s="11" t="s">
        <v>7</v>
      </c>
      <c r="F10" s="16"/>
      <c r="G10" s="17"/>
      <c r="H10" s="18"/>
      <c r="I10" s="11"/>
      <c r="J10" s="19"/>
      <c r="K10" s="20"/>
      <c r="L10" s="21"/>
      <c r="M10" s="22"/>
    </row>
    <row r="11" spans="2:13" ht="21" customHeight="1" x14ac:dyDescent="0.15">
      <c r="B11" s="125" t="s">
        <v>13</v>
      </c>
      <c r="C11" s="126"/>
      <c r="D11" s="23">
        <v>12280</v>
      </c>
      <c r="E11" s="24" t="s">
        <v>7</v>
      </c>
      <c r="F11" s="25"/>
      <c r="G11" s="26"/>
      <c r="H11" s="27"/>
      <c r="I11" s="24"/>
      <c r="J11" s="28"/>
      <c r="K11" s="29"/>
      <c r="L11" s="30"/>
      <c r="M11" s="31"/>
    </row>
    <row r="12" spans="2:13" ht="21" customHeight="1" x14ac:dyDescent="0.15">
      <c r="B12" s="101"/>
      <c r="C12" s="101"/>
      <c r="D12" s="4"/>
      <c r="E12" s="4"/>
      <c r="F12" s="101"/>
      <c r="G12" s="101"/>
      <c r="H12" s="4"/>
      <c r="I12" s="4"/>
      <c r="J12" s="101"/>
      <c r="K12" s="101"/>
      <c r="L12" s="4"/>
      <c r="M12" s="4"/>
    </row>
    <row r="13" spans="2:13" ht="21" customHeight="1" x14ac:dyDescent="0.15">
      <c r="B13" s="110" t="s">
        <v>14</v>
      </c>
      <c r="C13" s="110"/>
      <c r="D13" s="110"/>
      <c r="E13" s="2"/>
      <c r="F13" s="103"/>
      <c r="G13" s="103"/>
      <c r="H13" s="2"/>
      <c r="I13" s="2"/>
      <c r="J13" s="103"/>
      <c r="K13" s="103"/>
      <c r="L13" s="2"/>
      <c r="M13" s="2"/>
    </row>
    <row r="14" spans="2:13" ht="21" customHeight="1" x14ac:dyDescent="0.15">
      <c r="B14" s="97" t="s">
        <v>15</v>
      </c>
      <c r="C14" s="98"/>
      <c r="D14" s="99"/>
      <c r="E14" s="100" t="s">
        <v>16</v>
      </c>
      <c r="F14" s="101"/>
      <c r="G14" s="104" t="s">
        <v>17</v>
      </c>
      <c r="H14" s="105"/>
      <c r="I14" s="100" t="s">
        <v>18</v>
      </c>
      <c r="J14" s="105"/>
      <c r="K14" s="100" t="s">
        <v>19</v>
      </c>
      <c r="L14" s="101"/>
      <c r="M14" s="105"/>
    </row>
    <row r="15" spans="2:13" ht="21" customHeight="1" x14ac:dyDescent="0.15">
      <c r="B15" s="106" t="s">
        <v>20</v>
      </c>
      <c r="C15" s="107"/>
      <c r="D15" s="32"/>
      <c r="E15" s="102"/>
      <c r="F15" s="103"/>
      <c r="G15" s="108" t="s">
        <v>21</v>
      </c>
      <c r="H15" s="109"/>
      <c r="I15" s="102" t="s">
        <v>22</v>
      </c>
      <c r="J15" s="109"/>
      <c r="K15" s="102" t="s">
        <v>23</v>
      </c>
      <c r="L15" s="103"/>
      <c r="M15" s="109"/>
    </row>
    <row r="16" spans="2:13" ht="21" customHeight="1" x14ac:dyDescent="0.15">
      <c r="B16" s="49" t="s">
        <v>24</v>
      </c>
      <c r="C16" s="50"/>
      <c r="D16" s="33" t="s">
        <v>93</v>
      </c>
      <c r="E16" s="131">
        <v>18800</v>
      </c>
      <c r="F16" s="132"/>
      <c r="G16" s="133">
        <v>18500</v>
      </c>
      <c r="H16" s="134"/>
      <c r="I16" s="131">
        <v>24000</v>
      </c>
      <c r="J16" s="134"/>
      <c r="K16" s="94" t="s">
        <v>25</v>
      </c>
      <c r="L16" s="95"/>
      <c r="M16" s="96"/>
    </row>
    <row r="17" spans="2:13" ht="21" customHeight="1" x14ac:dyDescent="0.15">
      <c r="B17" s="49" t="s">
        <v>26</v>
      </c>
      <c r="C17" s="50"/>
      <c r="D17" s="34" t="s">
        <v>93</v>
      </c>
      <c r="E17" s="131">
        <v>10700</v>
      </c>
      <c r="F17" s="132"/>
      <c r="G17" s="133">
        <v>11700</v>
      </c>
      <c r="H17" s="134"/>
      <c r="I17" s="131">
        <v>23500</v>
      </c>
      <c r="J17" s="134"/>
      <c r="K17" s="55" t="s">
        <v>25</v>
      </c>
      <c r="L17" s="56"/>
      <c r="M17" s="57"/>
    </row>
    <row r="18" spans="2:13" ht="21" customHeight="1" x14ac:dyDescent="0.15">
      <c r="B18" s="87" t="s">
        <v>27</v>
      </c>
      <c r="C18" s="88"/>
      <c r="D18" s="35" t="s">
        <v>28</v>
      </c>
      <c r="E18" s="55">
        <v>42.9</v>
      </c>
      <c r="F18" s="68"/>
      <c r="G18" s="89">
        <v>37</v>
      </c>
      <c r="H18" s="80"/>
      <c r="I18" s="55">
        <v>2.2000000000000002</v>
      </c>
      <c r="J18" s="57"/>
      <c r="K18" s="55" t="s">
        <v>25</v>
      </c>
      <c r="L18" s="56"/>
      <c r="M18" s="57"/>
    </row>
    <row r="19" spans="2:13" ht="21" customHeight="1" x14ac:dyDescent="0.15">
      <c r="B19" s="49" t="s">
        <v>29</v>
      </c>
      <c r="C19" s="50"/>
      <c r="D19" s="35" t="s">
        <v>30</v>
      </c>
      <c r="E19" s="55">
        <v>227</v>
      </c>
      <c r="F19" s="68"/>
      <c r="G19" s="69">
        <v>211</v>
      </c>
      <c r="H19" s="57"/>
      <c r="I19" s="55">
        <v>80</v>
      </c>
      <c r="J19" s="57"/>
      <c r="K19" s="55" t="s">
        <v>25</v>
      </c>
      <c r="L19" s="56"/>
      <c r="M19" s="57"/>
    </row>
    <row r="20" spans="2:13" ht="21" customHeight="1" x14ac:dyDescent="0.15">
      <c r="B20" s="49" t="s">
        <v>31</v>
      </c>
      <c r="C20" s="50"/>
      <c r="D20" s="35" t="s">
        <v>28</v>
      </c>
      <c r="E20" s="55">
        <v>7.4</v>
      </c>
      <c r="F20" s="68"/>
      <c r="G20" s="69">
        <v>8.1999999999999993</v>
      </c>
      <c r="H20" s="57"/>
      <c r="I20" s="79">
        <v>13.3</v>
      </c>
      <c r="J20" s="80"/>
      <c r="K20" s="55" t="s">
        <v>25</v>
      </c>
      <c r="L20" s="56"/>
      <c r="M20" s="57"/>
    </row>
    <row r="21" spans="2:13" ht="21" customHeight="1" x14ac:dyDescent="0.15">
      <c r="B21" s="49" t="s">
        <v>32</v>
      </c>
      <c r="C21" s="50"/>
      <c r="D21" s="35" t="s">
        <v>86</v>
      </c>
      <c r="E21" s="55">
        <v>19</v>
      </c>
      <c r="F21" s="68"/>
      <c r="G21" s="69">
        <v>1.0999999999999999E-2</v>
      </c>
      <c r="H21" s="57"/>
      <c r="I21" s="55">
        <v>1E-3</v>
      </c>
      <c r="J21" s="57"/>
      <c r="K21" s="55" t="s">
        <v>25</v>
      </c>
      <c r="L21" s="56"/>
      <c r="M21" s="57"/>
    </row>
    <row r="22" spans="2:13" ht="21" customHeight="1" x14ac:dyDescent="0.15">
      <c r="B22" s="82" t="s">
        <v>87</v>
      </c>
      <c r="C22" s="78"/>
      <c r="D22" s="35" t="s">
        <v>86</v>
      </c>
      <c r="E22" s="55">
        <v>13</v>
      </c>
      <c r="F22" s="68"/>
      <c r="G22" s="84">
        <v>8.0000000000000002E-3</v>
      </c>
      <c r="H22" s="85"/>
      <c r="I22" s="55">
        <v>1E-3</v>
      </c>
      <c r="J22" s="57"/>
      <c r="K22" s="55">
        <v>0.04</v>
      </c>
      <c r="L22" s="56"/>
      <c r="M22" s="57"/>
    </row>
    <row r="23" spans="2:13" ht="21" customHeight="1" x14ac:dyDescent="0.15">
      <c r="B23" s="49" t="s">
        <v>33</v>
      </c>
      <c r="C23" s="50"/>
      <c r="D23" s="22" t="s">
        <v>28</v>
      </c>
      <c r="E23" s="55">
        <v>100</v>
      </c>
      <c r="F23" s="56"/>
      <c r="G23" s="56"/>
      <c r="H23" s="57"/>
      <c r="I23" s="74" t="s">
        <v>34</v>
      </c>
      <c r="J23" s="75"/>
      <c r="K23" s="55" t="s">
        <v>25</v>
      </c>
      <c r="L23" s="56"/>
      <c r="M23" s="57"/>
    </row>
    <row r="24" spans="2:13" ht="21" customHeight="1" x14ac:dyDescent="0.15">
      <c r="B24" s="49" t="s">
        <v>35</v>
      </c>
      <c r="C24" s="50"/>
      <c r="D24" s="22" t="s">
        <v>36</v>
      </c>
      <c r="E24" s="55" t="s">
        <v>34</v>
      </c>
      <c r="F24" s="68"/>
      <c r="G24" s="69" t="s">
        <v>34</v>
      </c>
      <c r="H24" s="57"/>
      <c r="I24" s="55">
        <v>5</v>
      </c>
      <c r="J24" s="57"/>
      <c r="K24" s="55" t="s">
        <v>25</v>
      </c>
      <c r="L24" s="56"/>
      <c r="M24" s="57"/>
    </row>
    <row r="25" spans="2:13" ht="21" customHeight="1" x14ac:dyDescent="0.4">
      <c r="B25" s="70" t="s">
        <v>88</v>
      </c>
      <c r="C25" s="83"/>
      <c r="D25" s="36" t="s">
        <v>28</v>
      </c>
      <c r="E25" s="55" t="s">
        <v>34</v>
      </c>
      <c r="F25" s="68"/>
      <c r="G25" s="69" t="s">
        <v>34</v>
      </c>
      <c r="H25" s="57"/>
      <c r="I25" s="55">
        <v>13.3</v>
      </c>
      <c r="J25" s="57"/>
      <c r="K25" s="55" t="s">
        <v>25</v>
      </c>
      <c r="L25" s="56"/>
      <c r="M25" s="57"/>
    </row>
    <row r="26" spans="2:13" ht="21" customHeight="1" x14ac:dyDescent="0.15">
      <c r="B26" s="82" t="s">
        <v>87</v>
      </c>
      <c r="C26" s="78"/>
      <c r="D26" s="22" t="s">
        <v>36</v>
      </c>
      <c r="E26" s="55" t="s">
        <v>34</v>
      </c>
      <c r="F26" s="68"/>
      <c r="G26" s="69" t="s">
        <v>34</v>
      </c>
      <c r="H26" s="57"/>
      <c r="I26" s="55">
        <v>5</v>
      </c>
      <c r="J26" s="57"/>
      <c r="K26" s="55">
        <v>250</v>
      </c>
      <c r="L26" s="56"/>
      <c r="M26" s="57"/>
    </row>
    <row r="27" spans="2:13" ht="21" customHeight="1" x14ac:dyDescent="0.15">
      <c r="B27" s="70" t="s">
        <v>37</v>
      </c>
      <c r="C27" s="71"/>
      <c r="D27" s="37" t="s">
        <v>80</v>
      </c>
      <c r="E27" s="55" t="s">
        <v>34</v>
      </c>
      <c r="F27" s="68"/>
      <c r="G27" s="69" t="s">
        <v>34</v>
      </c>
      <c r="H27" s="57"/>
      <c r="I27" s="55">
        <v>0.12</v>
      </c>
      <c r="J27" s="57"/>
      <c r="K27" s="55" t="s">
        <v>34</v>
      </c>
      <c r="L27" s="56"/>
      <c r="M27" s="57"/>
    </row>
    <row r="28" spans="2:13" ht="21" customHeight="1" x14ac:dyDescent="0.15">
      <c r="B28" s="70" t="s">
        <v>38</v>
      </c>
      <c r="C28" s="71"/>
      <c r="D28" s="38" t="s">
        <v>36</v>
      </c>
      <c r="E28" s="55" t="s">
        <v>34</v>
      </c>
      <c r="F28" s="68"/>
      <c r="G28" s="69" t="s">
        <v>34</v>
      </c>
      <c r="H28" s="57"/>
      <c r="I28" s="55" t="s">
        <v>69</v>
      </c>
      <c r="J28" s="57"/>
      <c r="K28" s="55" t="s">
        <v>25</v>
      </c>
      <c r="L28" s="56"/>
      <c r="M28" s="57"/>
    </row>
    <row r="29" spans="2:13" ht="21" customHeight="1" x14ac:dyDescent="0.15">
      <c r="B29" s="70" t="s">
        <v>39</v>
      </c>
      <c r="C29" s="71"/>
      <c r="D29" s="37" t="s">
        <v>93</v>
      </c>
      <c r="E29" s="55" t="s">
        <v>34</v>
      </c>
      <c r="F29" s="68"/>
      <c r="G29" s="69" t="s">
        <v>34</v>
      </c>
      <c r="H29" s="57"/>
      <c r="I29" s="55" t="s">
        <v>81</v>
      </c>
      <c r="J29" s="57"/>
      <c r="K29" s="55">
        <v>4.4296699999999998</v>
      </c>
      <c r="L29" s="56"/>
      <c r="M29" s="57"/>
    </row>
    <row r="30" spans="2:13" ht="21" customHeight="1" x14ac:dyDescent="0.15">
      <c r="B30" s="49" t="s">
        <v>40</v>
      </c>
      <c r="C30" s="50"/>
      <c r="D30" s="22" t="s">
        <v>89</v>
      </c>
      <c r="E30" s="55" t="s">
        <v>34</v>
      </c>
      <c r="F30" s="68"/>
      <c r="G30" s="69" t="s">
        <v>34</v>
      </c>
      <c r="H30" s="57"/>
      <c r="I30" s="55">
        <v>2</v>
      </c>
      <c r="J30" s="57"/>
      <c r="K30" s="55" t="s">
        <v>25</v>
      </c>
      <c r="L30" s="56"/>
      <c r="M30" s="57"/>
    </row>
    <row r="31" spans="2:13" ht="21" customHeight="1" x14ac:dyDescent="0.15">
      <c r="B31" s="82" t="s">
        <v>87</v>
      </c>
      <c r="C31" s="78"/>
      <c r="D31" s="22" t="s">
        <v>89</v>
      </c>
      <c r="E31" s="55" t="s">
        <v>34</v>
      </c>
      <c r="F31" s="68"/>
      <c r="G31" s="69" t="s">
        <v>34</v>
      </c>
      <c r="H31" s="57"/>
      <c r="I31" s="55">
        <v>3</v>
      </c>
      <c r="J31" s="57"/>
      <c r="K31" s="55">
        <v>700</v>
      </c>
      <c r="L31" s="56"/>
      <c r="M31" s="57"/>
    </row>
    <row r="32" spans="2:13" ht="21" customHeight="1" x14ac:dyDescent="0.15">
      <c r="B32" s="49" t="s">
        <v>41</v>
      </c>
      <c r="C32" s="50"/>
      <c r="D32" s="22" t="s">
        <v>89</v>
      </c>
      <c r="E32" s="55" t="s">
        <v>34</v>
      </c>
      <c r="F32" s="68"/>
      <c r="G32" s="69" t="s">
        <v>34</v>
      </c>
      <c r="H32" s="57"/>
      <c r="I32" s="55" t="s">
        <v>71</v>
      </c>
      <c r="J32" s="57"/>
      <c r="K32" s="55" t="s">
        <v>25</v>
      </c>
      <c r="L32" s="56"/>
      <c r="M32" s="57"/>
    </row>
    <row r="33" spans="2:13" ht="21" customHeight="1" x14ac:dyDescent="0.15">
      <c r="B33" s="77" t="s">
        <v>42</v>
      </c>
      <c r="C33" s="78"/>
      <c r="D33" s="22" t="s">
        <v>90</v>
      </c>
      <c r="E33" s="74" t="s">
        <v>34</v>
      </c>
      <c r="F33" s="129"/>
      <c r="G33" s="130">
        <v>130</v>
      </c>
      <c r="H33" s="75"/>
      <c r="I33" s="74">
        <v>3.7</v>
      </c>
      <c r="J33" s="75"/>
      <c r="K33" s="51">
        <v>50</v>
      </c>
      <c r="L33" s="81"/>
      <c r="M33" s="54"/>
    </row>
    <row r="34" spans="2:13" ht="21" customHeight="1" x14ac:dyDescent="0.15">
      <c r="B34" s="40"/>
      <c r="C34" s="41" t="s">
        <v>43</v>
      </c>
      <c r="D34" s="22" t="s">
        <v>90</v>
      </c>
      <c r="E34" s="55" t="s">
        <v>34</v>
      </c>
      <c r="F34" s="68"/>
      <c r="G34" s="69">
        <v>130</v>
      </c>
      <c r="H34" s="57"/>
      <c r="I34" s="55">
        <v>3.3</v>
      </c>
      <c r="J34" s="57"/>
      <c r="K34" s="55" t="s">
        <v>25</v>
      </c>
      <c r="L34" s="56"/>
      <c r="M34" s="57"/>
    </row>
    <row r="35" spans="2:13" ht="21" customHeight="1" x14ac:dyDescent="0.15">
      <c r="B35" s="42"/>
      <c r="C35" s="41" t="s">
        <v>44</v>
      </c>
      <c r="D35" s="22" t="s">
        <v>90</v>
      </c>
      <c r="E35" s="55" t="s">
        <v>34</v>
      </c>
      <c r="F35" s="68"/>
      <c r="G35" s="127">
        <v>2.5000000000000001E-3</v>
      </c>
      <c r="H35" s="128"/>
      <c r="I35" s="55">
        <v>0.42</v>
      </c>
      <c r="J35" s="57"/>
      <c r="K35" s="55" t="s">
        <v>25</v>
      </c>
      <c r="L35" s="56"/>
      <c r="M35" s="57"/>
    </row>
    <row r="36" spans="2:13" ht="21" customHeight="1" x14ac:dyDescent="0.15">
      <c r="B36" s="70" t="s">
        <v>45</v>
      </c>
      <c r="C36" s="71"/>
      <c r="D36" s="38" t="s">
        <v>36</v>
      </c>
      <c r="E36" s="55" t="s">
        <v>34</v>
      </c>
      <c r="F36" s="68"/>
      <c r="G36" s="69" t="s">
        <v>34</v>
      </c>
      <c r="H36" s="57"/>
      <c r="I36" s="55">
        <v>158</v>
      </c>
      <c r="J36" s="57"/>
      <c r="K36" s="55" t="s">
        <v>25</v>
      </c>
      <c r="L36" s="56"/>
      <c r="M36" s="57"/>
    </row>
    <row r="37" spans="2:13" ht="21" customHeight="1" x14ac:dyDescent="0.4">
      <c r="B37" s="70" t="s">
        <v>46</v>
      </c>
      <c r="C37" s="71"/>
      <c r="D37" s="36" t="s">
        <v>28</v>
      </c>
      <c r="E37" s="55" t="s">
        <v>34</v>
      </c>
      <c r="F37" s="68"/>
      <c r="G37" s="69" t="s">
        <v>34</v>
      </c>
      <c r="H37" s="57"/>
      <c r="I37" s="55" t="s">
        <v>34</v>
      </c>
      <c r="J37" s="57"/>
      <c r="K37" s="55" t="s">
        <v>25</v>
      </c>
      <c r="L37" s="56"/>
      <c r="M37" s="57"/>
    </row>
    <row r="38" spans="2:13" ht="21" customHeight="1" x14ac:dyDescent="0.4">
      <c r="B38" s="72" t="s">
        <v>47</v>
      </c>
      <c r="C38" s="73"/>
      <c r="D38" s="43" t="s">
        <v>28</v>
      </c>
      <c r="E38" s="55" t="s">
        <v>34</v>
      </c>
      <c r="F38" s="68"/>
      <c r="G38" s="69" t="s">
        <v>34</v>
      </c>
      <c r="H38" s="57"/>
      <c r="I38" s="55" t="s">
        <v>34</v>
      </c>
      <c r="J38" s="57"/>
      <c r="K38" s="55" t="s">
        <v>25</v>
      </c>
      <c r="L38" s="56"/>
      <c r="M38" s="57"/>
    </row>
    <row r="39" spans="2:13" ht="21" customHeight="1" x14ac:dyDescent="0.15">
      <c r="B39" s="49" t="s">
        <v>48</v>
      </c>
      <c r="C39" s="50"/>
      <c r="D39" s="22" t="s">
        <v>89</v>
      </c>
      <c r="E39" s="55" t="s">
        <v>34</v>
      </c>
      <c r="F39" s="68"/>
      <c r="G39" s="69" t="s">
        <v>34</v>
      </c>
      <c r="H39" s="57"/>
      <c r="I39" s="55" t="s">
        <v>82</v>
      </c>
      <c r="J39" s="57"/>
      <c r="K39" s="55" t="s">
        <v>49</v>
      </c>
      <c r="L39" s="56"/>
      <c r="M39" s="57"/>
    </row>
    <row r="40" spans="2:13" ht="21" customHeight="1" x14ac:dyDescent="0.15">
      <c r="B40" s="49" t="s">
        <v>50</v>
      </c>
      <c r="C40" s="50"/>
      <c r="D40" s="22" t="s">
        <v>89</v>
      </c>
      <c r="E40" s="55" t="s">
        <v>34</v>
      </c>
      <c r="F40" s="68"/>
      <c r="G40" s="69" t="s">
        <v>34</v>
      </c>
      <c r="H40" s="57"/>
      <c r="I40" s="55" t="s">
        <v>82</v>
      </c>
      <c r="J40" s="57"/>
      <c r="K40" s="55" t="s">
        <v>49</v>
      </c>
      <c r="L40" s="56"/>
      <c r="M40" s="57"/>
    </row>
    <row r="41" spans="2:13" ht="21" customHeight="1" x14ac:dyDescent="0.15">
      <c r="B41" s="49" t="s">
        <v>51</v>
      </c>
      <c r="C41" s="50"/>
      <c r="D41" s="22" t="s">
        <v>89</v>
      </c>
      <c r="E41" s="55" t="s">
        <v>34</v>
      </c>
      <c r="F41" s="68"/>
      <c r="G41" s="69" t="s">
        <v>34</v>
      </c>
      <c r="H41" s="57"/>
      <c r="I41" s="55" t="s">
        <v>82</v>
      </c>
      <c r="J41" s="57"/>
      <c r="K41" s="55" t="s">
        <v>25</v>
      </c>
      <c r="L41" s="56"/>
      <c r="M41" s="57"/>
    </row>
    <row r="42" spans="2:13" ht="21" customHeight="1" x14ac:dyDescent="0.15">
      <c r="B42" s="49" t="s">
        <v>52</v>
      </c>
      <c r="C42" s="50"/>
      <c r="D42" s="22" t="s">
        <v>89</v>
      </c>
      <c r="E42" s="55" t="s">
        <v>34</v>
      </c>
      <c r="F42" s="68"/>
      <c r="G42" s="69" t="s">
        <v>34</v>
      </c>
      <c r="H42" s="57"/>
      <c r="I42" s="55" t="s">
        <v>82</v>
      </c>
      <c r="J42" s="57"/>
      <c r="K42" s="55" t="s">
        <v>49</v>
      </c>
      <c r="L42" s="56"/>
      <c r="M42" s="57"/>
    </row>
    <row r="43" spans="2:13" ht="21" customHeight="1" x14ac:dyDescent="0.15">
      <c r="B43" s="49" t="s">
        <v>53</v>
      </c>
      <c r="C43" s="50"/>
      <c r="D43" s="22" t="s">
        <v>89</v>
      </c>
      <c r="E43" s="55" t="s">
        <v>34</v>
      </c>
      <c r="F43" s="68"/>
      <c r="G43" s="69" t="s">
        <v>34</v>
      </c>
      <c r="H43" s="57"/>
      <c r="I43" s="55" t="s">
        <v>82</v>
      </c>
      <c r="J43" s="57"/>
      <c r="K43" s="55" t="s">
        <v>49</v>
      </c>
      <c r="L43" s="56"/>
      <c r="M43" s="57"/>
    </row>
    <row r="44" spans="2:13" ht="21" customHeight="1" x14ac:dyDescent="0.15">
      <c r="B44" s="49" t="s">
        <v>54</v>
      </c>
      <c r="C44" s="50"/>
      <c r="D44" s="22" t="s">
        <v>89</v>
      </c>
      <c r="E44" s="55" t="s">
        <v>34</v>
      </c>
      <c r="F44" s="68"/>
      <c r="G44" s="69" t="s">
        <v>34</v>
      </c>
      <c r="H44" s="57"/>
      <c r="I44" s="55" t="s">
        <v>82</v>
      </c>
      <c r="J44" s="57"/>
      <c r="K44" s="55" t="s">
        <v>49</v>
      </c>
      <c r="L44" s="56"/>
      <c r="M44" s="57"/>
    </row>
    <row r="45" spans="2:13" ht="21" customHeight="1" x14ac:dyDescent="0.15">
      <c r="B45" s="49" t="s">
        <v>55</v>
      </c>
      <c r="C45" s="50"/>
      <c r="D45" s="22" t="s">
        <v>89</v>
      </c>
      <c r="E45" s="55" t="s">
        <v>34</v>
      </c>
      <c r="F45" s="68"/>
      <c r="G45" s="69" t="s">
        <v>34</v>
      </c>
      <c r="H45" s="57"/>
      <c r="I45" s="55" t="s">
        <v>82</v>
      </c>
      <c r="J45" s="57"/>
      <c r="K45" s="55" t="s">
        <v>49</v>
      </c>
      <c r="L45" s="56"/>
      <c r="M45" s="57"/>
    </row>
    <row r="46" spans="2:13" ht="21" customHeight="1" x14ac:dyDescent="0.15">
      <c r="B46" s="49" t="s">
        <v>56</v>
      </c>
      <c r="C46" s="50"/>
      <c r="D46" s="22" t="s">
        <v>89</v>
      </c>
      <c r="E46" s="55" t="s">
        <v>34</v>
      </c>
      <c r="F46" s="68"/>
      <c r="G46" s="69" t="s">
        <v>34</v>
      </c>
      <c r="H46" s="57"/>
      <c r="I46" s="55" t="s">
        <v>82</v>
      </c>
      <c r="J46" s="57"/>
      <c r="K46" s="55" t="s">
        <v>25</v>
      </c>
      <c r="L46" s="56"/>
      <c r="M46" s="57"/>
    </row>
    <row r="47" spans="2:13" ht="21" customHeight="1" x14ac:dyDescent="0.15">
      <c r="B47" s="49" t="s">
        <v>57</v>
      </c>
      <c r="C47" s="50"/>
      <c r="D47" s="22" t="s">
        <v>89</v>
      </c>
      <c r="E47" s="55" t="s">
        <v>34</v>
      </c>
      <c r="F47" s="68"/>
      <c r="G47" s="69" t="s">
        <v>34</v>
      </c>
      <c r="H47" s="57"/>
      <c r="I47" s="55" t="s">
        <v>82</v>
      </c>
      <c r="J47" s="57"/>
      <c r="K47" s="55" t="s">
        <v>25</v>
      </c>
      <c r="L47" s="56"/>
      <c r="M47" s="57"/>
    </row>
    <row r="48" spans="2:13" ht="21" customHeight="1" x14ac:dyDescent="0.15">
      <c r="B48" s="61" t="s">
        <v>58</v>
      </c>
      <c r="C48" s="62"/>
      <c r="D48" s="48" t="s">
        <v>89</v>
      </c>
      <c r="E48" s="63" t="s">
        <v>34</v>
      </c>
      <c r="F48" s="64"/>
      <c r="G48" s="65" t="s">
        <v>34</v>
      </c>
      <c r="H48" s="66"/>
      <c r="I48" s="63" t="s">
        <v>71</v>
      </c>
      <c r="J48" s="66"/>
      <c r="K48" s="63" t="s">
        <v>49</v>
      </c>
      <c r="L48" s="67"/>
      <c r="M48" s="66"/>
    </row>
    <row r="49" spans="2:13" ht="21" customHeight="1" x14ac:dyDescent="0.15">
      <c r="B49" s="59" t="s">
        <v>94</v>
      </c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</row>
    <row r="50" spans="2:13" ht="21" customHeight="1" x14ac:dyDescent="0.15">
      <c r="B50" s="58" t="s">
        <v>95</v>
      </c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</row>
    <row r="51" spans="2:13" ht="21" customHeight="1" x14ac:dyDescent="0.15">
      <c r="B51" s="60" t="s">
        <v>59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</row>
    <row r="52" spans="2:13" ht="21" customHeight="1" x14ac:dyDescent="0.4"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</row>
  </sheetData>
  <mergeCells count="193">
    <mergeCell ref="B2:M2"/>
    <mergeCell ref="B4:D4"/>
    <mergeCell ref="E4:M4"/>
    <mergeCell ref="B5:D5"/>
    <mergeCell ref="E5:M5"/>
    <mergeCell ref="B7:D7"/>
    <mergeCell ref="B11:C11"/>
    <mergeCell ref="B12:C12"/>
    <mergeCell ref="F12:G12"/>
    <mergeCell ref="J12:K12"/>
    <mergeCell ref="B13:D13"/>
    <mergeCell ref="F13:G13"/>
    <mergeCell ref="J13:K13"/>
    <mergeCell ref="B8:C8"/>
    <mergeCell ref="F8:G8"/>
    <mergeCell ref="J8:K8"/>
    <mergeCell ref="B9:C9"/>
    <mergeCell ref="F9:G9"/>
    <mergeCell ref="B10:C10"/>
    <mergeCell ref="B14:D14"/>
    <mergeCell ref="E14:F15"/>
    <mergeCell ref="G14:H14"/>
    <mergeCell ref="I14:J14"/>
    <mergeCell ref="K14:M14"/>
    <mergeCell ref="B15:C15"/>
    <mergeCell ref="G15:H15"/>
    <mergeCell ref="I15:J15"/>
    <mergeCell ref="K15:M15"/>
    <mergeCell ref="B16:C16"/>
    <mergeCell ref="E16:F16"/>
    <mergeCell ref="G16:H16"/>
    <mergeCell ref="I16:J16"/>
    <mergeCell ref="K16:M16"/>
    <mergeCell ref="B17:C17"/>
    <mergeCell ref="E17:F17"/>
    <mergeCell ref="G17:H17"/>
    <mergeCell ref="I17:J17"/>
    <mergeCell ref="K17:M17"/>
    <mergeCell ref="B18:C18"/>
    <mergeCell ref="E18:F18"/>
    <mergeCell ref="G18:H18"/>
    <mergeCell ref="I18:J18"/>
    <mergeCell ref="K18:M18"/>
    <mergeCell ref="B19:C19"/>
    <mergeCell ref="E19:F19"/>
    <mergeCell ref="G19:H19"/>
    <mergeCell ref="I19:J19"/>
    <mergeCell ref="K19:M19"/>
    <mergeCell ref="B20:C20"/>
    <mergeCell ref="E20:F20"/>
    <mergeCell ref="G20:H20"/>
    <mergeCell ref="I20:J20"/>
    <mergeCell ref="K20:M20"/>
    <mergeCell ref="B21:C21"/>
    <mergeCell ref="E21:F21"/>
    <mergeCell ref="G21:H21"/>
    <mergeCell ref="I21:J21"/>
    <mergeCell ref="K21:M21"/>
    <mergeCell ref="B22:C22"/>
    <mergeCell ref="E22:F22"/>
    <mergeCell ref="G22:H22"/>
    <mergeCell ref="I22:J22"/>
    <mergeCell ref="K22:M22"/>
    <mergeCell ref="B23:C23"/>
    <mergeCell ref="E23:H23"/>
    <mergeCell ref="I23:J23"/>
    <mergeCell ref="K23:M23"/>
    <mergeCell ref="B24:C24"/>
    <mergeCell ref="E24:F24"/>
    <mergeCell ref="G24:H24"/>
    <mergeCell ref="I24:J24"/>
    <mergeCell ref="K24:M24"/>
    <mergeCell ref="B25:C25"/>
    <mergeCell ref="E25:F25"/>
    <mergeCell ref="G25:H25"/>
    <mergeCell ref="I25:J25"/>
    <mergeCell ref="K25:M25"/>
    <mergeCell ref="B26:C26"/>
    <mergeCell ref="E26:F26"/>
    <mergeCell ref="G26:H26"/>
    <mergeCell ref="I26:J26"/>
    <mergeCell ref="K26:M26"/>
    <mergeCell ref="B27:C27"/>
    <mergeCell ref="E27:F27"/>
    <mergeCell ref="G27:H27"/>
    <mergeCell ref="I27:J27"/>
    <mergeCell ref="K27:M27"/>
    <mergeCell ref="B28:C28"/>
    <mergeCell ref="E28:F28"/>
    <mergeCell ref="G28:H28"/>
    <mergeCell ref="I28:J28"/>
    <mergeCell ref="K28:M28"/>
    <mergeCell ref="B29:C29"/>
    <mergeCell ref="E29:F29"/>
    <mergeCell ref="G29:H29"/>
    <mergeCell ref="I29:J29"/>
    <mergeCell ref="K29:M29"/>
    <mergeCell ref="B30:C30"/>
    <mergeCell ref="E30:F30"/>
    <mergeCell ref="G30:H30"/>
    <mergeCell ref="I30:J30"/>
    <mergeCell ref="K30:M30"/>
    <mergeCell ref="B31:C31"/>
    <mergeCell ref="E31:F31"/>
    <mergeCell ref="G31:H31"/>
    <mergeCell ref="I31:J31"/>
    <mergeCell ref="K31:M31"/>
    <mergeCell ref="E34:F34"/>
    <mergeCell ref="G34:H34"/>
    <mergeCell ref="I34:J34"/>
    <mergeCell ref="K34:M34"/>
    <mergeCell ref="E35:F35"/>
    <mergeCell ref="G35:H35"/>
    <mergeCell ref="I35:J35"/>
    <mergeCell ref="K35:M35"/>
    <mergeCell ref="B32:C32"/>
    <mergeCell ref="E32:F32"/>
    <mergeCell ref="G32:H32"/>
    <mergeCell ref="I32:J32"/>
    <mergeCell ref="K32:M32"/>
    <mergeCell ref="B33:C33"/>
    <mergeCell ref="E33:F33"/>
    <mergeCell ref="G33:H33"/>
    <mergeCell ref="I33:J33"/>
    <mergeCell ref="K33:M33"/>
    <mergeCell ref="B36:C36"/>
    <mergeCell ref="E36:F36"/>
    <mergeCell ref="G36:H36"/>
    <mergeCell ref="I36:J36"/>
    <mergeCell ref="K36:M36"/>
    <mergeCell ref="B37:C37"/>
    <mergeCell ref="E37:F37"/>
    <mergeCell ref="G37:H37"/>
    <mergeCell ref="I37:J37"/>
    <mergeCell ref="K37:M37"/>
    <mergeCell ref="B38:C38"/>
    <mergeCell ref="E38:F38"/>
    <mergeCell ref="G38:H38"/>
    <mergeCell ref="I38:J38"/>
    <mergeCell ref="K38:M38"/>
    <mergeCell ref="B39:C39"/>
    <mergeCell ref="E39:F39"/>
    <mergeCell ref="G39:H39"/>
    <mergeCell ref="I39:J39"/>
    <mergeCell ref="K39:M39"/>
    <mergeCell ref="B40:C40"/>
    <mergeCell ref="E40:F40"/>
    <mergeCell ref="G40:H40"/>
    <mergeCell ref="I40:J40"/>
    <mergeCell ref="K40:M40"/>
    <mergeCell ref="B41:C41"/>
    <mergeCell ref="E41:F41"/>
    <mergeCell ref="G41:H41"/>
    <mergeCell ref="I41:J41"/>
    <mergeCell ref="K41:M41"/>
    <mergeCell ref="B42:C42"/>
    <mergeCell ref="E42:F42"/>
    <mergeCell ref="G42:H42"/>
    <mergeCell ref="I42:J42"/>
    <mergeCell ref="K42:M42"/>
    <mergeCell ref="B43:C43"/>
    <mergeCell ref="E43:F43"/>
    <mergeCell ref="G43:H43"/>
    <mergeCell ref="I43:J43"/>
    <mergeCell ref="K43:M43"/>
    <mergeCell ref="B44:C44"/>
    <mergeCell ref="E44:F44"/>
    <mergeCell ref="G44:H44"/>
    <mergeCell ref="I44:J44"/>
    <mergeCell ref="K44:M44"/>
    <mergeCell ref="B45:C45"/>
    <mergeCell ref="E45:F45"/>
    <mergeCell ref="G45:H45"/>
    <mergeCell ref="I45:J45"/>
    <mergeCell ref="K45:M45"/>
    <mergeCell ref="B50:M50"/>
    <mergeCell ref="B51:M51"/>
    <mergeCell ref="B48:C48"/>
    <mergeCell ref="E48:F48"/>
    <mergeCell ref="G48:H48"/>
    <mergeCell ref="I48:J48"/>
    <mergeCell ref="K48:M48"/>
    <mergeCell ref="B49:M49"/>
    <mergeCell ref="B46:C46"/>
    <mergeCell ref="E46:F46"/>
    <mergeCell ref="G46:H46"/>
    <mergeCell ref="I46:J46"/>
    <mergeCell ref="K46:M46"/>
    <mergeCell ref="B47:C47"/>
    <mergeCell ref="E47:F47"/>
    <mergeCell ref="G47:H47"/>
    <mergeCell ref="I47:J47"/>
    <mergeCell ref="K47:M47"/>
  </mergeCells>
  <phoneticPr fontId="2"/>
  <printOptions horizontalCentered="1"/>
  <pageMargins left="0.35433070866141736" right="0" top="0.55118110236220474" bottom="0" header="0" footer="0"/>
  <pageSetup paperSize="9" scale="7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2"/>
  <sheetViews>
    <sheetView zoomScaleNormal="100" workbookViewId="0">
      <selection activeCell="B2" sqref="B2:M48"/>
    </sheetView>
  </sheetViews>
  <sheetFormatPr defaultColWidth="9.625" defaultRowHeight="18" customHeight="1" x14ac:dyDescent="0.15"/>
  <cols>
    <col min="1" max="1" width="5.625" style="1" customWidth="1"/>
    <col min="2" max="3" width="11.125" style="46" customWidth="1"/>
    <col min="4" max="4" width="14.625" style="46" customWidth="1"/>
    <col min="5" max="5" width="7.125" style="46" bestFit="1" customWidth="1"/>
    <col min="6" max="7" width="11.125" style="46" customWidth="1"/>
    <col min="8" max="8" width="14.625" style="46" customWidth="1"/>
    <col min="9" max="9" width="7.625" style="46" customWidth="1"/>
    <col min="10" max="11" width="11.125" style="46" customWidth="1"/>
    <col min="12" max="12" width="14.625" style="46" customWidth="1"/>
    <col min="13" max="13" width="7.375" style="46" bestFit="1" customWidth="1"/>
    <col min="14" max="14" width="5.625" style="1" customWidth="1"/>
    <col min="15" max="16384" width="9.625" style="1"/>
  </cols>
  <sheetData>
    <row r="2" spans="2:13" ht="18" customHeight="1" x14ac:dyDescent="0.15">
      <c r="B2" s="119" t="s">
        <v>0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2:13" ht="18" customHeight="1" x14ac:dyDescent="0.15"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</row>
    <row r="4" spans="2:13" ht="18" customHeight="1" x14ac:dyDescent="0.15">
      <c r="B4" s="94" t="s">
        <v>1</v>
      </c>
      <c r="C4" s="95"/>
      <c r="D4" s="96"/>
      <c r="E4" s="121" t="s">
        <v>73</v>
      </c>
      <c r="F4" s="122"/>
      <c r="G4" s="122"/>
      <c r="H4" s="122"/>
      <c r="I4" s="122"/>
      <c r="J4" s="122"/>
      <c r="K4" s="122"/>
      <c r="L4" s="122"/>
      <c r="M4" s="123"/>
    </row>
    <row r="5" spans="2:13" ht="18" customHeight="1" x14ac:dyDescent="0.15">
      <c r="B5" s="63" t="s">
        <v>3</v>
      </c>
      <c r="C5" s="67"/>
      <c r="D5" s="66"/>
      <c r="E5" s="61" t="s">
        <v>72</v>
      </c>
      <c r="F5" s="62"/>
      <c r="G5" s="62"/>
      <c r="H5" s="62"/>
      <c r="I5" s="62"/>
      <c r="J5" s="62"/>
      <c r="K5" s="62"/>
      <c r="L5" s="62"/>
      <c r="M5" s="124"/>
    </row>
    <row r="6" spans="2:13" ht="18" customHeight="1" x14ac:dyDescent="0.15">
      <c r="B6" s="4"/>
      <c r="C6" s="4"/>
      <c r="D6" s="4"/>
      <c r="E6" s="5"/>
      <c r="F6" s="5"/>
      <c r="G6" s="5"/>
      <c r="H6" s="5"/>
      <c r="I6" s="5"/>
      <c r="J6" s="5"/>
      <c r="K6" s="5"/>
      <c r="L6" s="5"/>
      <c r="M6" s="5"/>
    </row>
    <row r="7" spans="2:13" ht="18" customHeight="1" x14ac:dyDescent="0.15">
      <c r="B7" s="107" t="s">
        <v>5</v>
      </c>
      <c r="C7" s="107"/>
      <c r="D7" s="107"/>
      <c r="E7" s="3"/>
      <c r="F7" s="3"/>
      <c r="G7" s="3"/>
      <c r="H7" s="3"/>
      <c r="I7" s="3"/>
      <c r="J7" s="3"/>
      <c r="K7" s="3"/>
      <c r="L7" s="3"/>
      <c r="M7" s="3"/>
    </row>
    <row r="8" spans="2:13" ht="30" customHeight="1" x14ac:dyDescent="0.15">
      <c r="B8" s="111" t="s">
        <v>6</v>
      </c>
      <c r="C8" s="112"/>
      <c r="D8" s="6">
        <v>191790</v>
      </c>
      <c r="E8" s="7" t="s">
        <v>7</v>
      </c>
      <c r="F8" s="113" t="s">
        <v>8</v>
      </c>
      <c r="G8" s="114"/>
      <c r="H8" s="6">
        <v>5103</v>
      </c>
      <c r="I8" s="7" t="s">
        <v>83</v>
      </c>
      <c r="J8" s="111" t="s">
        <v>9</v>
      </c>
      <c r="K8" s="115"/>
      <c r="L8" s="8">
        <v>790</v>
      </c>
      <c r="M8" s="9" t="s">
        <v>83</v>
      </c>
    </row>
    <row r="9" spans="2:13" ht="30" customHeight="1" x14ac:dyDescent="0.15">
      <c r="B9" s="116" t="s">
        <v>10</v>
      </c>
      <c r="C9" s="117"/>
      <c r="D9" s="10">
        <v>22250</v>
      </c>
      <c r="E9" s="11" t="s">
        <v>7</v>
      </c>
      <c r="F9" s="49" t="s">
        <v>11</v>
      </c>
      <c r="G9" s="118"/>
      <c r="H9" s="10">
        <v>5141</v>
      </c>
      <c r="I9" s="11" t="s">
        <v>84</v>
      </c>
      <c r="J9" s="141"/>
      <c r="K9" s="142"/>
      <c r="L9" s="14"/>
      <c r="M9" s="15"/>
    </row>
    <row r="10" spans="2:13" ht="30" customHeight="1" x14ac:dyDescent="0.15">
      <c r="B10" s="49" t="s">
        <v>12</v>
      </c>
      <c r="C10" s="50"/>
      <c r="D10" s="10">
        <v>120050</v>
      </c>
      <c r="E10" s="11" t="s">
        <v>7</v>
      </c>
      <c r="F10" s="82"/>
      <c r="G10" s="137"/>
      <c r="H10" s="18"/>
      <c r="I10" s="11"/>
      <c r="J10" s="82"/>
      <c r="K10" s="137"/>
      <c r="L10" s="21"/>
      <c r="M10" s="22"/>
    </row>
    <row r="11" spans="2:13" ht="30" customHeight="1" x14ac:dyDescent="0.15">
      <c r="B11" s="125" t="s">
        <v>13</v>
      </c>
      <c r="C11" s="126"/>
      <c r="D11" s="23">
        <v>12807</v>
      </c>
      <c r="E11" s="24" t="s">
        <v>7</v>
      </c>
      <c r="F11" s="77"/>
      <c r="G11" s="138"/>
      <c r="H11" s="27"/>
      <c r="I11" s="24"/>
      <c r="J11" s="139"/>
      <c r="K11" s="140"/>
      <c r="L11" s="30"/>
      <c r="M11" s="31"/>
    </row>
    <row r="12" spans="2:13" ht="18" customHeight="1" x14ac:dyDescent="0.15">
      <c r="B12" s="101"/>
      <c r="C12" s="101"/>
      <c r="D12" s="4"/>
      <c r="E12" s="4"/>
      <c r="F12" s="101"/>
      <c r="G12" s="101"/>
      <c r="H12" s="4"/>
      <c r="I12" s="4"/>
      <c r="J12" s="101"/>
      <c r="K12" s="101"/>
      <c r="L12" s="4"/>
      <c r="M12" s="4"/>
    </row>
    <row r="13" spans="2:13" ht="18" customHeight="1" x14ac:dyDescent="0.15">
      <c r="B13" s="110" t="s">
        <v>14</v>
      </c>
      <c r="C13" s="110"/>
      <c r="D13" s="110"/>
      <c r="E13" s="2"/>
      <c r="F13" s="103"/>
      <c r="G13" s="103"/>
      <c r="H13" s="2"/>
      <c r="I13" s="2"/>
      <c r="J13" s="103"/>
      <c r="K13" s="103"/>
      <c r="L13" s="2"/>
      <c r="M13" s="2"/>
    </row>
    <row r="14" spans="2:13" ht="18" customHeight="1" x14ac:dyDescent="0.15">
      <c r="B14" s="97" t="s">
        <v>15</v>
      </c>
      <c r="C14" s="98"/>
      <c r="D14" s="99"/>
      <c r="E14" s="100" t="s">
        <v>16</v>
      </c>
      <c r="F14" s="101"/>
      <c r="G14" s="104" t="s">
        <v>17</v>
      </c>
      <c r="H14" s="105"/>
      <c r="I14" s="100" t="s">
        <v>18</v>
      </c>
      <c r="J14" s="105"/>
      <c r="K14" s="100" t="s">
        <v>19</v>
      </c>
      <c r="L14" s="101"/>
      <c r="M14" s="105"/>
    </row>
    <row r="15" spans="2:13" ht="18" customHeight="1" x14ac:dyDescent="0.15">
      <c r="B15" s="106" t="s">
        <v>20</v>
      </c>
      <c r="C15" s="107"/>
      <c r="D15" s="32"/>
      <c r="E15" s="102"/>
      <c r="F15" s="103"/>
      <c r="G15" s="108" t="s">
        <v>21</v>
      </c>
      <c r="H15" s="109"/>
      <c r="I15" s="102" t="s">
        <v>22</v>
      </c>
      <c r="J15" s="109"/>
      <c r="K15" s="102" t="s">
        <v>23</v>
      </c>
      <c r="L15" s="103"/>
      <c r="M15" s="109"/>
    </row>
    <row r="16" spans="2:13" ht="18" customHeight="1" x14ac:dyDescent="0.15">
      <c r="B16" s="49" t="s">
        <v>24</v>
      </c>
      <c r="C16" s="50"/>
      <c r="D16" s="33" t="s">
        <v>85</v>
      </c>
      <c r="E16" s="90">
        <v>18000</v>
      </c>
      <c r="F16" s="91"/>
      <c r="G16" s="92">
        <v>18600</v>
      </c>
      <c r="H16" s="93"/>
      <c r="I16" s="90">
        <v>21600</v>
      </c>
      <c r="J16" s="93"/>
      <c r="K16" s="94" t="s">
        <v>25</v>
      </c>
      <c r="L16" s="95"/>
      <c r="M16" s="96"/>
    </row>
    <row r="17" spans="2:13" ht="18" customHeight="1" x14ac:dyDescent="0.15">
      <c r="B17" s="49" t="s">
        <v>26</v>
      </c>
      <c r="C17" s="50"/>
      <c r="D17" s="34" t="s">
        <v>85</v>
      </c>
      <c r="E17" s="90">
        <v>11000</v>
      </c>
      <c r="F17" s="91"/>
      <c r="G17" s="92">
        <v>11300</v>
      </c>
      <c r="H17" s="93"/>
      <c r="I17" s="90">
        <v>21000</v>
      </c>
      <c r="J17" s="93"/>
      <c r="K17" s="55" t="s">
        <v>25</v>
      </c>
      <c r="L17" s="56"/>
      <c r="M17" s="57"/>
    </row>
    <row r="18" spans="2:13" ht="18" customHeight="1" x14ac:dyDescent="0.15">
      <c r="B18" s="87" t="s">
        <v>27</v>
      </c>
      <c r="C18" s="88"/>
      <c r="D18" s="35" t="s">
        <v>28</v>
      </c>
      <c r="E18" s="55">
        <v>39.299999999999997</v>
      </c>
      <c r="F18" s="68"/>
      <c r="G18" s="69">
        <v>39.299999999999997</v>
      </c>
      <c r="H18" s="57"/>
      <c r="I18" s="55">
        <v>2.5</v>
      </c>
      <c r="J18" s="57"/>
      <c r="K18" s="55" t="s">
        <v>25</v>
      </c>
      <c r="L18" s="56"/>
      <c r="M18" s="57"/>
    </row>
    <row r="19" spans="2:13" ht="18" customHeight="1" x14ac:dyDescent="0.15">
      <c r="B19" s="49" t="s">
        <v>29</v>
      </c>
      <c r="C19" s="50"/>
      <c r="D19" s="35" t="s">
        <v>30</v>
      </c>
      <c r="E19" s="55">
        <v>225</v>
      </c>
      <c r="F19" s="68"/>
      <c r="G19" s="69">
        <v>209</v>
      </c>
      <c r="H19" s="57"/>
      <c r="I19" s="55">
        <v>78</v>
      </c>
      <c r="J19" s="57"/>
      <c r="K19" s="55" t="s">
        <v>25</v>
      </c>
      <c r="L19" s="56"/>
      <c r="M19" s="57"/>
    </row>
    <row r="20" spans="2:13" ht="18" customHeight="1" x14ac:dyDescent="0.15">
      <c r="B20" s="49" t="s">
        <v>31</v>
      </c>
      <c r="C20" s="50"/>
      <c r="D20" s="35" t="s">
        <v>28</v>
      </c>
      <c r="E20" s="55">
        <v>7.6</v>
      </c>
      <c r="F20" s="68"/>
      <c r="G20" s="69">
        <v>8.4</v>
      </c>
      <c r="H20" s="57"/>
      <c r="I20" s="55">
        <v>13.4</v>
      </c>
      <c r="J20" s="57"/>
      <c r="K20" s="55" t="s">
        <v>25</v>
      </c>
      <c r="L20" s="56"/>
      <c r="M20" s="57"/>
    </row>
    <row r="21" spans="2:13" ht="18" customHeight="1" x14ac:dyDescent="0.15">
      <c r="B21" s="49" t="s">
        <v>32</v>
      </c>
      <c r="C21" s="50"/>
      <c r="D21" s="35" t="s">
        <v>86</v>
      </c>
      <c r="E21" s="55">
        <v>14</v>
      </c>
      <c r="F21" s="68"/>
      <c r="G21" s="69">
        <v>2E-3</v>
      </c>
      <c r="H21" s="57"/>
      <c r="I21" s="55">
        <v>1E-3</v>
      </c>
      <c r="J21" s="57"/>
      <c r="K21" s="55" t="s">
        <v>25</v>
      </c>
      <c r="L21" s="56"/>
      <c r="M21" s="57"/>
    </row>
    <row r="22" spans="2:13" ht="18" customHeight="1" x14ac:dyDescent="0.15">
      <c r="B22" s="82" t="s">
        <v>87</v>
      </c>
      <c r="C22" s="78"/>
      <c r="D22" s="35" t="s">
        <v>86</v>
      </c>
      <c r="E22" s="55">
        <v>10</v>
      </c>
      <c r="F22" s="68"/>
      <c r="G22" s="84">
        <v>1E-3</v>
      </c>
      <c r="H22" s="85"/>
      <c r="I22" s="55">
        <v>1E-3</v>
      </c>
      <c r="J22" s="57"/>
      <c r="K22" s="55">
        <v>0.04</v>
      </c>
      <c r="L22" s="56"/>
      <c r="M22" s="57"/>
    </row>
    <row r="23" spans="2:13" ht="18" customHeight="1" x14ac:dyDescent="0.15">
      <c r="B23" s="49" t="s">
        <v>33</v>
      </c>
      <c r="C23" s="50"/>
      <c r="D23" s="22" t="s">
        <v>28</v>
      </c>
      <c r="E23" s="55">
        <v>100</v>
      </c>
      <c r="F23" s="56"/>
      <c r="G23" s="56"/>
      <c r="H23" s="57"/>
      <c r="I23" s="55" t="s">
        <v>98</v>
      </c>
      <c r="J23" s="57"/>
      <c r="K23" s="55" t="s">
        <v>25</v>
      </c>
      <c r="L23" s="56"/>
      <c r="M23" s="57"/>
    </row>
    <row r="24" spans="2:13" ht="18" customHeight="1" x14ac:dyDescent="0.15">
      <c r="B24" s="49" t="s">
        <v>35</v>
      </c>
      <c r="C24" s="50"/>
      <c r="D24" s="22" t="s">
        <v>36</v>
      </c>
      <c r="E24" s="55" t="s">
        <v>25</v>
      </c>
      <c r="F24" s="68"/>
      <c r="G24" s="69" t="s">
        <v>25</v>
      </c>
      <c r="H24" s="57"/>
      <c r="I24" s="55" t="s">
        <v>25</v>
      </c>
      <c r="J24" s="57"/>
      <c r="K24" s="55" t="s">
        <v>25</v>
      </c>
      <c r="L24" s="56"/>
      <c r="M24" s="57"/>
    </row>
    <row r="25" spans="2:13" ht="18" customHeight="1" x14ac:dyDescent="0.4">
      <c r="B25" s="70" t="s">
        <v>88</v>
      </c>
      <c r="C25" s="83"/>
      <c r="D25" s="36" t="s">
        <v>28</v>
      </c>
      <c r="E25" s="55" t="s">
        <v>34</v>
      </c>
      <c r="F25" s="68"/>
      <c r="G25" s="69" t="s">
        <v>34</v>
      </c>
      <c r="H25" s="57"/>
      <c r="I25" s="55" t="s">
        <v>34</v>
      </c>
      <c r="J25" s="57"/>
      <c r="K25" s="55"/>
      <c r="L25" s="56"/>
      <c r="M25" s="57"/>
    </row>
    <row r="26" spans="2:13" ht="18" customHeight="1" x14ac:dyDescent="0.15">
      <c r="B26" s="82" t="s">
        <v>87</v>
      </c>
      <c r="C26" s="78"/>
      <c r="D26" s="22" t="s">
        <v>36</v>
      </c>
      <c r="E26" s="55" t="s">
        <v>34</v>
      </c>
      <c r="F26" s="68"/>
      <c r="G26" s="69" t="s">
        <v>34</v>
      </c>
      <c r="H26" s="57"/>
      <c r="I26" s="55" t="s">
        <v>34</v>
      </c>
      <c r="J26" s="57"/>
      <c r="K26" s="55">
        <v>250</v>
      </c>
      <c r="L26" s="56"/>
      <c r="M26" s="57"/>
    </row>
    <row r="27" spans="2:13" ht="18" customHeight="1" x14ac:dyDescent="0.15">
      <c r="B27" s="70" t="s">
        <v>37</v>
      </c>
      <c r="C27" s="71"/>
      <c r="D27" s="37" t="s">
        <v>85</v>
      </c>
      <c r="E27" s="55" t="s">
        <v>34</v>
      </c>
      <c r="F27" s="68"/>
      <c r="G27" s="69" t="s">
        <v>34</v>
      </c>
      <c r="H27" s="57"/>
      <c r="I27" s="55" t="s">
        <v>34</v>
      </c>
      <c r="J27" s="57"/>
      <c r="K27" s="55" t="s">
        <v>34</v>
      </c>
      <c r="L27" s="56"/>
      <c r="M27" s="57"/>
    </row>
    <row r="28" spans="2:13" ht="18" customHeight="1" x14ac:dyDescent="0.15">
      <c r="B28" s="70" t="s">
        <v>38</v>
      </c>
      <c r="C28" s="71"/>
      <c r="D28" s="38" t="s">
        <v>36</v>
      </c>
      <c r="E28" s="55" t="s">
        <v>34</v>
      </c>
      <c r="F28" s="68"/>
      <c r="G28" s="69" t="s">
        <v>34</v>
      </c>
      <c r="H28" s="57"/>
      <c r="I28" s="55" t="s">
        <v>34</v>
      </c>
      <c r="J28" s="57"/>
      <c r="K28" s="55" t="s">
        <v>25</v>
      </c>
      <c r="L28" s="56"/>
      <c r="M28" s="57"/>
    </row>
    <row r="29" spans="2:13" ht="18" customHeight="1" x14ac:dyDescent="0.15">
      <c r="B29" s="70" t="s">
        <v>39</v>
      </c>
      <c r="C29" s="71"/>
      <c r="D29" s="37" t="s">
        <v>85</v>
      </c>
      <c r="E29" s="55" t="s">
        <v>34</v>
      </c>
      <c r="F29" s="68"/>
      <c r="G29" s="69" t="s">
        <v>34</v>
      </c>
      <c r="H29" s="57"/>
      <c r="I29" s="55" t="s">
        <v>34</v>
      </c>
      <c r="J29" s="57"/>
      <c r="K29" s="55">
        <v>4.4296699999999998</v>
      </c>
      <c r="L29" s="56"/>
      <c r="M29" s="57"/>
    </row>
    <row r="30" spans="2:13" ht="18" customHeight="1" x14ac:dyDescent="0.15">
      <c r="B30" s="49" t="s">
        <v>40</v>
      </c>
      <c r="C30" s="50"/>
      <c r="D30" s="39" t="s">
        <v>89</v>
      </c>
      <c r="E30" s="55" t="s">
        <v>34</v>
      </c>
      <c r="F30" s="68"/>
      <c r="G30" s="69" t="s">
        <v>34</v>
      </c>
      <c r="H30" s="57"/>
      <c r="I30" s="55" t="s">
        <v>34</v>
      </c>
      <c r="J30" s="57"/>
      <c r="K30" s="55" t="s">
        <v>25</v>
      </c>
      <c r="L30" s="56"/>
      <c r="M30" s="57"/>
    </row>
    <row r="31" spans="2:13" ht="18" customHeight="1" x14ac:dyDescent="0.15">
      <c r="B31" s="82" t="s">
        <v>87</v>
      </c>
      <c r="C31" s="78"/>
      <c r="D31" s="39" t="s">
        <v>89</v>
      </c>
      <c r="E31" s="55" t="s">
        <v>34</v>
      </c>
      <c r="F31" s="68"/>
      <c r="G31" s="69" t="s">
        <v>34</v>
      </c>
      <c r="H31" s="57"/>
      <c r="I31" s="55" t="s">
        <v>34</v>
      </c>
      <c r="J31" s="57"/>
      <c r="K31" s="55">
        <v>700</v>
      </c>
      <c r="L31" s="56"/>
      <c r="M31" s="57"/>
    </row>
    <row r="32" spans="2:13" ht="18" customHeight="1" x14ac:dyDescent="0.15">
      <c r="B32" s="49" t="s">
        <v>41</v>
      </c>
      <c r="C32" s="50"/>
      <c r="D32" s="39" t="s">
        <v>89</v>
      </c>
      <c r="E32" s="55" t="s">
        <v>34</v>
      </c>
      <c r="F32" s="68"/>
      <c r="G32" s="69" t="s">
        <v>34</v>
      </c>
      <c r="H32" s="57"/>
      <c r="I32" s="55" t="s">
        <v>34</v>
      </c>
      <c r="J32" s="57"/>
      <c r="K32" s="55" t="s">
        <v>25</v>
      </c>
      <c r="L32" s="56"/>
      <c r="M32" s="57"/>
    </row>
    <row r="33" spans="2:13" ht="18" customHeight="1" x14ac:dyDescent="0.15">
      <c r="B33" s="77" t="s">
        <v>42</v>
      </c>
      <c r="C33" s="78"/>
      <c r="D33" s="39" t="s">
        <v>90</v>
      </c>
      <c r="E33" s="55" t="s">
        <v>34</v>
      </c>
      <c r="F33" s="68"/>
      <c r="G33" s="135" t="s">
        <v>34</v>
      </c>
      <c r="H33" s="136"/>
      <c r="I33" s="79" t="s">
        <v>34</v>
      </c>
      <c r="J33" s="80"/>
      <c r="K33" s="51">
        <v>50</v>
      </c>
      <c r="L33" s="81"/>
      <c r="M33" s="54"/>
    </row>
    <row r="34" spans="2:13" ht="18" customHeight="1" x14ac:dyDescent="0.15">
      <c r="B34" s="40"/>
      <c r="C34" s="41" t="s">
        <v>43</v>
      </c>
      <c r="D34" s="39" t="s">
        <v>90</v>
      </c>
      <c r="E34" s="55" t="s">
        <v>34</v>
      </c>
      <c r="F34" s="68"/>
      <c r="G34" s="135" t="s">
        <v>34</v>
      </c>
      <c r="H34" s="136"/>
      <c r="I34" s="55" t="s">
        <v>34</v>
      </c>
      <c r="J34" s="57"/>
      <c r="K34" s="55" t="s">
        <v>25</v>
      </c>
      <c r="L34" s="56"/>
      <c r="M34" s="57"/>
    </row>
    <row r="35" spans="2:13" ht="18" customHeight="1" x14ac:dyDescent="0.15">
      <c r="B35" s="42"/>
      <c r="C35" s="41" t="s">
        <v>44</v>
      </c>
      <c r="D35" s="39" t="s">
        <v>90</v>
      </c>
      <c r="E35" s="55" t="s">
        <v>34</v>
      </c>
      <c r="F35" s="68"/>
      <c r="G35" s="135" t="s">
        <v>34</v>
      </c>
      <c r="H35" s="136"/>
      <c r="I35" s="55" t="s">
        <v>34</v>
      </c>
      <c r="J35" s="57"/>
      <c r="K35" s="55" t="s">
        <v>25</v>
      </c>
      <c r="L35" s="56"/>
      <c r="M35" s="57"/>
    </row>
    <row r="36" spans="2:13" ht="18" customHeight="1" x14ac:dyDescent="0.15">
      <c r="B36" s="70" t="s">
        <v>45</v>
      </c>
      <c r="C36" s="71"/>
      <c r="D36" s="38" t="s">
        <v>36</v>
      </c>
      <c r="E36" s="55" t="s">
        <v>34</v>
      </c>
      <c r="F36" s="68"/>
      <c r="G36" s="69" t="s">
        <v>34</v>
      </c>
      <c r="H36" s="57"/>
      <c r="I36" s="55" t="s">
        <v>34</v>
      </c>
      <c r="J36" s="57"/>
      <c r="K36" s="55" t="s">
        <v>25</v>
      </c>
      <c r="L36" s="56"/>
      <c r="M36" s="57"/>
    </row>
    <row r="37" spans="2:13" ht="18" customHeight="1" x14ac:dyDescent="0.4">
      <c r="B37" s="70" t="s">
        <v>46</v>
      </c>
      <c r="C37" s="71"/>
      <c r="D37" s="36" t="s">
        <v>28</v>
      </c>
      <c r="E37" s="55" t="s">
        <v>34</v>
      </c>
      <c r="F37" s="68"/>
      <c r="G37" s="69" t="s">
        <v>34</v>
      </c>
      <c r="H37" s="57"/>
      <c r="I37" s="55" t="s">
        <v>34</v>
      </c>
      <c r="J37" s="57"/>
      <c r="K37" s="55" t="s">
        <v>25</v>
      </c>
      <c r="L37" s="56"/>
      <c r="M37" s="57"/>
    </row>
    <row r="38" spans="2:13" ht="18" customHeight="1" x14ac:dyDescent="0.4">
      <c r="B38" s="72" t="s">
        <v>47</v>
      </c>
      <c r="C38" s="73"/>
      <c r="D38" s="43" t="s">
        <v>28</v>
      </c>
      <c r="E38" s="55" t="s">
        <v>34</v>
      </c>
      <c r="F38" s="68"/>
      <c r="G38" s="69" t="s">
        <v>34</v>
      </c>
      <c r="H38" s="57"/>
      <c r="I38" s="55" t="s">
        <v>34</v>
      </c>
      <c r="J38" s="57"/>
      <c r="K38" s="55" t="s">
        <v>25</v>
      </c>
      <c r="L38" s="56"/>
      <c r="M38" s="57"/>
    </row>
    <row r="39" spans="2:13" ht="18" customHeight="1" x14ac:dyDescent="0.15">
      <c r="B39" s="49" t="s">
        <v>48</v>
      </c>
      <c r="C39" s="50"/>
      <c r="D39" s="39" t="s">
        <v>89</v>
      </c>
      <c r="E39" s="55" t="s">
        <v>34</v>
      </c>
      <c r="F39" s="68"/>
      <c r="G39" s="69" t="s">
        <v>34</v>
      </c>
      <c r="H39" s="57"/>
      <c r="I39" s="69" t="s">
        <v>34</v>
      </c>
      <c r="J39" s="57"/>
      <c r="K39" s="55" t="s">
        <v>49</v>
      </c>
      <c r="L39" s="56"/>
      <c r="M39" s="57"/>
    </row>
    <row r="40" spans="2:13" ht="18" customHeight="1" x14ac:dyDescent="0.15">
      <c r="B40" s="49" t="s">
        <v>50</v>
      </c>
      <c r="C40" s="50"/>
      <c r="D40" s="39" t="s">
        <v>89</v>
      </c>
      <c r="E40" s="55" t="s">
        <v>34</v>
      </c>
      <c r="F40" s="68"/>
      <c r="G40" s="69" t="s">
        <v>34</v>
      </c>
      <c r="H40" s="57"/>
      <c r="I40" s="69" t="s">
        <v>34</v>
      </c>
      <c r="J40" s="57"/>
      <c r="K40" s="55" t="s">
        <v>49</v>
      </c>
      <c r="L40" s="56"/>
      <c r="M40" s="57"/>
    </row>
    <row r="41" spans="2:13" ht="18" customHeight="1" x14ac:dyDescent="0.15">
      <c r="B41" s="49" t="s">
        <v>51</v>
      </c>
      <c r="C41" s="50"/>
      <c r="D41" s="39" t="s">
        <v>89</v>
      </c>
      <c r="E41" s="55" t="s">
        <v>34</v>
      </c>
      <c r="F41" s="68"/>
      <c r="G41" s="69" t="s">
        <v>34</v>
      </c>
      <c r="H41" s="57"/>
      <c r="I41" s="69" t="s">
        <v>34</v>
      </c>
      <c r="J41" s="57"/>
      <c r="K41" s="55" t="s">
        <v>25</v>
      </c>
      <c r="L41" s="56"/>
      <c r="M41" s="57"/>
    </row>
    <row r="42" spans="2:13" ht="18" customHeight="1" x14ac:dyDescent="0.15">
      <c r="B42" s="49" t="s">
        <v>52</v>
      </c>
      <c r="C42" s="50"/>
      <c r="D42" s="39" t="s">
        <v>89</v>
      </c>
      <c r="E42" s="55" t="s">
        <v>34</v>
      </c>
      <c r="F42" s="68"/>
      <c r="G42" s="69" t="s">
        <v>34</v>
      </c>
      <c r="H42" s="57"/>
      <c r="I42" s="69" t="s">
        <v>34</v>
      </c>
      <c r="J42" s="57"/>
      <c r="K42" s="55" t="s">
        <v>49</v>
      </c>
      <c r="L42" s="56"/>
      <c r="M42" s="57"/>
    </row>
    <row r="43" spans="2:13" ht="18" customHeight="1" x14ac:dyDescent="0.15">
      <c r="B43" s="49" t="s">
        <v>53</v>
      </c>
      <c r="C43" s="50"/>
      <c r="D43" s="39" t="s">
        <v>89</v>
      </c>
      <c r="E43" s="55" t="s">
        <v>34</v>
      </c>
      <c r="F43" s="68"/>
      <c r="G43" s="69" t="s">
        <v>34</v>
      </c>
      <c r="H43" s="57"/>
      <c r="I43" s="69" t="s">
        <v>34</v>
      </c>
      <c r="J43" s="57"/>
      <c r="K43" s="55" t="s">
        <v>49</v>
      </c>
      <c r="L43" s="56"/>
      <c r="M43" s="57"/>
    </row>
    <row r="44" spans="2:13" ht="18" customHeight="1" x14ac:dyDescent="0.15">
      <c r="B44" s="49" t="s">
        <v>54</v>
      </c>
      <c r="C44" s="50"/>
      <c r="D44" s="39" t="s">
        <v>89</v>
      </c>
      <c r="E44" s="55" t="s">
        <v>34</v>
      </c>
      <c r="F44" s="68"/>
      <c r="G44" s="69" t="s">
        <v>34</v>
      </c>
      <c r="H44" s="57"/>
      <c r="I44" s="69" t="s">
        <v>34</v>
      </c>
      <c r="J44" s="57"/>
      <c r="K44" s="55" t="s">
        <v>49</v>
      </c>
      <c r="L44" s="56"/>
      <c r="M44" s="57"/>
    </row>
    <row r="45" spans="2:13" ht="18" customHeight="1" x14ac:dyDescent="0.15">
      <c r="B45" s="49" t="s">
        <v>55</v>
      </c>
      <c r="C45" s="50"/>
      <c r="D45" s="39" t="s">
        <v>89</v>
      </c>
      <c r="E45" s="55" t="s">
        <v>34</v>
      </c>
      <c r="F45" s="68"/>
      <c r="G45" s="69" t="s">
        <v>34</v>
      </c>
      <c r="H45" s="57"/>
      <c r="I45" s="69" t="s">
        <v>34</v>
      </c>
      <c r="J45" s="57"/>
      <c r="K45" s="55" t="s">
        <v>49</v>
      </c>
      <c r="L45" s="56"/>
      <c r="M45" s="57"/>
    </row>
    <row r="46" spans="2:13" ht="18" customHeight="1" x14ac:dyDescent="0.15">
      <c r="B46" s="49" t="s">
        <v>56</v>
      </c>
      <c r="C46" s="50"/>
      <c r="D46" s="39" t="s">
        <v>89</v>
      </c>
      <c r="E46" s="55" t="s">
        <v>34</v>
      </c>
      <c r="F46" s="68"/>
      <c r="G46" s="69" t="s">
        <v>34</v>
      </c>
      <c r="H46" s="57"/>
      <c r="I46" s="69" t="s">
        <v>34</v>
      </c>
      <c r="J46" s="57"/>
      <c r="K46" s="55" t="s">
        <v>25</v>
      </c>
      <c r="L46" s="56"/>
      <c r="M46" s="57"/>
    </row>
    <row r="47" spans="2:13" ht="18" customHeight="1" x14ac:dyDescent="0.15">
      <c r="B47" s="49" t="s">
        <v>57</v>
      </c>
      <c r="C47" s="50"/>
      <c r="D47" s="39" t="s">
        <v>89</v>
      </c>
      <c r="E47" s="51" t="s">
        <v>34</v>
      </c>
      <c r="F47" s="52"/>
      <c r="G47" s="53" t="s">
        <v>34</v>
      </c>
      <c r="H47" s="54"/>
      <c r="I47" s="53" t="s">
        <v>34</v>
      </c>
      <c r="J47" s="54"/>
      <c r="K47" s="55" t="s">
        <v>25</v>
      </c>
      <c r="L47" s="56"/>
      <c r="M47" s="57"/>
    </row>
    <row r="48" spans="2:13" ht="18" customHeight="1" x14ac:dyDescent="0.15">
      <c r="B48" s="61" t="s">
        <v>58</v>
      </c>
      <c r="C48" s="62"/>
      <c r="D48" s="44" t="s">
        <v>89</v>
      </c>
      <c r="E48" s="63" t="s">
        <v>34</v>
      </c>
      <c r="F48" s="64"/>
      <c r="G48" s="65" t="s">
        <v>34</v>
      </c>
      <c r="H48" s="66"/>
      <c r="I48" s="65" t="s">
        <v>34</v>
      </c>
      <c r="J48" s="66"/>
      <c r="K48" s="63" t="s">
        <v>49</v>
      </c>
      <c r="L48" s="67"/>
      <c r="M48" s="66"/>
    </row>
    <row r="49" spans="2:13" ht="18" customHeight="1" x14ac:dyDescent="0.15">
      <c r="B49" s="59" t="s">
        <v>91</v>
      </c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</row>
    <row r="50" spans="2:13" ht="18" customHeight="1" x14ac:dyDescent="0.15">
      <c r="B50" s="58" t="s">
        <v>92</v>
      </c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</row>
    <row r="51" spans="2:13" ht="18" customHeight="1" x14ac:dyDescent="0.15">
      <c r="B51" s="60" t="s">
        <v>59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</row>
    <row r="52" spans="2:13" ht="18" customHeight="1" x14ac:dyDescent="0.4"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</row>
  </sheetData>
  <mergeCells count="198">
    <mergeCell ref="K47:M47"/>
    <mergeCell ref="B49:M49"/>
    <mergeCell ref="E44:F44"/>
    <mergeCell ref="K48:M48"/>
    <mergeCell ref="I48:J48"/>
    <mergeCell ref="G47:H47"/>
    <mergeCell ref="B47:C47"/>
    <mergeCell ref="B44:C44"/>
    <mergeCell ref="I47:J47"/>
    <mergeCell ref="B50:M50"/>
    <mergeCell ref="B51:M51"/>
    <mergeCell ref="I46:J46"/>
    <mergeCell ref="I25:J25"/>
    <mergeCell ref="K25:M25"/>
    <mergeCell ref="B37:C37"/>
    <mergeCell ref="E37:F37"/>
    <mergeCell ref="G37:H37"/>
    <mergeCell ref="I37:J37"/>
    <mergeCell ref="K37:M37"/>
    <mergeCell ref="E34:F34"/>
    <mergeCell ref="E29:F29"/>
    <mergeCell ref="E30:F30"/>
    <mergeCell ref="B45:C45"/>
    <mergeCell ref="B46:C46"/>
    <mergeCell ref="G48:H48"/>
    <mergeCell ref="B48:C48"/>
    <mergeCell ref="B41:C41"/>
    <mergeCell ref="B43:C43"/>
    <mergeCell ref="B33:C33"/>
    <mergeCell ref="E33:F33"/>
    <mergeCell ref="K46:M46"/>
    <mergeCell ref="E46:F46"/>
    <mergeCell ref="E41:F41"/>
    <mergeCell ref="K41:M41"/>
    <mergeCell ref="K40:M40"/>
    <mergeCell ref="B38:C38"/>
    <mergeCell ref="E38:F38"/>
    <mergeCell ref="G38:H38"/>
    <mergeCell ref="I38:J38"/>
    <mergeCell ref="K45:M45"/>
    <mergeCell ref="E32:F32"/>
    <mergeCell ref="K16:M16"/>
    <mergeCell ref="I16:J16"/>
    <mergeCell ref="G16:H16"/>
    <mergeCell ref="E43:F43"/>
    <mergeCell ref="K44:M44"/>
    <mergeCell ref="K43:M43"/>
    <mergeCell ref="K42:M42"/>
    <mergeCell ref="I40:J40"/>
    <mergeCell ref="E40:F40"/>
    <mergeCell ref="G40:H40"/>
    <mergeCell ref="K39:M39"/>
    <mergeCell ref="K38:M38"/>
    <mergeCell ref="I39:J39"/>
    <mergeCell ref="E23:H23"/>
    <mergeCell ref="E22:F22"/>
    <mergeCell ref="K27:M27"/>
    <mergeCell ref="B2:M2"/>
    <mergeCell ref="I31:J31"/>
    <mergeCell ref="G34:H34"/>
    <mergeCell ref="I36:J36"/>
    <mergeCell ref="K36:M36"/>
    <mergeCell ref="K17:M17"/>
    <mergeCell ref="B8:C8"/>
    <mergeCell ref="B9:C9"/>
    <mergeCell ref="F8:G8"/>
    <mergeCell ref="B10:C10"/>
    <mergeCell ref="K33:M33"/>
    <mergeCell ref="K34:M34"/>
    <mergeCell ref="G33:H33"/>
    <mergeCell ref="I33:J33"/>
    <mergeCell ref="G36:H36"/>
    <mergeCell ref="I29:J29"/>
    <mergeCell ref="K30:M30"/>
    <mergeCell ref="K31:M31"/>
    <mergeCell ref="B11:C11"/>
    <mergeCell ref="J10:K10"/>
    <mergeCell ref="F9:G9"/>
    <mergeCell ref="J9:K9"/>
    <mergeCell ref="K35:M35"/>
    <mergeCell ref="E16:F16"/>
    <mergeCell ref="K29:M29"/>
    <mergeCell ref="I32:J32"/>
    <mergeCell ref="G32:H32"/>
    <mergeCell ref="K32:M32"/>
    <mergeCell ref="G31:H31"/>
    <mergeCell ref="G28:H28"/>
    <mergeCell ref="G30:H30"/>
    <mergeCell ref="K28:M28"/>
    <mergeCell ref="I30:J30"/>
    <mergeCell ref="K20:M20"/>
    <mergeCell ref="K21:M21"/>
    <mergeCell ref="K24:M24"/>
    <mergeCell ref="K19:M19"/>
    <mergeCell ref="I17:J17"/>
    <mergeCell ref="I19:J19"/>
    <mergeCell ref="I26:J26"/>
    <mergeCell ref="I20:J20"/>
    <mergeCell ref="I23:J23"/>
    <mergeCell ref="I22:J22"/>
    <mergeCell ref="K18:M18"/>
    <mergeCell ref="K23:M23"/>
    <mergeCell ref="I18:J18"/>
    <mergeCell ref="I21:J21"/>
    <mergeCell ref="K26:M26"/>
    <mergeCell ref="K22:M22"/>
    <mergeCell ref="F13:G13"/>
    <mergeCell ref="I14:J14"/>
    <mergeCell ref="F12:G12"/>
    <mergeCell ref="E4:M4"/>
    <mergeCell ref="I15:J15"/>
    <mergeCell ref="B16:C16"/>
    <mergeCell ref="B12:C12"/>
    <mergeCell ref="B13:D13"/>
    <mergeCell ref="K15:M15"/>
    <mergeCell ref="B14:D14"/>
    <mergeCell ref="B15:C15"/>
    <mergeCell ref="G14:H14"/>
    <mergeCell ref="J13:K13"/>
    <mergeCell ref="K14:M14"/>
    <mergeCell ref="J12:K12"/>
    <mergeCell ref="E14:F15"/>
    <mergeCell ref="B4:D4"/>
    <mergeCell ref="B5:D5"/>
    <mergeCell ref="B7:D7"/>
    <mergeCell ref="E5:M5"/>
    <mergeCell ref="F10:G10"/>
    <mergeCell ref="F11:G11"/>
    <mergeCell ref="J11:K11"/>
    <mergeCell ref="J8:K8"/>
    <mergeCell ref="G17:H17"/>
    <mergeCell ref="G22:H22"/>
    <mergeCell ref="E17:F17"/>
    <mergeCell ref="E20:F20"/>
    <mergeCell ref="E18:F18"/>
    <mergeCell ref="E26:F26"/>
    <mergeCell ref="E24:F24"/>
    <mergeCell ref="G24:H24"/>
    <mergeCell ref="B24:C24"/>
    <mergeCell ref="G26:H26"/>
    <mergeCell ref="B26:C26"/>
    <mergeCell ref="B25:C25"/>
    <mergeCell ref="E25:F25"/>
    <mergeCell ref="G25:H25"/>
    <mergeCell ref="E19:F19"/>
    <mergeCell ref="B20:C20"/>
    <mergeCell ref="B21:C21"/>
    <mergeCell ref="G20:H20"/>
    <mergeCell ref="B19:C19"/>
    <mergeCell ref="G18:H18"/>
    <mergeCell ref="G19:H19"/>
    <mergeCell ref="G21:H21"/>
    <mergeCell ref="B22:C22"/>
    <mergeCell ref="B23:C23"/>
    <mergeCell ref="G15:H15"/>
    <mergeCell ref="I35:J35"/>
    <mergeCell ref="B27:C27"/>
    <mergeCell ref="E27:F27"/>
    <mergeCell ref="I27:J27"/>
    <mergeCell ref="I43:J43"/>
    <mergeCell ref="I42:J42"/>
    <mergeCell ref="E42:F42"/>
    <mergeCell ref="E47:F47"/>
    <mergeCell ref="G46:H46"/>
    <mergeCell ref="G44:H44"/>
    <mergeCell ref="G45:H45"/>
    <mergeCell ref="I45:J45"/>
    <mergeCell ref="I44:J44"/>
    <mergeCell ref="E45:F45"/>
    <mergeCell ref="B17:C17"/>
    <mergeCell ref="B18:C18"/>
    <mergeCell ref="G42:H42"/>
    <mergeCell ref="G43:H43"/>
    <mergeCell ref="G41:H41"/>
    <mergeCell ref="B42:C42"/>
    <mergeCell ref="G27:H27"/>
    <mergeCell ref="G39:H39"/>
    <mergeCell ref="B31:C31"/>
    <mergeCell ref="I41:J41"/>
    <mergeCell ref="B40:C40"/>
    <mergeCell ref="E39:F39"/>
    <mergeCell ref="E35:F35"/>
    <mergeCell ref="G35:H35"/>
    <mergeCell ref="E48:F48"/>
    <mergeCell ref="I24:J24"/>
    <mergeCell ref="E21:F21"/>
    <mergeCell ref="B32:C32"/>
    <mergeCell ref="B29:C29"/>
    <mergeCell ref="E28:F28"/>
    <mergeCell ref="B39:C39"/>
    <mergeCell ref="B28:C28"/>
    <mergeCell ref="B30:C30"/>
    <mergeCell ref="B36:C36"/>
    <mergeCell ref="E36:F36"/>
    <mergeCell ref="E31:F31"/>
    <mergeCell ref="I34:J34"/>
    <mergeCell ref="G29:H29"/>
    <mergeCell ref="I28:J28"/>
  </mergeCells>
  <phoneticPr fontId="2"/>
  <printOptions horizontalCentered="1"/>
  <pageMargins left="0.35433070866141736" right="0" top="0.55118110236220474" bottom="0" header="0" footer="0"/>
  <pageSetup paperSize="9" scale="7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2"/>
  <sheetViews>
    <sheetView zoomScaleNormal="100" workbookViewId="0">
      <selection activeCell="B2" sqref="B2:M48"/>
    </sheetView>
  </sheetViews>
  <sheetFormatPr defaultColWidth="9.625" defaultRowHeight="18" customHeight="1" x14ac:dyDescent="0.15"/>
  <cols>
    <col min="1" max="1" width="5.625" style="1" customWidth="1"/>
    <col min="2" max="3" width="11.125" style="46" customWidth="1"/>
    <col min="4" max="4" width="14.625" style="46" customWidth="1"/>
    <col min="5" max="5" width="7.25" style="46" bestFit="1" customWidth="1"/>
    <col min="6" max="7" width="11.125" style="46" customWidth="1"/>
    <col min="8" max="8" width="14.625" style="46" customWidth="1"/>
    <col min="9" max="9" width="7.625" style="46" customWidth="1"/>
    <col min="10" max="11" width="11.125" style="46" customWidth="1"/>
    <col min="12" max="12" width="14.625" style="46" customWidth="1"/>
    <col min="13" max="13" width="7.375" style="46" bestFit="1" customWidth="1"/>
    <col min="14" max="14" width="5.625" style="1" customWidth="1"/>
    <col min="15" max="16384" width="9.625" style="1"/>
  </cols>
  <sheetData>
    <row r="2" spans="2:13" ht="18" customHeight="1" x14ac:dyDescent="0.15">
      <c r="B2" s="119" t="s">
        <v>0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2:13" ht="18" customHeight="1" x14ac:dyDescent="0.15"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</row>
    <row r="4" spans="2:13" ht="18" customHeight="1" x14ac:dyDescent="0.15">
      <c r="B4" s="94" t="s">
        <v>1</v>
      </c>
      <c r="C4" s="95"/>
      <c r="D4" s="96"/>
      <c r="E4" s="121" t="s">
        <v>67</v>
      </c>
      <c r="F4" s="122"/>
      <c r="G4" s="122"/>
      <c r="H4" s="122"/>
      <c r="I4" s="122"/>
      <c r="J4" s="122"/>
      <c r="K4" s="122"/>
      <c r="L4" s="122"/>
      <c r="M4" s="123"/>
    </row>
    <row r="5" spans="2:13" ht="18" customHeight="1" x14ac:dyDescent="0.15">
      <c r="B5" s="63" t="s">
        <v>3</v>
      </c>
      <c r="C5" s="67"/>
      <c r="D5" s="66"/>
      <c r="E5" s="61" t="s">
        <v>68</v>
      </c>
      <c r="F5" s="62"/>
      <c r="G5" s="62"/>
      <c r="H5" s="62"/>
      <c r="I5" s="62"/>
      <c r="J5" s="62"/>
      <c r="K5" s="62"/>
      <c r="L5" s="62"/>
      <c r="M5" s="124"/>
    </row>
    <row r="6" spans="2:13" ht="18" customHeight="1" x14ac:dyDescent="0.15">
      <c r="B6" s="4"/>
      <c r="C6" s="4"/>
      <c r="D6" s="4"/>
      <c r="E6" s="5"/>
      <c r="F6" s="5"/>
      <c r="G6" s="5"/>
      <c r="H6" s="5"/>
      <c r="I6" s="5"/>
      <c r="J6" s="5"/>
      <c r="K6" s="5"/>
      <c r="L6" s="5"/>
      <c r="M6" s="5"/>
    </row>
    <row r="7" spans="2:13" ht="18" customHeight="1" x14ac:dyDescent="0.15">
      <c r="B7" s="107" t="s">
        <v>5</v>
      </c>
      <c r="C7" s="107"/>
      <c r="D7" s="107"/>
      <c r="E7" s="3"/>
      <c r="F7" s="3"/>
      <c r="G7" s="3"/>
      <c r="H7" s="3"/>
      <c r="I7" s="3"/>
      <c r="J7" s="3"/>
      <c r="K7" s="3"/>
      <c r="L7" s="3"/>
      <c r="M7" s="3"/>
    </row>
    <row r="8" spans="2:13" ht="30" customHeight="1" x14ac:dyDescent="0.15">
      <c r="B8" s="111" t="s">
        <v>6</v>
      </c>
      <c r="C8" s="112"/>
      <c r="D8" s="6">
        <v>182360</v>
      </c>
      <c r="E8" s="7" t="s">
        <v>7</v>
      </c>
      <c r="F8" s="113" t="s">
        <v>8</v>
      </c>
      <c r="G8" s="114"/>
      <c r="H8" s="6">
        <v>2413</v>
      </c>
      <c r="I8" s="7" t="s">
        <v>83</v>
      </c>
      <c r="J8" s="111" t="s">
        <v>9</v>
      </c>
      <c r="K8" s="115"/>
      <c r="L8" s="8">
        <v>475</v>
      </c>
      <c r="M8" s="9" t="s">
        <v>83</v>
      </c>
    </row>
    <row r="9" spans="2:13" ht="30" customHeight="1" x14ac:dyDescent="0.15">
      <c r="B9" s="116" t="s">
        <v>10</v>
      </c>
      <c r="C9" s="117"/>
      <c r="D9" s="10">
        <v>20300</v>
      </c>
      <c r="E9" s="11" t="s">
        <v>7</v>
      </c>
      <c r="F9" s="49" t="s">
        <v>11</v>
      </c>
      <c r="G9" s="118"/>
      <c r="H9" s="10">
        <v>5132</v>
      </c>
      <c r="I9" s="11" t="s">
        <v>84</v>
      </c>
      <c r="J9" s="141"/>
      <c r="K9" s="142"/>
      <c r="L9" s="14"/>
      <c r="M9" s="15"/>
    </row>
    <row r="10" spans="2:13" ht="30" customHeight="1" x14ac:dyDescent="0.15">
      <c r="B10" s="49" t="s">
        <v>12</v>
      </c>
      <c r="C10" s="50"/>
      <c r="D10" s="10">
        <v>115190</v>
      </c>
      <c r="E10" s="11" t="s">
        <v>7</v>
      </c>
      <c r="F10" s="82"/>
      <c r="G10" s="137"/>
      <c r="H10" s="18"/>
      <c r="I10" s="11"/>
      <c r="J10" s="82"/>
      <c r="K10" s="137"/>
      <c r="L10" s="21"/>
      <c r="M10" s="22"/>
    </row>
    <row r="11" spans="2:13" ht="30" customHeight="1" x14ac:dyDescent="0.15">
      <c r="B11" s="125" t="s">
        <v>13</v>
      </c>
      <c r="C11" s="126"/>
      <c r="D11" s="23">
        <v>12250</v>
      </c>
      <c r="E11" s="24" t="s">
        <v>7</v>
      </c>
      <c r="F11" s="77"/>
      <c r="G11" s="138"/>
      <c r="H11" s="27"/>
      <c r="I11" s="24"/>
      <c r="J11" s="139"/>
      <c r="K11" s="140"/>
      <c r="L11" s="30"/>
      <c r="M11" s="31"/>
    </row>
    <row r="12" spans="2:13" ht="18" customHeight="1" x14ac:dyDescent="0.15">
      <c r="B12" s="101"/>
      <c r="C12" s="101"/>
      <c r="D12" s="4"/>
      <c r="E12" s="4"/>
      <c r="F12" s="101"/>
      <c r="G12" s="101"/>
      <c r="H12" s="4"/>
      <c r="I12" s="4"/>
      <c r="J12" s="101"/>
      <c r="K12" s="101"/>
      <c r="L12" s="4"/>
      <c r="M12" s="4"/>
    </row>
    <row r="13" spans="2:13" ht="18" customHeight="1" x14ac:dyDescent="0.15">
      <c r="B13" s="110" t="s">
        <v>14</v>
      </c>
      <c r="C13" s="110"/>
      <c r="D13" s="110"/>
      <c r="E13" s="2"/>
      <c r="F13" s="103"/>
      <c r="G13" s="103"/>
      <c r="H13" s="2"/>
      <c r="I13" s="2"/>
      <c r="J13" s="103"/>
      <c r="K13" s="103"/>
      <c r="L13" s="2"/>
      <c r="M13" s="2"/>
    </row>
    <row r="14" spans="2:13" ht="18" customHeight="1" x14ac:dyDescent="0.15">
      <c r="B14" s="97" t="s">
        <v>15</v>
      </c>
      <c r="C14" s="98"/>
      <c r="D14" s="99"/>
      <c r="E14" s="100" t="s">
        <v>16</v>
      </c>
      <c r="F14" s="101"/>
      <c r="G14" s="104" t="s">
        <v>17</v>
      </c>
      <c r="H14" s="105"/>
      <c r="I14" s="100" t="s">
        <v>18</v>
      </c>
      <c r="J14" s="105"/>
      <c r="K14" s="100" t="s">
        <v>19</v>
      </c>
      <c r="L14" s="101"/>
      <c r="M14" s="105"/>
    </row>
    <row r="15" spans="2:13" ht="18" customHeight="1" x14ac:dyDescent="0.15">
      <c r="B15" s="106" t="s">
        <v>20</v>
      </c>
      <c r="C15" s="107"/>
      <c r="D15" s="32"/>
      <c r="E15" s="102"/>
      <c r="F15" s="103"/>
      <c r="G15" s="108" t="s">
        <v>21</v>
      </c>
      <c r="H15" s="109"/>
      <c r="I15" s="102" t="s">
        <v>22</v>
      </c>
      <c r="J15" s="109"/>
      <c r="K15" s="102" t="s">
        <v>23</v>
      </c>
      <c r="L15" s="103"/>
      <c r="M15" s="109"/>
    </row>
    <row r="16" spans="2:13" ht="18" customHeight="1" x14ac:dyDescent="0.15">
      <c r="B16" s="49" t="s">
        <v>24</v>
      </c>
      <c r="C16" s="50"/>
      <c r="D16" s="33" t="s">
        <v>85</v>
      </c>
      <c r="E16" s="90">
        <v>19400</v>
      </c>
      <c r="F16" s="91"/>
      <c r="G16" s="92">
        <v>18800</v>
      </c>
      <c r="H16" s="93"/>
      <c r="I16" s="90">
        <v>20900</v>
      </c>
      <c r="J16" s="93"/>
      <c r="K16" s="94" t="s">
        <v>25</v>
      </c>
      <c r="L16" s="95"/>
      <c r="M16" s="96"/>
    </row>
    <row r="17" spans="2:13" ht="18" customHeight="1" x14ac:dyDescent="0.15">
      <c r="B17" s="49" t="s">
        <v>26</v>
      </c>
      <c r="C17" s="50"/>
      <c r="D17" s="34" t="s">
        <v>85</v>
      </c>
      <c r="E17" s="90">
        <v>11600</v>
      </c>
      <c r="F17" s="91"/>
      <c r="G17" s="92">
        <v>11700</v>
      </c>
      <c r="H17" s="93"/>
      <c r="I17" s="90">
        <v>20400</v>
      </c>
      <c r="J17" s="93"/>
      <c r="K17" s="55" t="s">
        <v>25</v>
      </c>
      <c r="L17" s="56"/>
      <c r="M17" s="57"/>
    </row>
    <row r="18" spans="2:13" ht="18" customHeight="1" x14ac:dyDescent="0.15">
      <c r="B18" s="87" t="s">
        <v>27</v>
      </c>
      <c r="C18" s="88"/>
      <c r="D18" s="35" t="s">
        <v>28</v>
      </c>
      <c r="E18" s="55">
        <v>40.299999999999997</v>
      </c>
      <c r="F18" s="68"/>
      <c r="G18" s="89">
        <v>38</v>
      </c>
      <c r="H18" s="80"/>
      <c r="I18" s="55">
        <v>2.4</v>
      </c>
      <c r="J18" s="57"/>
      <c r="K18" s="55" t="s">
        <v>25</v>
      </c>
      <c r="L18" s="56"/>
      <c r="M18" s="57"/>
    </row>
    <row r="19" spans="2:13" ht="18" customHeight="1" x14ac:dyDescent="0.15">
      <c r="B19" s="49" t="s">
        <v>29</v>
      </c>
      <c r="C19" s="50"/>
      <c r="D19" s="35" t="s">
        <v>30</v>
      </c>
      <c r="E19" s="55">
        <v>221</v>
      </c>
      <c r="F19" s="68"/>
      <c r="G19" s="69">
        <v>204</v>
      </c>
      <c r="H19" s="57"/>
      <c r="I19" s="55">
        <v>78</v>
      </c>
      <c r="J19" s="57"/>
      <c r="K19" s="55" t="s">
        <v>25</v>
      </c>
      <c r="L19" s="56"/>
      <c r="M19" s="57"/>
    </row>
    <row r="20" spans="2:13" ht="18" customHeight="1" x14ac:dyDescent="0.15">
      <c r="B20" s="49" t="s">
        <v>31</v>
      </c>
      <c r="C20" s="50"/>
      <c r="D20" s="35" t="s">
        <v>28</v>
      </c>
      <c r="E20" s="55">
        <v>7.4</v>
      </c>
      <c r="F20" s="68"/>
      <c r="G20" s="69">
        <v>7.9</v>
      </c>
      <c r="H20" s="57"/>
      <c r="I20" s="55">
        <v>13.3</v>
      </c>
      <c r="J20" s="57"/>
      <c r="K20" s="55" t="s">
        <v>25</v>
      </c>
      <c r="L20" s="56"/>
      <c r="M20" s="57"/>
    </row>
    <row r="21" spans="2:13" ht="18" customHeight="1" x14ac:dyDescent="0.15">
      <c r="B21" s="49" t="s">
        <v>32</v>
      </c>
      <c r="C21" s="50"/>
      <c r="D21" s="35" t="s">
        <v>86</v>
      </c>
      <c r="E21" s="55">
        <v>21</v>
      </c>
      <c r="F21" s="68"/>
      <c r="G21" s="69">
        <v>1E-3</v>
      </c>
      <c r="H21" s="57"/>
      <c r="I21" s="55">
        <v>2E-3</v>
      </c>
      <c r="J21" s="57"/>
      <c r="K21" s="55" t="s">
        <v>25</v>
      </c>
      <c r="L21" s="56"/>
      <c r="M21" s="57"/>
    </row>
    <row r="22" spans="2:13" ht="18" customHeight="1" x14ac:dyDescent="0.15">
      <c r="B22" s="82" t="s">
        <v>87</v>
      </c>
      <c r="C22" s="78"/>
      <c r="D22" s="35" t="s">
        <v>86</v>
      </c>
      <c r="E22" s="55">
        <v>14</v>
      </c>
      <c r="F22" s="68"/>
      <c r="G22" s="84">
        <v>1E-3</v>
      </c>
      <c r="H22" s="85"/>
      <c r="I22" s="55">
        <v>2E-3</v>
      </c>
      <c r="J22" s="57"/>
      <c r="K22" s="55">
        <v>0.04</v>
      </c>
      <c r="L22" s="56"/>
      <c r="M22" s="57"/>
    </row>
    <row r="23" spans="2:13" ht="18" customHeight="1" x14ac:dyDescent="0.15">
      <c r="B23" s="49" t="s">
        <v>33</v>
      </c>
      <c r="C23" s="50"/>
      <c r="D23" s="22" t="s">
        <v>28</v>
      </c>
      <c r="E23" s="55">
        <v>100</v>
      </c>
      <c r="F23" s="56"/>
      <c r="G23" s="56"/>
      <c r="H23" s="57"/>
      <c r="I23" s="74">
        <v>100</v>
      </c>
      <c r="J23" s="75"/>
      <c r="K23" s="55" t="s">
        <v>25</v>
      </c>
      <c r="L23" s="56"/>
      <c r="M23" s="57"/>
    </row>
    <row r="24" spans="2:13" ht="18" customHeight="1" x14ac:dyDescent="0.15">
      <c r="B24" s="49" t="s">
        <v>35</v>
      </c>
      <c r="C24" s="50"/>
      <c r="D24" s="22" t="s">
        <v>36</v>
      </c>
      <c r="E24" s="55" t="s">
        <v>34</v>
      </c>
      <c r="F24" s="68"/>
      <c r="G24" s="69" t="s">
        <v>34</v>
      </c>
      <c r="H24" s="57"/>
      <c r="I24" s="74">
        <v>6</v>
      </c>
      <c r="J24" s="75"/>
      <c r="K24" s="55" t="s">
        <v>25</v>
      </c>
      <c r="L24" s="56"/>
      <c r="M24" s="57"/>
    </row>
    <row r="25" spans="2:13" ht="18" customHeight="1" x14ac:dyDescent="0.4">
      <c r="B25" s="70" t="s">
        <v>88</v>
      </c>
      <c r="C25" s="83"/>
      <c r="D25" s="36" t="s">
        <v>28</v>
      </c>
      <c r="E25" s="55" t="s">
        <v>34</v>
      </c>
      <c r="F25" s="68"/>
      <c r="G25" s="69" t="s">
        <v>34</v>
      </c>
      <c r="H25" s="57"/>
      <c r="I25" s="74">
        <v>13.4</v>
      </c>
      <c r="J25" s="75"/>
      <c r="K25" s="55"/>
      <c r="L25" s="56"/>
      <c r="M25" s="57"/>
    </row>
    <row r="26" spans="2:13" ht="18" customHeight="1" x14ac:dyDescent="0.15">
      <c r="B26" s="82" t="s">
        <v>87</v>
      </c>
      <c r="C26" s="78"/>
      <c r="D26" s="22" t="s">
        <v>36</v>
      </c>
      <c r="E26" s="55" t="s">
        <v>34</v>
      </c>
      <c r="F26" s="68"/>
      <c r="G26" s="69" t="s">
        <v>34</v>
      </c>
      <c r="H26" s="57"/>
      <c r="I26" s="74">
        <v>7</v>
      </c>
      <c r="J26" s="75"/>
      <c r="K26" s="55">
        <v>250</v>
      </c>
      <c r="L26" s="56"/>
      <c r="M26" s="57"/>
    </row>
    <row r="27" spans="2:13" ht="18" customHeight="1" x14ac:dyDescent="0.15">
      <c r="B27" s="70" t="s">
        <v>37</v>
      </c>
      <c r="C27" s="71"/>
      <c r="D27" s="37" t="s">
        <v>85</v>
      </c>
      <c r="E27" s="55" t="s">
        <v>34</v>
      </c>
      <c r="F27" s="68"/>
      <c r="G27" s="69" t="s">
        <v>34</v>
      </c>
      <c r="H27" s="57"/>
      <c r="I27" s="74">
        <v>0.12</v>
      </c>
      <c r="J27" s="75"/>
      <c r="K27" s="55" t="s">
        <v>34</v>
      </c>
      <c r="L27" s="56"/>
      <c r="M27" s="57"/>
    </row>
    <row r="28" spans="2:13" ht="18" customHeight="1" x14ac:dyDescent="0.15">
      <c r="B28" s="70" t="s">
        <v>38</v>
      </c>
      <c r="C28" s="71"/>
      <c r="D28" s="38" t="s">
        <v>36</v>
      </c>
      <c r="E28" s="55" t="s">
        <v>34</v>
      </c>
      <c r="F28" s="68"/>
      <c r="G28" s="69" t="s">
        <v>34</v>
      </c>
      <c r="H28" s="57"/>
      <c r="I28" s="74" t="s">
        <v>69</v>
      </c>
      <c r="J28" s="75"/>
      <c r="K28" s="55" t="s">
        <v>25</v>
      </c>
      <c r="L28" s="56"/>
      <c r="M28" s="57"/>
    </row>
    <row r="29" spans="2:13" ht="18" customHeight="1" x14ac:dyDescent="0.15">
      <c r="B29" s="70" t="s">
        <v>39</v>
      </c>
      <c r="C29" s="71"/>
      <c r="D29" s="37" t="s">
        <v>85</v>
      </c>
      <c r="E29" s="55" t="s">
        <v>34</v>
      </c>
      <c r="F29" s="68"/>
      <c r="G29" s="69" t="s">
        <v>34</v>
      </c>
      <c r="H29" s="57"/>
      <c r="I29" s="74" t="s">
        <v>70</v>
      </c>
      <c r="J29" s="75"/>
      <c r="K29" s="55">
        <v>4.4296699999999998</v>
      </c>
      <c r="L29" s="56"/>
      <c r="M29" s="57"/>
    </row>
    <row r="30" spans="2:13" ht="18" customHeight="1" x14ac:dyDescent="0.15">
      <c r="B30" s="49" t="s">
        <v>40</v>
      </c>
      <c r="C30" s="50"/>
      <c r="D30" s="39" t="s">
        <v>89</v>
      </c>
      <c r="E30" s="55" t="s">
        <v>34</v>
      </c>
      <c r="F30" s="68"/>
      <c r="G30" s="69" t="s">
        <v>34</v>
      </c>
      <c r="H30" s="57"/>
      <c r="I30" s="74">
        <v>2</v>
      </c>
      <c r="J30" s="75"/>
      <c r="K30" s="55" t="s">
        <v>25</v>
      </c>
      <c r="L30" s="56"/>
      <c r="M30" s="57"/>
    </row>
    <row r="31" spans="2:13" ht="18" customHeight="1" x14ac:dyDescent="0.15">
      <c r="B31" s="82" t="s">
        <v>87</v>
      </c>
      <c r="C31" s="78"/>
      <c r="D31" s="39" t="s">
        <v>89</v>
      </c>
      <c r="E31" s="55" t="s">
        <v>34</v>
      </c>
      <c r="F31" s="68"/>
      <c r="G31" s="69" t="s">
        <v>34</v>
      </c>
      <c r="H31" s="57"/>
      <c r="I31" s="74">
        <v>3</v>
      </c>
      <c r="J31" s="75"/>
      <c r="K31" s="55">
        <v>700</v>
      </c>
      <c r="L31" s="56"/>
      <c r="M31" s="57"/>
    </row>
    <row r="32" spans="2:13" ht="18" customHeight="1" x14ac:dyDescent="0.15">
      <c r="B32" s="49" t="s">
        <v>41</v>
      </c>
      <c r="C32" s="50"/>
      <c r="D32" s="39" t="s">
        <v>89</v>
      </c>
      <c r="E32" s="55" t="s">
        <v>34</v>
      </c>
      <c r="F32" s="68"/>
      <c r="G32" s="69" t="s">
        <v>34</v>
      </c>
      <c r="H32" s="57"/>
      <c r="I32" s="74" t="s">
        <v>71</v>
      </c>
      <c r="J32" s="75"/>
      <c r="K32" s="55" t="s">
        <v>25</v>
      </c>
      <c r="L32" s="56"/>
      <c r="M32" s="57"/>
    </row>
    <row r="33" spans="2:13" ht="18" customHeight="1" x14ac:dyDescent="0.15">
      <c r="B33" s="77" t="s">
        <v>42</v>
      </c>
      <c r="C33" s="78"/>
      <c r="D33" s="39" t="s">
        <v>90</v>
      </c>
      <c r="E33" s="55" t="s">
        <v>34</v>
      </c>
      <c r="F33" s="68"/>
      <c r="G33" s="69">
        <v>110</v>
      </c>
      <c r="H33" s="57"/>
      <c r="I33" s="79">
        <v>3.07</v>
      </c>
      <c r="J33" s="80"/>
      <c r="K33" s="51">
        <v>50</v>
      </c>
      <c r="L33" s="81"/>
      <c r="M33" s="54"/>
    </row>
    <row r="34" spans="2:13" ht="18" customHeight="1" x14ac:dyDescent="0.15">
      <c r="B34" s="40"/>
      <c r="C34" s="41" t="s">
        <v>43</v>
      </c>
      <c r="D34" s="39" t="s">
        <v>90</v>
      </c>
      <c r="E34" s="55" t="s">
        <v>34</v>
      </c>
      <c r="F34" s="68"/>
      <c r="G34" s="69">
        <v>110</v>
      </c>
      <c r="H34" s="57"/>
      <c r="I34" s="74">
        <v>2.5</v>
      </c>
      <c r="J34" s="75"/>
      <c r="K34" s="55" t="s">
        <v>25</v>
      </c>
      <c r="L34" s="56"/>
      <c r="M34" s="57"/>
    </row>
    <row r="35" spans="2:13" ht="18" customHeight="1" x14ac:dyDescent="0.15">
      <c r="B35" s="42"/>
      <c r="C35" s="41" t="s">
        <v>44</v>
      </c>
      <c r="D35" s="39" t="s">
        <v>90</v>
      </c>
      <c r="E35" s="55" t="s">
        <v>34</v>
      </c>
      <c r="F35" s="68"/>
      <c r="G35" s="69" t="s">
        <v>99</v>
      </c>
      <c r="H35" s="57"/>
      <c r="I35" s="74">
        <v>0.56999999999999995</v>
      </c>
      <c r="J35" s="75"/>
      <c r="K35" s="55" t="s">
        <v>25</v>
      </c>
      <c r="L35" s="56"/>
      <c r="M35" s="57"/>
    </row>
    <row r="36" spans="2:13" ht="18" customHeight="1" x14ac:dyDescent="0.15">
      <c r="B36" s="70" t="s">
        <v>45</v>
      </c>
      <c r="C36" s="71"/>
      <c r="D36" s="38" t="s">
        <v>36</v>
      </c>
      <c r="E36" s="55" t="s">
        <v>34</v>
      </c>
      <c r="F36" s="68"/>
      <c r="G36" s="69" t="s">
        <v>34</v>
      </c>
      <c r="H36" s="57"/>
      <c r="I36" s="74">
        <v>60.4</v>
      </c>
      <c r="J36" s="75"/>
      <c r="K36" s="55" t="s">
        <v>25</v>
      </c>
      <c r="L36" s="56"/>
      <c r="M36" s="57"/>
    </row>
    <row r="37" spans="2:13" ht="18" customHeight="1" x14ac:dyDescent="0.4">
      <c r="B37" s="70" t="s">
        <v>46</v>
      </c>
      <c r="C37" s="71"/>
      <c r="D37" s="36" t="s">
        <v>28</v>
      </c>
      <c r="E37" s="55" t="s">
        <v>34</v>
      </c>
      <c r="F37" s="68"/>
      <c r="G37" s="69" t="s">
        <v>34</v>
      </c>
      <c r="H37" s="57"/>
      <c r="I37" s="55" t="s">
        <v>34</v>
      </c>
      <c r="J37" s="57"/>
      <c r="K37" s="55" t="s">
        <v>25</v>
      </c>
      <c r="L37" s="56"/>
      <c r="M37" s="57"/>
    </row>
    <row r="38" spans="2:13" ht="18" customHeight="1" x14ac:dyDescent="0.4">
      <c r="B38" s="72" t="s">
        <v>47</v>
      </c>
      <c r="C38" s="73"/>
      <c r="D38" s="43" t="s">
        <v>28</v>
      </c>
      <c r="E38" s="55" t="s">
        <v>34</v>
      </c>
      <c r="F38" s="68"/>
      <c r="G38" s="69" t="s">
        <v>34</v>
      </c>
      <c r="H38" s="57"/>
      <c r="I38" s="55" t="s">
        <v>34</v>
      </c>
      <c r="J38" s="57"/>
      <c r="K38" s="55" t="s">
        <v>25</v>
      </c>
      <c r="L38" s="56"/>
      <c r="M38" s="57"/>
    </row>
    <row r="39" spans="2:13" ht="18" customHeight="1" x14ac:dyDescent="0.15">
      <c r="B39" s="49" t="s">
        <v>48</v>
      </c>
      <c r="C39" s="50"/>
      <c r="D39" s="39" t="s">
        <v>89</v>
      </c>
      <c r="E39" s="55" t="s">
        <v>34</v>
      </c>
      <c r="F39" s="68"/>
      <c r="G39" s="69" t="s">
        <v>34</v>
      </c>
      <c r="H39" s="57"/>
      <c r="I39" s="69" t="s">
        <v>34</v>
      </c>
      <c r="J39" s="57"/>
      <c r="K39" s="55" t="s">
        <v>49</v>
      </c>
      <c r="L39" s="56"/>
      <c r="M39" s="57"/>
    </row>
    <row r="40" spans="2:13" ht="18" customHeight="1" x14ac:dyDescent="0.15">
      <c r="B40" s="49" t="s">
        <v>50</v>
      </c>
      <c r="C40" s="50"/>
      <c r="D40" s="39" t="s">
        <v>89</v>
      </c>
      <c r="E40" s="55" t="s">
        <v>34</v>
      </c>
      <c r="F40" s="68"/>
      <c r="G40" s="69" t="s">
        <v>34</v>
      </c>
      <c r="H40" s="57"/>
      <c r="I40" s="69" t="s">
        <v>34</v>
      </c>
      <c r="J40" s="57"/>
      <c r="K40" s="55" t="s">
        <v>49</v>
      </c>
      <c r="L40" s="56"/>
      <c r="M40" s="57"/>
    </row>
    <row r="41" spans="2:13" ht="18" customHeight="1" x14ac:dyDescent="0.15">
      <c r="B41" s="49" t="s">
        <v>51</v>
      </c>
      <c r="C41" s="50"/>
      <c r="D41" s="39" t="s">
        <v>89</v>
      </c>
      <c r="E41" s="55" t="s">
        <v>34</v>
      </c>
      <c r="F41" s="68"/>
      <c r="G41" s="69" t="s">
        <v>34</v>
      </c>
      <c r="H41" s="57"/>
      <c r="I41" s="69" t="s">
        <v>34</v>
      </c>
      <c r="J41" s="57"/>
      <c r="K41" s="55" t="s">
        <v>25</v>
      </c>
      <c r="L41" s="56"/>
      <c r="M41" s="57"/>
    </row>
    <row r="42" spans="2:13" ht="18" customHeight="1" x14ac:dyDescent="0.15">
      <c r="B42" s="49" t="s">
        <v>52</v>
      </c>
      <c r="C42" s="50"/>
      <c r="D42" s="39" t="s">
        <v>89</v>
      </c>
      <c r="E42" s="55" t="s">
        <v>34</v>
      </c>
      <c r="F42" s="68"/>
      <c r="G42" s="69" t="s">
        <v>34</v>
      </c>
      <c r="H42" s="57"/>
      <c r="I42" s="69" t="s">
        <v>34</v>
      </c>
      <c r="J42" s="57"/>
      <c r="K42" s="55" t="s">
        <v>49</v>
      </c>
      <c r="L42" s="56"/>
      <c r="M42" s="57"/>
    </row>
    <row r="43" spans="2:13" ht="18" customHeight="1" x14ac:dyDescent="0.15">
      <c r="B43" s="49" t="s">
        <v>53</v>
      </c>
      <c r="C43" s="50"/>
      <c r="D43" s="39" t="s">
        <v>89</v>
      </c>
      <c r="E43" s="55" t="s">
        <v>34</v>
      </c>
      <c r="F43" s="68"/>
      <c r="G43" s="69" t="s">
        <v>34</v>
      </c>
      <c r="H43" s="57"/>
      <c r="I43" s="69" t="s">
        <v>34</v>
      </c>
      <c r="J43" s="57"/>
      <c r="K43" s="55" t="s">
        <v>49</v>
      </c>
      <c r="L43" s="56"/>
      <c r="M43" s="57"/>
    </row>
    <row r="44" spans="2:13" ht="18" customHeight="1" x14ac:dyDescent="0.15">
      <c r="B44" s="49" t="s">
        <v>54</v>
      </c>
      <c r="C44" s="50"/>
      <c r="D44" s="39" t="s">
        <v>89</v>
      </c>
      <c r="E44" s="55" t="s">
        <v>34</v>
      </c>
      <c r="F44" s="68"/>
      <c r="G44" s="69" t="s">
        <v>34</v>
      </c>
      <c r="H44" s="57"/>
      <c r="I44" s="69" t="s">
        <v>34</v>
      </c>
      <c r="J44" s="57"/>
      <c r="K44" s="55" t="s">
        <v>49</v>
      </c>
      <c r="L44" s="56"/>
      <c r="M44" s="57"/>
    </row>
    <row r="45" spans="2:13" ht="18" customHeight="1" x14ac:dyDescent="0.15">
      <c r="B45" s="49" t="s">
        <v>55</v>
      </c>
      <c r="C45" s="50"/>
      <c r="D45" s="39" t="s">
        <v>89</v>
      </c>
      <c r="E45" s="55" t="s">
        <v>34</v>
      </c>
      <c r="F45" s="68"/>
      <c r="G45" s="69" t="s">
        <v>34</v>
      </c>
      <c r="H45" s="57"/>
      <c r="I45" s="69" t="s">
        <v>34</v>
      </c>
      <c r="J45" s="57"/>
      <c r="K45" s="55" t="s">
        <v>49</v>
      </c>
      <c r="L45" s="56"/>
      <c r="M45" s="57"/>
    </row>
    <row r="46" spans="2:13" ht="18" customHeight="1" x14ac:dyDescent="0.15">
      <c r="B46" s="49" t="s">
        <v>56</v>
      </c>
      <c r="C46" s="50"/>
      <c r="D46" s="39" t="s">
        <v>89</v>
      </c>
      <c r="E46" s="55" t="s">
        <v>34</v>
      </c>
      <c r="F46" s="68"/>
      <c r="G46" s="69" t="s">
        <v>34</v>
      </c>
      <c r="H46" s="57"/>
      <c r="I46" s="69" t="s">
        <v>34</v>
      </c>
      <c r="J46" s="57"/>
      <c r="K46" s="55" t="s">
        <v>25</v>
      </c>
      <c r="L46" s="56"/>
      <c r="M46" s="57"/>
    </row>
    <row r="47" spans="2:13" ht="18" customHeight="1" x14ac:dyDescent="0.15">
      <c r="B47" s="49" t="s">
        <v>57</v>
      </c>
      <c r="C47" s="50"/>
      <c r="D47" s="39" t="s">
        <v>89</v>
      </c>
      <c r="E47" s="51" t="s">
        <v>34</v>
      </c>
      <c r="F47" s="52"/>
      <c r="G47" s="53" t="s">
        <v>34</v>
      </c>
      <c r="H47" s="54"/>
      <c r="I47" s="53" t="s">
        <v>34</v>
      </c>
      <c r="J47" s="54"/>
      <c r="K47" s="55" t="s">
        <v>25</v>
      </c>
      <c r="L47" s="56"/>
      <c r="M47" s="57"/>
    </row>
    <row r="48" spans="2:13" ht="18" customHeight="1" x14ac:dyDescent="0.15">
      <c r="B48" s="61" t="s">
        <v>58</v>
      </c>
      <c r="C48" s="62"/>
      <c r="D48" s="44" t="s">
        <v>89</v>
      </c>
      <c r="E48" s="63" t="s">
        <v>34</v>
      </c>
      <c r="F48" s="64"/>
      <c r="G48" s="65" t="s">
        <v>34</v>
      </c>
      <c r="H48" s="66"/>
      <c r="I48" s="65" t="s">
        <v>34</v>
      </c>
      <c r="J48" s="66"/>
      <c r="K48" s="63" t="s">
        <v>49</v>
      </c>
      <c r="L48" s="67"/>
      <c r="M48" s="66"/>
    </row>
    <row r="49" spans="2:13" ht="18" customHeight="1" x14ac:dyDescent="0.15">
      <c r="B49" s="59" t="s">
        <v>91</v>
      </c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</row>
    <row r="50" spans="2:13" ht="18" customHeight="1" x14ac:dyDescent="0.15">
      <c r="B50" s="58" t="s">
        <v>92</v>
      </c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</row>
    <row r="51" spans="2:13" ht="18" customHeight="1" x14ac:dyDescent="0.15">
      <c r="B51" s="60" t="s">
        <v>59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</row>
    <row r="52" spans="2:13" ht="18" customHeight="1" x14ac:dyDescent="0.4"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</row>
  </sheetData>
  <mergeCells count="198">
    <mergeCell ref="B8:C8"/>
    <mergeCell ref="F8:G8"/>
    <mergeCell ref="J8:K8"/>
    <mergeCell ref="B9:C9"/>
    <mergeCell ref="F9:G9"/>
    <mergeCell ref="J9:K9"/>
    <mergeCell ref="B2:M2"/>
    <mergeCell ref="B4:D4"/>
    <mergeCell ref="E4:M4"/>
    <mergeCell ref="B5:D5"/>
    <mergeCell ref="E5:M5"/>
    <mergeCell ref="B7:D7"/>
    <mergeCell ref="B12:C12"/>
    <mergeCell ref="F12:G12"/>
    <mergeCell ref="J12:K12"/>
    <mergeCell ref="B13:D13"/>
    <mergeCell ref="F13:G13"/>
    <mergeCell ref="J13:K13"/>
    <mergeCell ref="B10:C10"/>
    <mergeCell ref="F10:G10"/>
    <mergeCell ref="J10:K10"/>
    <mergeCell ref="B11:C11"/>
    <mergeCell ref="F11:G11"/>
    <mergeCell ref="J11:K11"/>
    <mergeCell ref="B14:D14"/>
    <mergeCell ref="E14:F15"/>
    <mergeCell ref="G14:H14"/>
    <mergeCell ref="I14:J14"/>
    <mergeCell ref="K14:M14"/>
    <mergeCell ref="B15:C15"/>
    <mergeCell ref="G15:H15"/>
    <mergeCell ref="I15:J15"/>
    <mergeCell ref="K15:M15"/>
    <mergeCell ref="B16:C16"/>
    <mergeCell ref="E16:F16"/>
    <mergeCell ref="G16:H16"/>
    <mergeCell ref="I16:J16"/>
    <mergeCell ref="K16:M16"/>
    <mergeCell ref="B17:C17"/>
    <mergeCell ref="E17:F17"/>
    <mergeCell ref="G17:H17"/>
    <mergeCell ref="I17:J17"/>
    <mergeCell ref="K17:M17"/>
    <mergeCell ref="B20:C20"/>
    <mergeCell ref="E20:F20"/>
    <mergeCell ref="G20:H20"/>
    <mergeCell ref="I20:J20"/>
    <mergeCell ref="K20:M20"/>
    <mergeCell ref="B18:C18"/>
    <mergeCell ref="E18:F18"/>
    <mergeCell ref="G18:H18"/>
    <mergeCell ref="I18:J18"/>
    <mergeCell ref="K18:M18"/>
    <mergeCell ref="B19:C19"/>
    <mergeCell ref="E19:F19"/>
    <mergeCell ref="G19:H19"/>
    <mergeCell ref="I19:J19"/>
    <mergeCell ref="K19:M19"/>
    <mergeCell ref="B21:C21"/>
    <mergeCell ref="E21:F21"/>
    <mergeCell ref="G21:H21"/>
    <mergeCell ref="I21:J21"/>
    <mergeCell ref="K21:M21"/>
    <mergeCell ref="B22:C22"/>
    <mergeCell ref="E22:F22"/>
    <mergeCell ref="G22:H22"/>
    <mergeCell ref="I22:J22"/>
    <mergeCell ref="K22:M22"/>
    <mergeCell ref="B23:C23"/>
    <mergeCell ref="E23:H23"/>
    <mergeCell ref="I23:J23"/>
    <mergeCell ref="K23:M23"/>
    <mergeCell ref="B24:C24"/>
    <mergeCell ref="E24:F24"/>
    <mergeCell ref="G24:H24"/>
    <mergeCell ref="I24:J24"/>
    <mergeCell ref="K24:M24"/>
    <mergeCell ref="B25:C25"/>
    <mergeCell ref="E25:F25"/>
    <mergeCell ref="G25:H25"/>
    <mergeCell ref="I25:J25"/>
    <mergeCell ref="K25:M25"/>
    <mergeCell ref="B28:C28"/>
    <mergeCell ref="E28:F28"/>
    <mergeCell ref="G28:H28"/>
    <mergeCell ref="I28:J28"/>
    <mergeCell ref="K28:M28"/>
    <mergeCell ref="B26:C26"/>
    <mergeCell ref="E26:F26"/>
    <mergeCell ref="G26:H26"/>
    <mergeCell ref="I26:J26"/>
    <mergeCell ref="K26:M26"/>
    <mergeCell ref="B27:C27"/>
    <mergeCell ref="E27:F27"/>
    <mergeCell ref="G27:H27"/>
    <mergeCell ref="I27:J27"/>
    <mergeCell ref="K27:M27"/>
    <mergeCell ref="B30:C30"/>
    <mergeCell ref="E30:F30"/>
    <mergeCell ref="G30:H30"/>
    <mergeCell ref="I30:J30"/>
    <mergeCell ref="K30:M30"/>
    <mergeCell ref="B29:C29"/>
    <mergeCell ref="E29:F29"/>
    <mergeCell ref="G29:H29"/>
    <mergeCell ref="I29:J29"/>
    <mergeCell ref="K29:M29"/>
    <mergeCell ref="B33:C33"/>
    <mergeCell ref="E33:F33"/>
    <mergeCell ref="G33:H33"/>
    <mergeCell ref="I33:J33"/>
    <mergeCell ref="K33:M33"/>
    <mergeCell ref="B31:C31"/>
    <mergeCell ref="E31:F31"/>
    <mergeCell ref="G31:H31"/>
    <mergeCell ref="I31:J31"/>
    <mergeCell ref="K31:M31"/>
    <mergeCell ref="B32:C32"/>
    <mergeCell ref="E32:F32"/>
    <mergeCell ref="G32:H32"/>
    <mergeCell ref="I32:J32"/>
    <mergeCell ref="K32:M32"/>
    <mergeCell ref="E34:F34"/>
    <mergeCell ref="G34:H34"/>
    <mergeCell ref="I34:J34"/>
    <mergeCell ref="K34:M34"/>
    <mergeCell ref="E35:F35"/>
    <mergeCell ref="G35:H35"/>
    <mergeCell ref="I35:J35"/>
    <mergeCell ref="K35:M35"/>
    <mergeCell ref="B36:C36"/>
    <mergeCell ref="E36:F36"/>
    <mergeCell ref="G36:H36"/>
    <mergeCell ref="I36:J36"/>
    <mergeCell ref="K36:M36"/>
    <mergeCell ref="B37:C37"/>
    <mergeCell ref="E37:F37"/>
    <mergeCell ref="G37:H37"/>
    <mergeCell ref="I37:J37"/>
    <mergeCell ref="K37:M37"/>
    <mergeCell ref="B38:C38"/>
    <mergeCell ref="E38:F38"/>
    <mergeCell ref="G38:H38"/>
    <mergeCell ref="I38:J38"/>
    <mergeCell ref="K38:M38"/>
    <mergeCell ref="B39:C39"/>
    <mergeCell ref="E39:F39"/>
    <mergeCell ref="G39:H39"/>
    <mergeCell ref="I39:J39"/>
    <mergeCell ref="K39:M39"/>
    <mergeCell ref="B40:C40"/>
    <mergeCell ref="E40:F40"/>
    <mergeCell ref="G40:H40"/>
    <mergeCell ref="I40:J40"/>
    <mergeCell ref="K40:M40"/>
    <mergeCell ref="B41:C41"/>
    <mergeCell ref="E41:F41"/>
    <mergeCell ref="G41:H41"/>
    <mergeCell ref="I41:J41"/>
    <mergeCell ref="K41:M41"/>
    <mergeCell ref="B42:C42"/>
    <mergeCell ref="E42:F42"/>
    <mergeCell ref="G42:H42"/>
    <mergeCell ref="I42:J42"/>
    <mergeCell ref="K42:M42"/>
    <mergeCell ref="B43:C43"/>
    <mergeCell ref="E43:F43"/>
    <mergeCell ref="G43:H43"/>
    <mergeCell ref="I43:J43"/>
    <mergeCell ref="K43:M43"/>
    <mergeCell ref="B44:C44"/>
    <mergeCell ref="E44:F44"/>
    <mergeCell ref="G44:H44"/>
    <mergeCell ref="I44:J44"/>
    <mergeCell ref="K44:M44"/>
    <mergeCell ref="B45:C45"/>
    <mergeCell ref="E45:F45"/>
    <mergeCell ref="G45:H45"/>
    <mergeCell ref="I45:J45"/>
    <mergeCell ref="K45:M45"/>
    <mergeCell ref="B46:C46"/>
    <mergeCell ref="E46:F46"/>
    <mergeCell ref="G46:H46"/>
    <mergeCell ref="I46:J46"/>
    <mergeCell ref="K46:M46"/>
    <mergeCell ref="B47:C47"/>
    <mergeCell ref="E47:F47"/>
    <mergeCell ref="G47:H47"/>
    <mergeCell ref="I47:J47"/>
    <mergeCell ref="K47:M47"/>
    <mergeCell ref="B50:M50"/>
    <mergeCell ref="B51:M51"/>
    <mergeCell ref="B48:C48"/>
    <mergeCell ref="E48:F48"/>
    <mergeCell ref="G48:H48"/>
    <mergeCell ref="I48:J48"/>
    <mergeCell ref="K48:M48"/>
    <mergeCell ref="B49:M49"/>
  </mergeCells>
  <phoneticPr fontId="2"/>
  <printOptions horizontalCentered="1"/>
  <pageMargins left="0.35433070866141736" right="0" top="0.55118110236220474" bottom="0" header="0" footer="0"/>
  <pageSetup paperSize="9" scale="7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X52"/>
  <sheetViews>
    <sheetView zoomScaleNormal="100" workbookViewId="0">
      <selection activeCell="B2" sqref="B2:M48"/>
    </sheetView>
  </sheetViews>
  <sheetFormatPr defaultColWidth="9.625" defaultRowHeight="18" customHeight="1" x14ac:dyDescent="0.15"/>
  <cols>
    <col min="1" max="1" width="5.625" style="1" customWidth="1"/>
    <col min="2" max="3" width="11.125" style="46" customWidth="1"/>
    <col min="4" max="4" width="14.625" style="46" customWidth="1"/>
    <col min="5" max="5" width="7.625" style="46" bestFit="1" customWidth="1"/>
    <col min="6" max="7" width="11.125" style="46" customWidth="1"/>
    <col min="8" max="8" width="14.625" style="46" customWidth="1"/>
    <col min="9" max="9" width="7.625" style="46" customWidth="1"/>
    <col min="10" max="11" width="11.125" style="46" customWidth="1"/>
    <col min="12" max="12" width="14.625" style="46" customWidth="1"/>
    <col min="13" max="13" width="7.75" style="46" bestFit="1" customWidth="1"/>
    <col min="14" max="14" width="5.625" style="1" customWidth="1"/>
    <col min="15" max="76" width="9.625" style="47"/>
    <col min="77" max="16384" width="9.625" style="1"/>
  </cols>
  <sheetData>
    <row r="2" spans="2:13" ht="18" customHeight="1" x14ac:dyDescent="0.15">
      <c r="B2" s="119" t="s">
        <v>0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2:13" ht="18" customHeight="1" x14ac:dyDescent="0.15"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</row>
    <row r="4" spans="2:13" ht="18" customHeight="1" x14ac:dyDescent="0.15">
      <c r="B4" s="94" t="s">
        <v>1</v>
      </c>
      <c r="C4" s="95"/>
      <c r="D4" s="96"/>
      <c r="E4" s="121" t="s">
        <v>74</v>
      </c>
      <c r="F4" s="122"/>
      <c r="G4" s="122"/>
      <c r="H4" s="122"/>
      <c r="I4" s="122"/>
      <c r="J4" s="122"/>
      <c r="K4" s="122"/>
      <c r="L4" s="122"/>
      <c r="M4" s="123"/>
    </row>
    <row r="5" spans="2:13" ht="18" customHeight="1" x14ac:dyDescent="0.15">
      <c r="B5" s="63" t="s">
        <v>3</v>
      </c>
      <c r="C5" s="67"/>
      <c r="D5" s="66"/>
      <c r="E5" s="61" t="s">
        <v>75</v>
      </c>
      <c r="F5" s="62"/>
      <c r="G5" s="62"/>
      <c r="H5" s="62"/>
      <c r="I5" s="62"/>
      <c r="J5" s="62"/>
      <c r="K5" s="62"/>
      <c r="L5" s="62"/>
      <c r="M5" s="124"/>
    </row>
    <row r="6" spans="2:13" ht="18" customHeight="1" x14ac:dyDescent="0.15">
      <c r="B6" s="4"/>
      <c r="C6" s="4"/>
      <c r="D6" s="4"/>
      <c r="E6" s="5"/>
      <c r="F6" s="5"/>
      <c r="G6" s="5"/>
      <c r="H6" s="5"/>
      <c r="I6" s="5"/>
      <c r="J6" s="5"/>
      <c r="K6" s="5"/>
      <c r="L6" s="5"/>
      <c r="M6" s="5"/>
    </row>
    <row r="7" spans="2:13" ht="18" customHeight="1" x14ac:dyDescent="0.15">
      <c r="B7" s="107" t="s">
        <v>5</v>
      </c>
      <c r="C7" s="107"/>
      <c r="D7" s="107"/>
      <c r="E7" s="3"/>
      <c r="F7" s="3"/>
      <c r="G7" s="3"/>
      <c r="H7" s="3"/>
      <c r="I7" s="3"/>
      <c r="J7" s="3"/>
      <c r="K7" s="3"/>
      <c r="L7" s="3"/>
      <c r="M7" s="3"/>
    </row>
    <row r="8" spans="2:13" ht="30" customHeight="1" x14ac:dyDescent="0.15">
      <c r="B8" s="111" t="s">
        <v>6</v>
      </c>
      <c r="C8" s="112"/>
      <c r="D8" s="6">
        <v>201600</v>
      </c>
      <c r="E8" s="7" t="s">
        <v>7</v>
      </c>
      <c r="F8" s="113" t="s">
        <v>8</v>
      </c>
      <c r="G8" s="114"/>
      <c r="H8" s="6">
        <v>5007</v>
      </c>
      <c r="I8" s="7" t="s">
        <v>83</v>
      </c>
      <c r="J8" s="111" t="s">
        <v>9</v>
      </c>
      <c r="K8" s="115"/>
      <c r="L8" s="8">
        <v>830</v>
      </c>
      <c r="M8" s="9" t="s">
        <v>83</v>
      </c>
    </row>
    <row r="9" spans="2:13" ht="30" customHeight="1" x14ac:dyDescent="0.15">
      <c r="B9" s="116" t="s">
        <v>10</v>
      </c>
      <c r="C9" s="117"/>
      <c r="D9" s="10">
        <v>23690</v>
      </c>
      <c r="E9" s="11" t="s">
        <v>7</v>
      </c>
      <c r="F9" s="49" t="s">
        <v>11</v>
      </c>
      <c r="G9" s="118"/>
      <c r="H9" s="10">
        <v>5007</v>
      </c>
      <c r="I9" s="11" t="s">
        <v>84</v>
      </c>
      <c r="J9" s="12"/>
      <c r="K9" s="13"/>
      <c r="L9" s="14"/>
      <c r="M9" s="15"/>
    </row>
    <row r="10" spans="2:13" ht="30" customHeight="1" x14ac:dyDescent="0.15">
      <c r="B10" s="49" t="s">
        <v>12</v>
      </c>
      <c r="C10" s="50"/>
      <c r="D10" s="10">
        <v>122410</v>
      </c>
      <c r="E10" s="11" t="s">
        <v>7</v>
      </c>
      <c r="F10" s="16"/>
      <c r="G10" s="17"/>
      <c r="H10" s="18"/>
      <c r="I10" s="11"/>
      <c r="J10" s="19"/>
      <c r="K10" s="20"/>
      <c r="L10" s="21"/>
      <c r="M10" s="22"/>
    </row>
    <row r="11" spans="2:13" ht="30" customHeight="1" x14ac:dyDescent="0.15">
      <c r="B11" s="125" t="s">
        <v>13</v>
      </c>
      <c r="C11" s="126"/>
      <c r="D11" s="23">
        <v>13149</v>
      </c>
      <c r="E11" s="24" t="s">
        <v>7</v>
      </c>
      <c r="F11" s="25"/>
      <c r="G11" s="26"/>
      <c r="H11" s="27"/>
      <c r="I11" s="24"/>
      <c r="J11" s="28"/>
      <c r="K11" s="29"/>
      <c r="L11" s="30"/>
      <c r="M11" s="31"/>
    </row>
    <row r="12" spans="2:13" ht="18" customHeight="1" x14ac:dyDescent="0.15">
      <c r="B12" s="101"/>
      <c r="C12" s="101"/>
      <c r="D12" s="4"/>
      <c r="E12" s="4"/>
      <c r="F12" s="101"/>
      <c r="G12" s="101"/>
      <c r="H12" s="4"/>
      <c r="I12" s="4"/>
      <c r="J12" s="101"/>
      <c r="K12" s="101"/>
      <c r="L12" s="4"/>
      <c r="M12" s="4"/>
    </row>
    <row r="13" spans="2:13" ht="18" customHeight="1" x14ac:dyDescent="0.15">
      <c r="B13" s="110" t="s">
        <v>14</v>
      </c>
      <c r="C13" s="110"/>
      <c r="D13" s="110"/>
      <c r="E13" s="2"/>
      <c r="F13" s="103"/>
      <c r="G13" s="103"/>
      <c r="H13" s="2"/>
      <c r="I13" s="2"/>
      <c r="J13" s="103"/>
      <c r="K13" s="103"/>
      <c r="L13" s="2"/>
      <c r="M13" s="2"/>
    </row>
    <row r="14" spans="2:13" ht="18" customHeight="1" x14ac:dyDescent="0.15">
      <c r="B14" s="97" t="s">
        <v>15</v>
      </c>
      <c r="C14" s="98"/>
      <c r="D14" s="99"/>
      <c r="E14" s="100" t="s">
        <v>16</v>
      </c>
      <c r="F14" s="101"/>
      <c r="G14" s="104" t="s">
        <v>17</v>
      </c>
      <c r="H14" s="105"/>
      <c r="I14" s="100" t="s">
        <v>18</v>
      </c>
      <c r="J14" s="105"/>
      <c r="K14" s="100" t="s">
        <v>19</v>
      </c>
      <c r="L14" s="101"/>
      <c r="M14" s="105"/>
    </row>
    <row r="15" spans="2:13" ht="18" customHeight="1" x14ac:dyDescent="0.15">
      <c r="B15" s="106" t="s">
        <v>20</v>
      </c>
      <c r="C15" s="107"/>
      <c r="D15" s="32"/>
      <c r="E15" s="102"/>
      <c r="F15" s="103"/>
      <c r="G15" s="108" t="s">
        <v>21</v>
      </c>
      <c r="H15" s="109"/>
      <c r="I15" s="102" t="s">
        <v>22</v>
      </c>
      <c r="J15" s="109"/>
      <c r="K15" s="102" t="s">
        <v>23</v>
      </c>
      <c r="L15" s="103"/>
      <c r="M15" s="109"/>
    </row>
    <row r="16" spans="2:13" ht="18" customHeight="1" x14ac:dyDescent="0.15">
      <c r="B16" s="49" t="s">
        <v>24</v>
      </c>
      <c r="C16" s="50"/>
      <c r="D16" s="33" t="s">
        <v>85</v>
      </c>
      <c r="E16" s="90">
        <v>24500</v>
      </c>
      <c r="F16" s="91"/>
      <c r="G16" s="92">
        <v>18200</v>
      </c>
      <c r="H16" s="93"/>
      <c r="I16" s="90">
        <v>19200</v>
      </c>
      <c r="J16" s="93"/>
      <c r="K16" s="94" t="s">
        <v>25</v>
      </c>
      <c r="L16" s="95"/>
      <c r="M16" s="96"/>
    </row>
    <row r="17" spans="2:13" ht="18" customHeight="1" x14ac:dyDescent="0.15">
      <c r="B17" s="49" t="s">
        <v>26</v>
      </c>
      <c r="C17" s="50"/>
      <c r="D17" s="34" t="s">
        <v>85</v>
      </c>
      <c r="E17" s="90">
        <v>15100</v>
      </c>
      <c r="F17" s="91"/>
      <c r="G17" s="92">
        <v>12100</v>
      </c>
      <c r="H17" s="93"/>
      <c r="I17" s="90">
        <v>18600</v>
      </c>
      <c r="J17" s="93"/>
      <c r="K17" s="55" t="s">
        <v>25</v>
      </c>
      <c r="L17" s="56"/>
      <c r="M17" s="57"/>
    </row>
    <row r="18" spans="2:13" ht="18" customHeight="1" x14ac:dyDescent="0.15">
      <c r="B18" s="87" t="s">
        <v>27</v>
      </c>
      <c r="C18" s="88"/>
      <c r="D18" s="35" t="s">
        <v>28</v>
      </c>
      <c r="E18" s="55">
        <v>38.200000000000003</v>
      </c>
      <c r="F18" s="68"/>
      <c r="G18" s="89">
        <v>33.6</v>
      </c>
      <c r="H18" s="80"/>
      <c r="I18" s="55">
        <v>2.9</v>
      </c>
      <c r="J18" s="57"/>
      <c r="K18" s="55" t="s">
        <v>25</v>
      </c>
      <c r="L18" s="56"/>
      <c r="M18" s="57"/>
    </row>
    <row r="19" spans="2:13" ht="18" customHeight="1" x14ac:dyDescent="0.15">
      <c r="B19" s="49" t="s">
        <v>29</v>
      </c>
      <c r="C19" s="50"/>
      <c r="D19" s="35" t="s">
        <v>30</v>
      </c>
      <c r="E19" s="55">
        <v>225</v>
      </c>
      <c r="F19" s="68"/>
      <c r="G19" s="69">
        <v>207</v>
      </c>
      <c r="H19" s="57"/>
      <c r="I19" s="55">
        <v>80</v>
      </c>
      <c r="J19" s="57"/>
      <c r="K19" s="55" t="s">
        <v>25</v>
      </c>
      <c r="L19" s="56"/>
      <c r="M19" s="57"/>
    </row>
    <row r="20" spans="2:13" ht="18" customHeight="1" x14ac:dyDescent="0.15">
      <c r="B20" s="49" t="s">
        <v>31</v>
      </c>
      <c r="C20" s="50"/>
      <c r="D20" s="35" t="s">
        <v>28</v>
      </c>
      <c r="E20" s="55">
        <v>7.2</v>
      </c>
      <c r="F20" s="68"/>
      <c r="G20" s="69">
        <v>8.5</v>
      </c>
      <c r="H20" s="57"/>
      <c r="I20" s="55">
        <v>13.2</v>
      </c>
      <c r="J20" s="57"/>
      <c r="K20" s="55" t="s">
        <v>25</v>
      </c>
      <c r="L20" s="56"/>
      <c r="M20" s="57"/>
    </row>
    <row r="21" spans="2:13" ht="18" customHeight="1" x14ac:dyDescent="0.15">
      <c r="B21" s="49" t="s">
        <v>32</v>
      </c>
      <c r="C21" s="50"/>
      <c r="D21" s="35" t="s">
        <v>86</v>
      </c>
      <c r="E21" s="55">
        <v>19</v>
      </c>
      <c r="F21" s="68"/>
      <c r="G21" s="69">
        <v>2E-3</v>
      </c>
      <c r="H21" s="57"/>
      <c r="I21" s="55">
        <v>1E-3</v>
      </c>
      <c r="J21" s="57"/>
      <c r="K21" s="55" t="s">
        <v>25</v>
      </c>
      <c r="L21" s="56"/>
      <c r="M21" s="57"/>
    </row>
    <row r="22" spans="2:13" ht="18" customHeight="1" x14ac:dyDescent="0.15">
      <c r="B22" s="82" t="s">
        <v>87</v>
      </c>
      <c r="C22" s="78"/>
      <c r="D22" s="35" t="s">
        <v>86</v>
      </c>
      <c r="E22" s="55">
        <v>12</v>
      </c>
      <c r="F22" s="68"/>
      <c r="G22" s="84">
        <v>1E-3</v>
      </c>
      <c r="H22" s="85"/>
      <c r="I22" s="55">
        <v>1E-3</v>
      </c>
      <c r="J22" s="57"/>
      <c r="K22" s="55">
        <v>0.04</v>
      </c>
      <c r="L22" s="56"/>
      <c r="M22" s="57"/>
    </row>
    <row r="23" spans="2:13" ht="18" customHeight="1" x14ac:dyDescent="0.15">
      <c r="B23" s="49" t="s">
        <v>33</v>
      </c>
      <c r="C23" s="50"/>
      <c r="D23" s="22" t="s">
        <v>28</v>
      </c>
      <c r="E23" s="55">
        <v>100</v>
      </c>
      <c r="F23" s="56"/>
      <c r="G23" s="56"/>
      <c r="H23" s="57"/>
      <c r="I23" s="74" t="s">
        <v>34</v>
      </c>
      <c r="J23" s="75"/>
      <c r="K23" s="55" t="s">
        <v>25</v>
      </c>
      <c r="L23" s="56"/>
      <c r="M23" s="57"/>
    </row>
    <row r="24" spans="2:13" ht="18" customHeight="1" x14ac:dyDescent="0.15">
      <c r="B24" s="49" t="s">
        <v>35</v>
      </c>
      <c r="C24" s="50"/>
      <c r="D24" s="22" t="s">
        <v>36</v>
      </c>
      <c r="E24" s="55" t="s">
        <v>34</v>
      </c>
      <c r="F24" s="68"/>
      <c r="G24" s="69" t="s">
        <v>34</v>
      </c>
      <c r="H24" s="57"/>
      <c r="I24" s="74">
        <v>5</v>
      </c>
      <c r="J24" s="75"/>
      <c r="K24" s="55" t="s">
        <v>25</v>
      </c>
      <c r="L24" s="56"/>
      <c r="M24" s="57"/>
    </row>
    <row r="25" spans="2:13" ht="18" customHeight="1" x14ac:dyDescent="0.4">
      <c r="B25" s="70" t="s">
        <v>88</v>
      </c>
      <c r="C25" s="83"/>
      <c r="D25" s="36" t="s">
        <v>28</v>
      </c>
      <c r="E25" s="55" t="s">
        <v>34</v>
      </c>
      <c r="F25" s="68"/>
      <c r="G25" s="69" t="s">
        <v>34</v>
      </c>
      <c r="H25" s="57"/>
      <c r="I25" s="74">
        <v>13.2</v>
      </c>
      <c r="J25" s="75"/>
      <c r="K25" s="55"/>
      <c r="L25" s="56"/>
      <c r="M25" s="57"/>
    </row>
    <row r="26" spans="2:13" ht="18" customHeight="1" x14ac:dyDescent="0.15">
      <c r="B26" s="82" t="s">
        <v>87</v>
      </c>
      <c r="C26" s="78"/>
      <c r="D26" s="22" t="s">
        <v>36</v>
      </c>
      <c r="E26" s="55" t="s">
        <v>34</v>
      </c>
      <c r="F26" s="68"/>
      <c r="G26" s="69" t="s">
        <v>34</v>
      </c>
      <c r="H26" s="57"/>
      <c r="I26" s="55">
        <v>5</v>
      </c>
      <c r="J26" s="57"/>
      <c r="K26" s="55">
        <v>250</v>
      </c>
      <c r="L26" s="56"/>
      <c r="M26" s="57"/>
    </row>
    <row r="27" spans="2:13" ht="18" customHeight="1" x14ac:dyDescent="0.15">
      <c r="B27" s="70" t="s">
        <v>37</v>
      </c>
      <c r="C27" s="71"/>
      <c r="D27" s="37" t="s">
        <v>85</v>
      </c>
      <c r="E27" s="55" t="s">
        <v>34</v>
      </c>
      <c r="F27" s="68"/>
      <c r="G27" s="69" t="s">
        <v>34</v>
      </c>
      <c r="H27" s="57"/>
      <c r="I27" s="55">
        <v>0.09</v>
      </c>
      <c r="J27" s="57"/>
      <c r="K27" s="55" t="s">
        <v>34</v>
      </c>
      <c r="L27" s="56"/>
      <c r="M27" s="57"/>
    </row>
    <row r="28" spans="2:13" ht="18" customHeight="1" x14ac:dyDescent="0.15">
      <c r="B28" s="70" t="s">
        <v>38</v>
      </c>
      <c r="C28" s="71"/>
      <c r="D28" s="38" t="s">
        <v>36</v>
      </c>
      <c r="E28" s="55" t="s">
        <v>34</v>
      </c>
      <c r="F28" s="68"/>
      <c r="G28" s="69" t="s">
        <v>34</v>
      </c>
      <c r="H28" s="57"/>
      <c r="I28" s="55" t="s">
        <v>64</v>
      </c>
      <c r="J28" s="57"/>
      <c r="K28" s="55" t="s">
        <v>25</v>
      </c>
      <c r="L28" s="56"/>
      <c r="M28" s="57"/>
    </row>
    <row r="29" spans="2:13" ht="18" customHeight="1" x14ac:dyDescent="0.15">
      <c r="B29" s="70" t="s">
        <v>39</v>
      </c>
      <c r="C29" s="71"/>
      <c r="D29" s="37" t="s">
        <v>85</v>
      </c>
      <c r="E29" s="55" t="s">
        <v>34</v>
      </c>
      <c r="F29" s="68"/>
      <c r="G29" s="69" t="s">
        <v>34</v>
      </c>
      <c r="H29" s="57"/>
      <c r="I29" s="55" t="s">
        <v>76</v>
      </c>
      <c r="J29" s="57"/>
      <c r="K29" s="55">
        <v>4.4296699999999998</v>
      </c>
      <c r="L29" s="56"/>
      <c r="M29" s="57"/>
    </row>
    <row r="30" spans="2:13" ht="18" customHeight="1" x14ac:dyDescent="0.15">
      <c r="B30" s="49" t="s">
        <v>40</v>
      </c>
      <c r="C30" s="50"/>
      <c r="D30" s="39" t="s">
        <v>89</v>
      </c>
      <c r="E30" s="55" t="s">
        <v>34</v>
      </c>
      <c r="F30" s="68"/>
      <c r="G30" s="69" t="s">
        <v>34</v>
      </c>
      <c r="H30" s="57"/>
      <c r="I30" s="55">
        <v>2</v>
      </c>
      <c r="J30" s="57"/>
      <c r="K30" s="55" t="s">
        <v>25</v>
      </c>
      <c r="L30" s="56"/>
      <c r="M30" s="57"/>
    </row>
    <row r="31" spans="2:13" ht="18" customHeight="1" x14ac:dyDescent="0.15">
      <c r="B31" s="82" t="s">
        <v>87</v>
      </c>
      <c r="C31" s="78"/>
      <c r="D31" s="39" t="s">
        <v>89</v>
      </c>
      <c r="E31" s="55" t="s">
        <v>34</v>
      </c>
      <c r="F31" s="68"/>
      <c r="G31" s="69" t="s">
        <v>34</v>
      </c>
      <c r="H31" s="57"/>
      <c r="I31" s="55">
        <v>3</v>
      </c>
      <c r="J31" s="57"/>
      <c r="K31" s="55">
        <v>700</v>
      </c>
      <c r="L31" s="56"/>
      <c r="M31" s="57"/>
    </row>
    <row r="32" spans="2:13" ht="18" customHeight="1" x14ac:dyDescent="0.15">
      <c r="B32" s="49" t="s">
        <v>41</v>
      </c>
      <c r="C32" s="50"/>
      <c r="D32" s="39" t="s">
        <v>89</v>
      </c>
      <c r="E32" s="55" t="s">
        <v>34</v>
      </c>
      <c r="F32" s="68"/>
      <c r="G32" s="69" t="s">
        <v>34</v>
      </c>
      <c r="H32" s="57"/>
      <c r="I32" s="55" t="s">
        <v>66</v>
      </c>
      <c r="J32" s="57"/>
      <c r="K32" s="55" t="s">
        <v>25</v>
      </c>
      <c r="L32" s="56"/>
      <c r="M32" s="57"/>
    </row>
    <row r="33" spans="2:13" ht="18" customHeight="1" x14ac:dyDescent="0.15">
      <c r="B33" s="77" t="s">
        <v>42</v>
      </c>
      <c r="C33" s="78"/>
      <c r="D33" s="39" t="s">
        <v>90</v>
      </c>
      <c r="E33" s="55"/>
      <c r="F33" s="68"/>
      <c r="G33" s="69">
        <v>51</v>
      </c>
      <c r="H33" s="57"/>
      <c r="I33" s="79">
        <v>2.1</v>
      </c>
      <c r="J33" s="80"/>
      <c r="K33" s="51">
        <v>50</v>
      </c>
      <c r="L33" s="81"/>
      <c r="M33" s="54"/>
    </row>
    <row r="34" spans="2:13" ht="18" customHeight="1" x14ac:dyDescent="0.15">
      <c r="B34" s="40"/>
      <c r="C34" s="41" t="s">
        <v>43</v>
      </c>
      <c r="D34" s="39" t="s">
        <v>90</v>
      </c>
      <c r="E34" s="55" t="s">
        <v>34</v>
      </c>
      <c r="F34" s="68"/>
      <c r="G34" s="69">
        <v>51</v>
      </c>
      <c r="H34" s="57"/>
      <c r="I34" s="74">
        <v>1.6</v>
      </c>
      <c r="J34" s="75"/>
      <c r="K34" s="55" t="s">
        <v>25</v>
      </c>
      <c r="L34" s="56"/>
      <c r="M34" s="57"/>
    </row>
    <row r="35" spans="2:13" ht="18" customHeight="1" x14ac:dyDescent="0.15">
      <c r="B35" s="42"/>
      <c r="C35" s="41" t="s">
        <v>44</v>
      </c>
      <c r="D35" s="39" t="s">
        <v>90</v>
      </c>
      <c r="E35" s="55" t="s">
        <v>34</v>
      </c>
      <c r="F35" s="68"/>
      <c r="G35" s="69">
        <v>1.1999999999999999E-3</v>
      </c>
      <c r="H35" s="57"/>
      <c r="I35" s="74">
        <v>0.44</v>
      </c>
      <c r="J35" s="75"/>
      <c r="K35" s="55" t="s">
        <v>25</v>
      </c>
      <c r="L35" s="56"/>
      <c r="M35" s="57"/>
    </row>
    <row r="36" spans="2:13" ht="18" customHeight="1" x14ac:dyDescent="0.15">
      <c r="B36" s="70" t="s">
        <v>45</v>
      </c>
      <c r="C36" s="71"/>
      <c r="D36" s="38" t="s">
        <v>36</v>
      </c>
      <c r="E36" s="55" t="s">
        <v>34</v>
      </c>
      <c r="F36" s="68"/>
      <c r="G36" s="69" t="s">
        <v>34</v>
      </c>
      <c r="H36" s="57"/>
      <c r="I36" s="74">
        <v>88.6</v>
      </c>
      <c r="J36" s="75"/>
      <c r="K36" s="55" t="s">
        <v>25</v>
      </c>
      <c r="L36" s="56"/>
      <c r="M36" s="57"/>
    </row>
    <row r="37" spans="2:13" ht="18" customHeight="1" x14ac:dyDescent="0.4">
      <c r="B37" s="70" t="s">
        <v>46</v>
      </c>
      <c r="C37" s="71"/>
      <c r="D37" s="36" t="s">
        <v>28</v>
      </c>
      <c r="E37" s="55" t="s">
        <v>34</v>
      </c>
      <c r="F37" s="68"/>
      <c r="G37" s="69" t="s">
        <v>34</v>
      </c>
      <c r="H37" s="57"/>
      <c r="I37" s="55" t="s">
        <v>34</v>
      </c>
      <c r="J37" s="57"/>
      <c r="K37" s="55" t="s">
        <v>25</v>
      </c>
      <c r="L37" s="56"/>
      <c r="M37" s="57"/>
    </row>
    <row r="38" spans="2:13" ht="18" customHeight="1" x14ac:dyDescent="0.4">
      <c r="B38" s="72" t="s">
        <v>47</v>
      </c>
      <c r="C38" s="73"/>
      <c r="D38" s="43" t="s">
        <v>28</v>
      </c>
      <c r="E38" s="55" t="s">
        <v>34</v>
      </c>
      <c r="F38" s="68"/>
      <c r="G38" s="69" t="s">
        <v>34</v>
      </c>
      <c r="H38" s="57"/>
      <c r="I38" s="55" t="s">
        <v>34</v>
      </c>
      <c r="J38" s="57"/>
      <c r="K38" s="55" t="s">
        <v>25</v>
      </c>
      <c r="L38" s="56"/>
      <c r="M38" s="57"/>
    </row>
    <row r="39" spans="2:13" ht="18" customHeight="1" x14ac:dyDescent="0.15">
      <c r="B39" s="49" t="s">
        <v>48</v>
      </c>
      <c r="C39" s="50"/>
      <c r="D39" s="39" t="s">
        <v>89</v>
      </c>
      <c r="E39" s="55" t="s">
        <v>34</v>
      </c>
      <c r="F39" s="68"/>
      <c r="G39" s="69" t="s">
        <v>34</v>
      </c>
      <c r="H39" s="57"/>
      <c r="I39" s="69" t="s">
        <v>77</v>
      </c>
      <c r="J39" s="57"/>
      <c r="K39" s="55" t="s">
        <v>49</v>
      </c>
      <c r="L39" s="56"/>
      <c r="M39" s="57"/>
    </row>
    <row r="40" spans="2:13" ht="18" customHeight="1" x14ac:dyDescent="0.15">
      <c r="B40" s="49" t="s">
        <v>50</v>
      </c>
      <c r="C40" s="50"/>
      <c r="D40" s="39" t="s">
        <v>89</v>
      </c>
      <c r="E40" s="55" t="s">
        <v>34</v>
      </c>
      <c r="F40" s="68"/>
      <c r="G40" s="69" t="s">
        <v>34</v>
      </c>
      <c r="H40" s="57"/>
      <c r="I40" s="69" t="s">
        <v>77</v>
      </c>
      <c r="J40" s="57"/>
      <c r="K40" s="55" t="s">
        <v>49</v>
      </c>
      <c r="L40" s="56"/>
      <c r="M40" s="57"/>
    </row>
    <row r="41" spans="2:13" ht="18" customHeight="1" x14ac:dyDescent="0.15">
      <c r="B41" s="49" t="s">
        <v>51</v>
      </c>
      <c r="C41" s="50"/>
      <c r="D41" s="39" t="s">
        <v>89</v>
      </c>
      <c r="E41" s="55" t="s">
        <v>34</v>
      </c>
      <c r="F41" s="68"/>
      <c r="G41" s="69" t="s">
        <v>34</v>
      </c>
      <c r="H41" s="57"/>
      <c r="I41" s="69" t="s">
        <v>77</v>
      </c>
      <c r="J41" s="57"/>
      <c r="K41" s="55" t="s">
        <v>25</v>
      </c>
      <c r="L41" s="56"/>
      <c r="M41" s="57"/>
    </row>
    <row r="42" spans="2:13" ht="18" customHeight="1" x14ac:dyDescent="0.15">
      <c r="B42" s="49" t="s">
        <v>52</v>
      </c>
      <c r="C42" s="50"/>
      <c r="D42" s="39" t="s">
        <v>89</v>
      </c>
      <c r="E42" s="55" t="s">
        <v>34</v>
      </c>
      <c r="F42" s="68"/>
      <c r="G42" s="69" t="s">
        <v>34</v>
      </c>
      <c r="H42" s="57"/>
      <c r="I42" s="69" t="s">
        <v>77</v>
      </c>
      <c r="J42" s="57"/>
      <c r="K42" s="55" t="s">
        <v>49</v>
      </c>
      <c r="L42" s="56"/>
      <c r="M42" s="57"/>
    </row>
    <row r="43" spans="2:13" ht="18" customHeight="1" x14ac:dyDescent="0.15">
      <c r="B43" s="49" t="s">
        <v>53</v>
      </c>
      <c r="C43" s="50"/>
      <c r="D43" s="39" t="s">
        <v>89</v>
      </c>
      <c r="E43" s="55" t="s">
        <v>34</v>
      </c>
      <c r="F43" s="68"/>
      <c r="G43" s="69" t="s">
        <v>34</v>
      </c>
      <c r="H43" s="57"/>
      <c r="I43" s="69" t="s">
        <v>77</v>
      </c>
      <c r="J43" s="57"/>
      <c r="K43" s="55" t="s">
        <v>49</v>
      </c>
      <c r="L43" s="56"/>
      <c r="M43" s="57"/>
    </row>
    <row r="44" spans="2:13" ht="18" customHeight="1" x14ac:dyDescent="0.15">
      <c r="B44" s="49" t="s">
        <v>54</v>
      </c>
      <c r="C44" s="50"/>
      <c r="D44" s="39" t="s">
        <v>89</v>
      </c>
      <c r="E44" s="55" t="s">
        <v>34</v>
      </c>
      <c r="F44" s="68"/>
      <c r="G44" s="69" t="s">
        <v>34</v>
      </c>
      <c r="H44" s="57"/>
      <c r="I44" s="69" t="s">
        <v>77</v>
      </c>
      <c r="J44" s="57"/>
      <c r="K44" s="55" t="s">
        <v>49</v>
      </c>
      <c r="L44" s="56"/>
      <c r="M44" s="57"/>
    </row>
    <row r="45" spans="2:13" ht="18" customHeight="1" x14ac:dyDescent="0.15">
      <c r="B45" s="49" t="s">
        <v>55</v>
      </c>
      <c r="C45" s="50"/>
      <c r="D45" s="39" t="s">
        <v>89</v>
      </c>
      <c r="E45" s="55" t="s">
        <v>34</v>
      </c>
      <c r="F45" s="68"/>
      <c r="G45" s="69" t="s">
        <v>34</v>
      </c>
      <c r="H45" s="57"/>
      <c r="I45" s="69" t="s">
        <v>77</v>
      </c>
      <c r="J45" s="57"/>
      <c r="K45" s="55" t="s">
        <v>49</v>
      </c>
      <c r="L45" s="56"/>
      <c r="M45" s="57"/>
    </row>
    <row r="46" spans="2:13" ht="18" customHeight="1" x14ac:dyDescent="0.15">
      <c r="B46" s="49" t="s">
        <v>56</v>
      </c>
      <c r="C46" s="50"/>
      <c r="D46" s="39" t="s">
        <v>89</v>
      </c>
      <c r="E46" s="55" t="s">
        <v>34</v>
      </c>
      <c r="F46" s="68"/>
      <c r="G46" s="69" t="s">
        <v>34</v>
      </c>
      <c r="H46" s="57"/>
      <c r="I46" s="69" t="s">
        <v>77</v>
      </c>
      <c r="J46" s="57"/>
      <c r="K46" s="55" t="s">
        <v>25</v>
      </c>
      <c r="L46" s="56"/>
      <c r="M46" s="57"/>
    </row>
    <row r="47" spans="2:13" ht="18" customHeight="1" x14ac:dyDescent="0.15">
      <c r="B47" s="49" t="s">
        <v>57</v>
      </c>
      <c r="C47" s="50"/>
      <c r="D47" s="39" t="s">
        <v>89</v>
      </c>
      <c r="E47" s="51" t="s">
        <v>34</v>
      </c>
      <c r="F47" s="52"/>
      <c r="G47" s="53" t="s">
        <v>34</v>
      </c>
      <c r="H47" s="54"/>
      <c r="I47" s="53" t="s">
        <v>77</v>
      </c>
      <c r="J47" s="54"/>
      <c r="K47" s="55" t="s">
        <v>25</v>
      </c>
      <c r="L47" s="56"/>
      <c r="M47" s="57"/>
    </row>
    <row r="48" spans="2:13" ht="18" customHeight="1" x14ac:dyDescent="0.15">
      <c r="B48" s="61" t="s">
        <v>58</v>
      </c>
      <c r="C48" s="62"/>
      <c r="D48" s="44" t="s">
        <v>89</v>
      </c>
      <c r="E48" s="63" t="s">
        <v>34</v>
      </c>
      <c r="F48" s="64"/>
      <c r="G48" s="65" t="s">
        <v>34</v>
      </c>
      <c r="H48" s="66"/>
      <c r="I48" s="65" t="s">
        <v>66</v>
      </c>
      <c r="J48" s="66"/>
      <c r="K48" s="63" t="s">
        <v>49</v>
      </c>
      <c r="L48" s="67"/>
      <c r="M48" s="66"/>
    </row>
    <row r="49" spans="2:13" ht="18" customHeight="1" x14ac:dyDescent="0.15">
      <c r="B49" s="59" t="s">
        <v>91</v>
      </c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</row>
    <row r="50" spans="2:13" ht="18" customHeight="1" x14ac:dyDescent="0.15">
      <c r="B50" s="58" t="s">
        <v>92</v>
      </c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</row>
    <row r="51" spans="2:13" ht="18" customHeight="1" x14ac:dyDescent="0.15">
      <c r="B51" s="60" t="s">
        <v>59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</row>
    <row r="52" spans="2:13" ht="18" customHeight="1" x14ac:dyDescent="0.4"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</row>
  </sheetData>
  <mergeCells count="193">
    <mergeCell ref="B2:M2"/>
    <mergeCell ref="B4:D4"/>
    <mergeCell ref="E4:M4"/>
    <mergeCell ref="B5:D5"/>
    <mergeCell ref="E5:M5"/>
    <mergeCell ref="B7:D7"/>
    <mergeCell ref="B11:C11"/>
    <mergeCell ref="B12:C12"/>
    <mergeCell ref="F12:G12"/>
    <mergeCell ref="J12:K12"/>
    <mergeCell ref="B13:D13"/>
    <mergeCell ref="F13:G13"/>
    <mergeCell ref="J13:K13"/>
    <mergeCell ref="B8:C8"/>
    <mergeCell ref="F8:G8"/>
    <mergeCell ref="J8:K8"/>
    <mergeCell ref="B9:C9"/>
    <mergeCell ref="F9:G9"/>
    <mergeCell ref="B10:C10"/>
    <mergeCell ref="B14:D14"/>
    <mergeCell ref="E14:F15"/>
    <mergeCell ref="G14:H14"/>
    <mergeCell ref="I14:J14"/>
    <mergeCell ref="K14:M14"/>
    <mergeCell ref="B15:C15"/>
    <mergeCell ref="G15:H15"/>
    <mergeCell ref="I15:J15"/>
    <mergeCell ref="K15:M15"/>
    <mergeCell ref="B16:C16"/>
    <mergeCell ref="E16:F16"/>
    <mergeCell ref="G16:H16"/>
    <mergeCell ref="I16:J16"/>
    <mergeCell ref="K16:M16"/>
    <mergeCell ref="B17:C17"/>
    <mergeCell ref="E17:F17"/>
    <mergeCell ref="G17:H17"/>
    <mergeCell ref="I17:J17"/>
    <mergeCell ref="K17:M17"/>
    <mergeCell ref="B18:C18"/>
    <mergeCell ref="E18:F18"/>
    <mergeCell ref="G18:H18"/>
    <mergeCell ref="I18:J18"/>
    <mergeCell ref="K18:M18"/>
    <mergeCell ref="B19:C19"/>
    <mergeCell ref="E19:F19"/>
    <mergeCell ref="G19:H19"/>
    <mergeCell ref="I19:J19"/>
    <mergeCell ref="K19:M19"/>
    <mergeCell ref="B20:C20"/>
    <mergeCell ref="E20:F20"/>
    <mergeCell ref="G20:H20"/>
    <mergeCell ref="I20:J20"/>
    <mergeCell ref="K20:M20"/>
    <mergeCell ref="B21:C21"/>
    <mergeCell ref="E21:F21"/>
    <mergeCell ref="G21:H21"/>
    <mergeCell ref="I21:J21"/>
    <mergeCell ref="K21:M21"/>
    <mergeCell ref="B22:C22"/>
    <mergeCell ref="E22:F22"/>
    <mergeCell ref="G22:H22"/>
    <mergeCell ref="I22:J22"/>
    <mergeCell ref="K22:M22"/>
    <mergeCell ref="B23:C23"/>
    <mergeCell ref="E23:H23"/>
    <mergeCell ref="I23:J23"/>
    <mergeCell ref="K23:M23"/>
    <mergeCell ref="B24:C24"/>
    <mergeCell ref="E24:F24"/>
    <mergeCell ref="G24:H24"/>
    <mergeCell ref="I24:J24"/>
    <mergeCell ref="K24:M24"/>
    <mergeCell ref="B25:C25"/>
    <mergeCell ref="E25:F25"/>
    <mergeCell ref="G25:H25"/>
    <mergeCell ref="I25:J25"/>
    <mergeCell ref="K25:M25"/>
    <mergeCell ref="B26:C26"/>
    <mergeCell ref="E26:F26"/>
    <mergeCell ref="G26:H26"/>
    <mergeCell ref="I26:J26"/>
    <mergeCell ref="K26:M26"/>
    <mergeCell ref="B27:C27"/>
    <mergeCell ref="E27:F27"/>
    <mergeCell ref="G27:H27"/>
    <mergeCell ref="I27:J27"/>
    <mergeCell ref="K27:M27"/>
    <mergeCell ref="B28:C28"/>
    <mergeCell ref="E28:F28"/>
    <mergeCell ref="G28:H28"/>
    <mergeCell ref="I28:J28"/>
    <mergeCell ref="K28:M28"/>
    <mergeCell ref="B29:C29"/>
    <mergeCell ref="E29:F29"/>
    <mergeCell ref="G29:H29"/>
    <mergeCell ref="I29:J29"/>
    <mergeCell ref="K29:M29"/>
    <mergeCell ref="B30:C30"/>
    <mergeCell ref="E30:F30"/>
    <mergeCell ref="G30:H30"/>
    <mergeCell ref="I30:J30"/>
    <mergeCell ref="K30:M30"/>
    <mergeCell ref="B31:C31"/>
    <mergeCell ref="E31:F31"/>
    <mergeCell ref="G31:H31"/>
    <mergeCell ref="I31:J31"/>
    <mergeCell ref="K31:M31"/>
    <mergeCell ref="E34:F34"/>
    <mergeCell ref="G34:H34"/>
    <mergeCell ref="I34:J34"/>
    <mergeCell ref="K34:M34"/>
    <mergeCell ref="E35:F35"/>
    <mergeCell ref="G35:H35"/>
    <mergeCell ref="I35:J35"/>
    <mergeCell ref="K35:M35"/>
    <mergeCell ref="B32:C32"/>
    <mergeCell ref="E32:F32"/>
    <mergeCell ref="G32:H32"/>
    <mergeCell ref="I32:J32"/>
    <mergeCell ref="K32:M32"/>
    <mergeCell ref="B33:C33"/>
    <mergeCell ref="E33:F33"/>
    <mergeCell ref="G33:H33"/>
    <mergeCell ref="I33:J33"/>
    <mergeCell ref="K33:M33"/>
    <mergeCell ref="B36:C36"/>
    <mergeCell ref="E36:F36"/>
    <mergeCell ref="G36:H36"/>
    <mergeCell ref="I36:J36"/>
    <mergeCell ref="K36:M36"/>
    <mergeCell ref="B37:C37"/>
    <mergeCell ref="E37:F37"/>
    <mergeCell ref="G37:H37"/>
    <mergeCell ref="I37:J37"/>
    <mergeCell ref="K37:M37"/>
    <mergeCell ref="B38:C38"/>
    <mergeCell ref="E38:F38"/>
    <mergeCell ref="G38:H38"/>
    <mergeCell ref="I38:J38"/>
    <mergeCell ref="K38:M38"/>
    <mergeCell ref="B39:C39"/>
    <mergeCell ref="E39:F39"/>
    <mergeCell ref="G39:H39"/>
    <mergeCell ref="I39:J39"/>
    <mergeCell ref="K39:M39"/>
    <mergeCell ref="B40:C40"/>
    <mergeCell ref="E40:F40"/>
    <mergeCell ref="G40:H40"/>
    <mergeCell ref="I40:J40"/>
    <mergeCell ref="K40:M40"/>
    <mergeCell ref="B41:C41"/>
    <mergeCell ref="E41:F41"/>
    <mergeCell ref="G41:H41"/>
    <mergeCell ref="I41:J41"/>
    <mergeCell ref="K41:M41"/>
    <mergeCell ref="B42:C42"/>
    <mergeCell ref="E42:F42"/>
    <mergeCell ref="G42:H42"/>
    <mergeCell ref="I42:J42"/>
    <mergeCell ref="K42:M42"/>
    <mergeCell ref="B43:C43"/>
    <mergeCell ref="E43:F43"/>
    <mergeCell ref="G43:H43"/>
    <mergeCell ref="I43:J43"/>
    <mergeCell ref="K43:M43"/>
    <mergeCell ref="B44:C44"/>
    <mergeCell ref="E44:F44"/>
    <mergeCell ref="G44:H44"/>
    <mergeCell ref="I44:J44"/>
    <mergeCell ref="K44:M44"/>
    <mergeCell ref="B45:C45"/>
    <mergeCell ref="E45:F45"/>
    <mergeCell ref="G45:H45"/>
    <mergeCell ref="I45:J45"/>
    <mergeCell ref="K45:M45"/>
    <mergeCell ref="B50:M50"/>
    <mergeCell ref="B51:M51"/>
    <mergeCell ref="B48:C48"/>
    <mergeCell ref="E48:F48"/>
    <mergeCell ref="G48:H48"/>
    <mergeCell ref="I48:J48"/>
    <mergeCell ref="K48:M48"/>
    <mergeCell ref="B49:M49"/>
    <mergeCell ref="B46:C46"/>
    <mergeCell ref="E46:F46"/>
    <mergeCell ref="G46:H46"/>
    <mergeCell ref="I46:J46"/>
    <mergeCell ref="K46:M46"/>
    <mergeCell ref="B47:C47"/>
    <mergeCell ref="E47:F47"/>
    <mergeCell ref="G47:H47"/>
    <mergeCell ref="I47:J47"/>
    <mergeCell ref="K47:M47"/>
  </mergeCells>
  <phoneticPr fontId="2"/>
  <printOptions horizontalCentered="1"/>
  <pageMargins left="0.35433070866141736" right="0" top="0.55118110236220474" bottom="0" header="0" footer="0"/>
  <pageSetup paperSize="9" scale="7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B2:BX52"/>
  <sheetViews>
    <sheetView zoomScaleNormal="100" workbookViewId="0">
      <selection activeCell="B2" sqref="B2:M3"/>
    </sheetView>
  </sheetViews>
  <sheetFormatPr defaultColWidth="9.625" defaultRowHeight="21" customHeight="1" x14ac:dyDescent="0.15"/>
  <cols>
    <col min="1" max="1" width="5.625" style="1" customWidth="1"/>
    <col min="2" max="3" width="11.125" style="46" customWidth="1"/>
    <col min="4" max="4" width="14.625" style="46" customWidth="1"/>
    <col min="5" max="5" width="7.625" style="46" bestFit="1" customWidth="1"/>
    <col min="6" max="7" width="11.125" style="46" customWidth="1"/>
    <col min="8" max="8" width="14.625" style="46" customWidth="1"/>
    <col min="9" max="9" width="7.625" style="46" customWidth="1"/>
    <col min="10" max="11" width="11.125" style="46" customWidth="1"/>
    <col min="12" max="12" width="14.625" style="46" customWidth="1"/>
    <col min="13" max="13" width="7.75" style="46" bestFit="1" customWidth="1"/>
    <col min="14" max="14" width="5.625" style="1" customWidth="1"/>
    <col min="15" max="76" width="9.625" style="47"/>
    <col min="77" max="16384" width="9.625" style="1"/>
  </cols>
  <sheetData>
    <row r="2" spans="2:13" ht="21" customHeight="1" x14ac:dyDescent="0.15">
      <c r="B2" s="119" t="s">
        <v>0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2:13" ht="21" customHeight="1" x14ac:dyDescent="0.15"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</row>
    <row r="4" spans="2:13" ht="21" customHeight="1" x14ac:dyDescent="0.15">
      <c r="B4" s="94" t="s">
        <v>1</v>
      </c>
      <c r="C4" s="95"/>
      <c r="D4" s="96"/>
      <c r="E4" s="143" t="s">
        <v>96</v>
      </c>
      <c r="F4" s="144"/>
      <c r="G4" s="144"/>
      <c r="H4" s="144"/>
      <c r="I4" s="144"/>
      <c r="J4" s="144"/>
      <c r="K4" s="144"/>
      <c r="L4" s="144"/>
      <c r="M4" s="145"/>
    </row>
    <row r="5" spans="2:13" ht="21" customHeight="1" x14ac:dyDescent="0.15">
      <c r="B5" s="63" t="s">
        <v>3</v>
      </c>
      <c r="C5" s="67"/>
      <c r="D5" s="66"/>
      <c r="E5" s="61" t="s">
        <v>101</v>
      </c>
      <c r="F5" s="62"/>
      <c r="G5" s="62"/>
      <c r="H5" s="62"/>
      <c r="I5" s="62"/>
      <c r="J5" s="62"/>
      <c r="K5" s="62"/>
      <c r="L5" s="62"/>
      <c r="M5" s="124"/>
    </row>
    <row r="6" spans="2:13" ht="21" customHeight="1" x14ac:dyDescent="0.15">
      <c r="B6" s="4"/>
      <c r="C6" s="4"/>
      <c r="D6" s="4"/>
      <c r="E6" s="5"/>
      <c r="F6" s="5"/>
      <c r="G6" s="5"/>
      <c r="H6" s="5"/>
      <c r="I6" s="5"/>
      <c r="J6" s="5"/>
      <c r="K6" s="5"/>
      <c r="L6" s="5"/>
      <c r="M6" s="5"/>
    </row>
    <row r="7" spans="2:13" ht="21" customHeight="1" x14ac:dyDescent="0.15">
      <c r="B7" s="107" t="s">
        <v>5</v>
      </c>
      <c r="C7" s="107"/>
      <c r="D7" s="107"/>
      <c r="E7" s="3"/>
      <c r="F7" s="3"/>
      <c r="G7" s="3"/>
      <c r="H7" s="3"/>
      <c r="I7" s="3"/>
      <c r="J7" s="3"/>
      <c r="K7" s="3"/>
      <c r="L7" s="3"/>
      <c r="M7" s="3"/>
    </row>
    <row r="8" spans="2:13" ht="21" customHeight="1" x14ac:dyDescent="0.15">
      <c r="B8" s="111" t="s">
        <v>6</v>
      </c>
      <c r="C8" s="112"/>
      <c r="D8" s="6">
        <f>AVERAGE('1号_R3.8'!D8,'1号_R3.9'!D8,'1号_R4.2'!D8)</f>
        <v>185610</v>
      </c>
      <c r="E8" s="7" t="s">
        <v>7</v>
      </c>
      <c r="F8" s="113" t="s">
        <v>8</v>
      </c>
      <c r="G8" s="114"/>
      <c r="H8" s="6">
        <f>AVERAGE('1号_R3.8'!H8,'1号_R3.9'!H8,'1号_R4.2'!H8)</f>
        <v>4250</v>
      </c>
      <c r="I8" s="7" t="s">
        <v>83</v>
      </c>
      <c r="J8" s="111" t="s">
        <v>9</v>
      </c>
      <c r="K8" s="115"/>
      <c r="L8" s="8">
        <f>AVERAGE('1号_R3.8'!L8,'1号_R3.9'!L8,'1号_R4.2'!L8)</f>
        <v>1190.6666666666667</v>
      </c>
      <c r="M8" s="9" t="s">
        <v>83</v>
      </c>
    </row>
    <row r="9" spans="2:13" ht="21" customHeight="1" x14ac:dyDescent="0.15">
      <c r="B9" s="116" t="s">
        <v>10</v>
      </c>
      <c r="C9" s="117"/>
      <c r="D9" s="10">
        <f>AVERAGE('1号_R3.8'!D9,'1号_R3.9'!D9,'1号_R4.2'!D9)</f>
        <v>18823.333333333332</v>
      </c>
      <c r="E9" s="11" t="s">
        <v>7</v>
      </c>
      <c r="F9" s="49" t="s">
        <v>11</v>
      </c>
      <c r="G9" s="118"/>
      <c r="H9" s="10">
        <f>AVERAGE('1号_R3.8'!H9,'1号_R3.9'!H9,'1号_R4.2'!H9)</f>
        <v>5362.333333333333</v>
      </c>
      <c r="I9" s="11" t="s">
        <v>84</v>
      </c>
      <c r="J9" s="12"/>
      <c r="K9" s="13"/>
      <c r="L9" s="14"/>
      <c r="M9" s="15"/>
    </row>
    <row r="10" spans="2:13" ht="21" customHeight="1" x14ac:dyDescent="0.15">
      <c r="B10" s="49" t="s">
        <v>12</v>
      </c>
      <c r="C10" s="50"/>
      <c r="D10" s="10">
        <f>AVERAGE('1号_R3.8'!D10,'1号_R3.9'!D10,'1号_R4.2'!D10)</f>
        <v>112800</v>
      </c>
      <c r="E10" s="11" t="s">
        <v>7</v>
      </c>
      <c r="F10" s="16"/>
      <c r="G10" s="17"/>
      <c r="H10" s="18"/>
      <c r="I10" s="11"/>
      <c r="J10" s="19"/>
      <c r="K10" s="20"/>
      <c r="L10" s="21"/>
      <c r="M10" s="22"/>
    </row>
    <row r="11" spans="2:13" ht="21" customHeight="1" x14ac:dyDescent="0.15">
      <c r="B11" s="125" t="s">
        <v>13</v>
      </c>
      <c r="C11" s="126"/>
      <c r="D11" s="23">
        <f>AVERAGE('1号_R3.8'!D11,'1号_R3.9'!D11,'1号_R4.2'!D11)</f>
        <v>11846</v>
      </c>
      <c r="E11" s="24" t="s">
        <v>7</v>
      </c>
      <c r="F11" s="25"/>
      <c r="G11" s="26"/>
      <c r="H11" s="27"/>
      <c r="I11" s="24"/>
      <c r="J11" s="28"/>
      <c r="K11" s="29"/>
      <c r="L11" s="30"/>
      <c r="M11" s="31"/>
    </row>
    <row r="12" spans="2:13" ht="21" customHeight="1" x14ac:dyDescent="0.15">
      <c r="B12" s="101"/>
      <c r="C12" s="101"/>
      <c r="D12" s="4"/>
      <c r="E12" s="4"/>
      <c r="F12" s="101"/>
      <c r="G12" s="101"/>
      <c r="H12" s="4"/>
      <c r="I12" s="4"/>
      <c r="J12" s="101"/>
      <c r="K12" s="101"/>
      <c r="L12" s="4"/>
      <c r="M12" s="4"/>
    </row>
    <row r="13" spans="2:13" ht="21" customHeight="1" x14ac:dyDescent="0.15">
      <c r="B13" s="110" t="s">
        <v>14</v>
      </c>
      <c r="C13" s="110"/>
      <c r="D13" s="110"/>
      <c r="E13" s="2"/>
      <c r="F13" s="103"/>
      <c r="G13" s="103"/>
      <c r="H13" s="2"/>
      <c r="I13" s="2"/>
      <c r="J13" s="103"/>
      <c r="K13" s="103"/>
      <c r="L13" s="2"/>
      <c r="M13" s="2"/>
    </row>
    <row r="14" spans="2:13" ht="21" customHeight="1" x14ac:dyDescent="0.15">
      <c r="B14" s="97" t="s">
        <v>15</v>
      </c>
      <c r="C14" s="98"/>
      <c r="D14" s="99"/>
      <c r="E14" s="100" t="s">
        <v>16</v>
      </c>
      <c r="F14" s="101"/>
      <c r="G14" s="104" t="s">
        <v>17</v>
      </c>
      <c r="H14" s="105"/>
      <c r="I14" s="100" t="s">
        <v>18</v>
      </c>
      <c r="J14" s="105"/>
      <c r="K14" s="100" t="s">
        <v>19</v>
      </c>
      <c r="L14" s="101"/>
      <c r="M14" s="105"/>
    </row>
    <row r="15" spans="2:13" ht="21" customHeight="1" x14ac:dyDescent="0.15">
      <c r="B15" s="106" t="s">
        <v>20</v>
      </c>
      <c r="C15" s="107"/>
      <c r="D15" s="32"/>
      <c r="E15" s="102"/>
      <c r="F15" s="103"/>
      <c r="G15" s="108" t="s">
        <v>21</v>
      </c>
      <c r="H15" s="109"/>
      <c r="I15" s="102" t="s">
        <v>22</v>
      </c>
      <c r="J15" s="109"/>
      <c r="K15" s="102" t="s">
        <v>23</v>
      </c>
      <c r="L15" s="103"/>
      <c r="M15" s="109"/>
    </row>
    <row r="16" spans="2:13" ht="21" customHeight="1" x14ac:dyDescent="0.15">
      <c r="B16" s="49" t="s">
        <v>24</v>
      </c>
      <c r="C16" s="50"/>
      <c r="D16" s="33" t="s">
        <v>93</v>
      </c>
      <c r="E16" s="131">
        <f>ROUND(AVERAGE('1号_R3.8'!E16,'1号_R3.9'!E16,'1号_R4.2'!E16),-2)</f>
        <v>18900</v>
      </c>
      <c r="F16" s="132" t="e">
        <f>AVERAGE('1号_R3.8'!F16,'1号_R3.9'!F16,'1号_R4.2'!F16)</f>
        <v>#DIV/0!</v>
      </c>
      <c r="G16" s="133">
        <f>AVERAGE('1号_R3.8'!G16,'1号_R3.9'!G16,'1号_R4.2'!G16)</f>
        <v>17300</v>
      </c>
      <c r="H16" s="134" t="e">
        <f>AVERAGE('1号_R3.8'!H16,'1号_R3.9'!H16,'1号_R4.2'!H16)</f>
        <v>#DIV/0!</v>
      </c>
      <c r="I16" s="131">
        <f>ROUND(AVERAGE('1号_R3.8'!I16,'1号_R3.9'!I16,'1号_R4.2'!I16),-2)</f>
        <v>19700</v>
      </c>
      <c r="J16" s="134" t="e">
        <f>AVERAGE('1号_R3.8'!J16,'1号_R3.9'!J16,'1号_R4.2'!J16)</f>
        <v>#DIV/0!</v>
      </c>
      <c r="K16" s="94" t="s">
        <v>25</v>
      </c>
      <c r="L16" s="95"/>
      <c r="M16" s="96"/>
    </row>
    <row r="17" spans="2:13" ht="21" customHeight="1" x14ac:dyDescent="0.15">
      <c r="B17" s="49" t="s">
        <v>26</v>
      </c>
      <c r="C17" s="50"/>
      <c r="D17" s="34" t="s">
        <v>93</v>
      </c>
      <c r="E17" s="131">
        <f>ROUND(AVERAGE('1号_R3.8'!E17,'1号_R3.9'!E17,'1号_R4.2'!E17),-2)</f>
        <v>10900</v>
      </c>
      <c r="F17" s="132" t="e">
        <f>AVERAGE('1号_R3.8'!F17,'1号_R3.9'!F17,'1号_R4.2'!F17)</f>
        <v>#DIV/0!</v>
      </c>
      <c r="G17" s="133">
        <f>AVERAGE('1号_R3.8'!G17,'1号_R3.9'!G17,'1号_R4.2'!G17)</f>
        <v>11666.666666666666</v>
      </c>
      <c r="H17" s="134" t="e">
        <f>AVERAGE('1号_R3.8'!H17,'1号_R3.9'!H17,'1号_R4.2'!H17)</f>
        <v>#DIV/0!</v>
      </c>
      <c r="I17" s="131">
        <f>AVERAGE('1号_R3.8'!I17,'1号_R3.9'!I17,'1号_R4.2'!I17)</f>
        <v>19100</v>
      </c>
      <c r="J17" s="134" t="e">
        <f>AVERAGE('1号_R3.8'!J17,'1号_R3.9'!J17,'1号_R4.2'!J17)</f>
        <v>#DIV/0!</v>
      </c>
      <c r="K17" s="55" t="s">
        <v>25</v>
      </c>
      <c r="L17" s="56"/>
      <c r="M17" s="57"/>
    </row>
    <row r="18" spans="2:13" ht="21" customHeight="1" x14ac:dyDescent="0.15">
      <c r="B18" s="87" t="s">
        <v>27</v>
      </c>
      <c r="C18" s="88"/>
      <c r="D18" s="35" t="s">
        <v>28</v>
      </c>
      <c r="E18" s="79">
        <f>AVERAGE('1号_R3.8'!E18,'1号_R3.9'!E18,'1号_R4.2'!E18)</f>
        <v>42.266666666666673</v>
      </c>
      <c r="F18" s="86" t="e">
        <f>AVERAGE('1号_R3.8'!F18,'1号_R3.9'!F18,'1号_R4.2'!F18)</f>
        <v>#DIV/0!</v>
      </c>
      <c r="G18" s="89">
        <f>AVERAGE('1号_R3.8'!G18,'1号_R3.9'!G18,'1号_R4.2'!G18)</f>
        <v>32.5</v>
      </c>
      <c r="H18" s="80" t="e">
        <f>AVERAGE('1号_R3.8'!H18,'1号_R3.9'!H18,'1号_R4.2'!H18)</f>
        <v>#DIV/0!</v>
      </c>
      <c r="I18" s="79">
        <f>AVERAGE('1号_R3.8'!I18,'1号_R3.9'!I18,'1号_R4.2'!I18)</f>
        <v>3.3666666666666667</v>
      </c>
      <c r="J18" s="80" t="e">
        <f>AVERAGE('1号_R3.8'!J18,'1号_R3.9'!J18,'1号_R4.2'!J18)</f>
        <v>#DIV/0!</v>
      </c>
      <c r="K18" s="55" t="s">
        <v>25</v>
      </c>
      <c r="L18" s="56"/>
      <c r="M18" s="57"/>
    </row>
    <row r="19" spans="2:13" ht="21" customHeight="1" x14ac:dyDescent="0.15">
      <c r="B19" s="49" t="s">
        <v>29</v>
      </c>
      <c r="C19" s="50"/>
      <c r="D19" s="35" t="s">
        <v>30</v>
      </c>
      <c r="E19" s="55">
        <f>AVERAGE('1号_R3.8'!E19,'1号_R3.9'!E19,'1号_R4.2'!E19)</f>
        <v>223</v>
      </c>
      <c r="F19" s="68" t="e">
        <f>AVERAGE('1号_R3.8'!F19,'1号_R3.9'!F19,'1号_R4.2'!F19)</f>
        <v>#DIV/0!</v>
      </c>
      <c r="G19" s="146">
        <f>AVERAGE('1号_R3.8'!G19,'1号_R3.9'!G19,'1号_R4.2'!G19)</f>
        <v>207.33333333333334</v>
      </c>
      <c r="H19" s="147" t="e">
        <f>AVERAGE('1号_R3.8'!H19,'1号_R3.9'!H19,'1号_R4.2'!H19)</f>
        <v>#DIV/0!</v>
      </c>
      <c r="I19" s="148">
        <f>AVERAGE('1号_R3.8'!I19,'1号_R3.9'!I19,'1号_R4.2'!I19)</f>
        <v>78.333333333333329</v>
      </c>
      <c r="J19" s="147" t="e">
        <f>AVERAGE('1号_R3.8'!J19,'1号_R3.9'!J19,'1号_R4.2'!J19)</f>
        <v>#DIV/0!</v>
      </c>
      <c r="K19" s="55" t="s">
        <v>25</v>
      </c>
      <c r="L19" s="56"/>
      <c r="M19" s="57"/>
    </row>
    <row r="20" spans="2:13" ht="21" customHeight="1" x14ac:dyDescent="0.15">
      <c r="B20" s="49" t="s">
        <v>31</v>
      </c>
      <c r="C20" s="50"/>
      <c r="D20" s="35" t="s">
        <v>28</v>
      </c>
      <c r="E20" s="79">
        <f>AVERAGE('1号_R3.8'!E20,'1号_R3.9'!E20,'1号_R4.2'!E20)</f>
        <v>7.1333333333333329</v>
      </c>
      <c r="F20" s="86" t="e">
        <f>AVERAGE('1号_R3.8'!F20,'1号_R3.9'!F20,'1号_R4.2'!F20)</f>
        <v>#DIV/0!</v>
      </c>
      <c r="G20" s="89">
        <f>AVERAGE('1号_R3.8'!G20,'1号_R3.9'!G20,'1号_R4.2'!G20)</f>
        <v>7.666666666666667</v>
      </c>
      <c r="H20" s="80" t="e">
        <f>AVERAGE('1号_R3.8'!H20,'1号_R3.9'!H20,'1号_R4.2'!H20)</f>
        <v>#DIV/0!</v>
      </c>
      <c r="I20" s="79">
        <f>AVERAGE('1号_R3.8'!I20,'1号_R3.9'!I20,'1号_R4.2'!I20)</f>
        <v>12.4</v>
      </c>
      <c r="J20" s="80" t="e">
        <f>AVERAGE('1号_R3.8'!J20,'1号_R3.9'!J20,'1号_R4.2'!J20)</f>
        <v>#DIV/0!</v>
      </c>
      <c r="K20" s="55" t="s">
        <v>25</v>
      </c>
      <c r="L20" s="56"/>
      <c r="M20" s="57"/>
    </row>
    <row r="21" spans="2:13" ht="21" customHeight="1" x14ac:dyDescent="0.15">
      <c r="B21" s="49" t="s">
        <v>32</v>
      </c>
      <c r="C21" s="50"/>
      <c r="D21" s="35" t="s">
        <v>86</v>
      </c>
      <c r="E21" s="148">
        <f>AVERAGE('1号_R3.8'!E21,'1号_R3.9'!E21,'1号_R4.2'!E21)</f>
        <v>18.666666666666668</v>
      </c>
      <c r="F21" s="149" t="e">
        <f>AVERAGE('1号_R3.8'!F21,'1号_R3.9'!F21,'1号_R4.2'!F21)</f>
        <v>#DIV/0!</v>
      </c>
      <c r="G21" s="84">
        <f>AVERAGE('1号_R3.8'!G21,'1号_R3.9'!G21,'1号_R4.2'!G21)</f>
        <v>1.5666666666666666E-2</v>
      </c>
      <c r="H21" s="85" t="e">
        <f>AVERAGE('1号_R3.8'!H21,'1号_R3.9'!H21,'1号_R4.2'!H21)</f>
        <v>#DIV/0!</v>
      </c>
      <c r="I21" s="55">
        <f>AVERAGE('1号_R3.8'!I21,'1号_R3.9'!I21,'1号_R4.2'!I21)</f>
        <v>1E-3</v>
      </c>
      <c r="J21" s="57" t="e">
        <f>AVERAGE('1号_R3.8'!J21,'1号_R3.9'!J21,'1号_R4.2'!J21)</f>
        <v>#DIV/0!</v>
      </c>
      <c r="K21" s="55" t="s">
        <v>25</v>
      </c>
      <c r="L21" s="56"/>
      <c r="M21" s="57"/>
    </row>
    <row r="22" spans="2:13" ht="21" customHeight="1" x14ac:dyDescent="0.15">
      <c r="B22" s="82" t="s">
        <v>87</v>
      </c>
      <c r="C22" s="78"/>
      <c r="D22" s="35" t="s">
        <v>86</v>
      </c>
      <c r="E22" s="148">
        <f>AVERAGE('1号_R3.8'!E22,'1号_R3.9'!E22,'1号_R4.2'!E22)</f>
        <v>12.333333333333334</v>
      </c>
      <c r="F22" s="149" t="e">
        <f>AVERAGE('1号_R3.8'!F22,'1号_R3.9'!F22,'1号_R4.2'!F22)</f>
        <v>#DIV/0!</v>
      </c>
      <c r="G22" s="84">
        <f>AVERAGE('1号_R3.8'!G22,'1号_R3.9'!G22,'1号_R4.2'!G22)</f>
        <v>1.0666666666666666E-2</v>
      </c>
      <c r="H22" s="85" t="e">
        <f>AVERAGE('1号_R3.8'!H22,'1号_R3.9'!H22,'1号_R4.2'!H22)</f>
        <v>#DIV/0!</v>
      </c>
      <c r="I22" s="55">
        <f>AVERAGE('1号_R3.8'!I22,'1号_R3.9'!I22,'1号_R4.2'!I22)</f>
        <v>1E-3</v>
      </c>
      <c r="J22" s="57" t="e">
        <f>AVERAGE('1号_R3.8'!J22,'1号_R3.9'!J22,'1号_R4.2'!J22)</f>
        <v>#DIV/0!</v>
      </c>
      <c r="K22" s="55">
        <v>0.04</v>
      </c>
      <c r="L22" s="56"/>
      <c r="M22" s="57"/>
    </row>
    <row r="23" spans="2:13" ht="21" customHeight="1" x14ac:dyDescent="0.15">
      <c r="B23" s="49" t="s">
        <v>33</v>
      </c>
      <c r="C23" s="50"/>
      <c r="D23" s="22" t="s">
        <v>28</v>
      </c>
      <c r="E23" s="55">
        <f>AVERAGE('1号_R3.8'!E23,'1号_R3.9'!E23,'1号_R4.2'!E23)</f>
        <v>100</v>
      </c>
      <c r="F23" s="56" t="e">
        <f>AVERAGE('1号_R3.8'!F23,'1号_R3.9'!F23,'1号_R4.2'!F23)</f>
        <v>#DIV/0!</v>
      </c>
      <c r="G23" s="56" t="e">
        <f>AVERAGE('1号_R3.8'!G23,'1号_R3.9'!G23,'1号_R4.2'!G23)</f>
        <v>#DIV/0!</v>
      </c>
      <c r="H23" s="57" t="e">
        <f>AVERAGE('1号_R3.8'!H23,'1号_R3.9'!H23,'1号_R4.2'!H23)</f>
        <v>#DIV/0!</v>
      </c>
      <c r="I23" s="74" t="s">
        <v>34</v>
      </c>
      <c r="J23" s="75"/>
      <c r="K23" s="55" t="s">
        <v>25</v>
      </c>
      <c r="L23" s="56"/>
      <c r="M23" s="57"/>
    </row>
    <row r="24" spans="2:13" ht="21" customHeight="1" x14ac:dyDescent="0.15">
      <c r="B24" s="49" t="s">
        <v>35</v>
      </c>
      <c r="C24" s="50"/>
      <c r="D24" s="22" t="s">
        <v>36</v>
      </c>
      <c r="E24" s="55" t="s">
        <v>34</v>
      </c>
      <c r="F24" s="68"/>
      <c r="G24" s="69" t="s">
        <v>34</v>
      </c>
      <c r="H24" s="57"/>
      <c r="I24" s="148">
        <f>AVERAGE('1号_R3.8'!I24,'1号_R3.9'!I24,'1号_R4.2'!I24)</f>
        <v>6.5</v>
      </c>
      <c r="J24" s="147" t="e">
        <f>AVERAGE('1号_R3.8'!J24,'1号_R3.9'!J24,'1号_R4.2'!J24)</f>
        <v>#DIV/0!</v>
      </c>
      <c r="K24" s="55" t="s">
        <v>25</v>
      </c>
      <c r="L24" s="56"/>
      <c r="M24" s="57"/>
    </row>
    <row r="25" spans="2:13" ht="21" customHeight="1" x14ac:dyDescent="0.4">
      <c r="B25" s="70" t="s">
        <v>88</v>
      </c>
      <c r="C25" s="83"/>
      <c r="D25" s="36" t="s">
        <v>28</v>
      </c>
      <c r="E25" s="55" t="s">
        <v>34</v>
      </c>
      <c r="F25" s="68"/>
      <c r="G25" s="69" t="s">
        <v>34</v>
      </c>
      <c r="H25" s="57"/>
      <c r="I25" s="55">
        <f>AVERAGE('1号_R3.8'!I25,'1号_R3.9'!I25,'1号_R4.2'!I25)</f>
        <v>12.600000000000001</v>
      </c>
      <c r="J25" s="57" t="e">
        <f>AVERAGE('1号_R3.8'!J25,'1号_R3.9'!J25,'1号_R4.2'!J25)</f>
        <v>#DIV/0!</v>
      </c>
      <c r="K25" s="55" t="s">
        <v>25</v>
      </c>
      <c r="L25" s="56"/>
      <c r="M25" s="57"/>
    </row>
    <row r="26" spans="2:13" ht="21" customHeight="1" x14ac:dyDescent="0.15">
      <c r="B26" s="82" t="s">
        <v>87</v>
      </c>
      <c r="C26" s="78"/>
      <c r="D26" s="22" t="s">
        <v>36</v>
      </c>
      <c r="E26" s="55" t="s">
        <v>34</v>
      </c>
      <c r="F26" s="68"/>
      <c r="G26" s="69" t="s">
        <v>34</v>
      </c>
      <c r="H26" s="57"/>
      <c r="I26" s="55">
        <f>AVERAGE('1号_R3.8'!I26,'1号_R3.9'!I26,'1号_R4.2'!I26)</f>
        <v>6</v>
      </c>
      <c r="J26" s="57" t="e">
        <f>AVERAGE('1号_R3.8'!J26,'1号_R3.9'!J26,'1号_R4.2'!J26)</f>
        <v>#DIV/0!</v>
      </c>
      <c r="K26" s="55">
        <v>250</v>
      </c>
      <c r="L26" s="56"/>
      <c r="M26" s="57"/>
    </row>
    <row r="27" spans="2:13" ht="21" customHeight="1" x14ac:dyDescent="0.15">
      <c r="B27" s="70" t="s">
        <v>37</v>
      </c>
      <c r="C27" s="71"/>
      <c r="D27" s="37" t="s">
        <v>80</v>
      </c>
      <c r="E27" s="55" t="s">
        <v>34</v>
      </c>
      <c r="F27" s="68"/>
      <c r="G27" s="69" t="s">
        <v>34</v>
      </c>
      <c r="H27" s="57"/>
      <c r="I27" s="150">
        <f>AVERAGE('1号_R3.8'!I27,'1号_R3.9'!I27,'1号_R4.2'!I27)</f>
        <v>0.125</v>
      </c>
      <c r="J27" s="151" t="e">
        <f>AVERAGE('1号_R3.8'!J27,'1号_R3.9'!J27,'1号_R4.2'!J27)</f>
        <v>#DIV/0!</v>
      </c>
      <c r="K27" s="55" t="s">
        <v>34</v>
      </c>
      <c r="L27" s="56"/>
      <c r="M27" s="57"/>
    </row>
    <row r="28" spans="2:13" ht="21" customHeight="1" x14ac:dyDescent="0.15">
      <c r="B28" s="70" t="s">
        <v>38</v>
      </c>
      <c r="C28" s="71"/>
      <c r="D28" s="38" t="s">
        <v>36</v>
      </c>
      <c r="E28" s="55" t="s">
        <v>34</v>
      </c>
      <c r="F28" s="68"/>
      <c r="G28" s="69" t="s">
        <v>34</v>
      </c>
      <c r="H28" s="57"/>
      <c r="I28" s="55" t="s">
        <v>69</v>
      </c>
      <c r="J28" s="57" t="e">
        <f>AVERAGE('1号_R3.8'!J28,'1号_R3.9'!J28,'1号_R4.2'!J28)</f>
        <v>#DIV/0!</v>
      </c>
      <c r="K28" s="55" t="s">
        <v>25</v>
      </c>
      <c r="L28" s="56"/>
      <c r="M28" s="57"/>
    </row>
    <row r="29" spans="2:13" ht="21" customHeight="1" x14ac:dyDescent="0.15">
      <c r="B29" s="70" t="s">
        <v>39</v>
      </c>
      <c r="C29" s="71"/>
      <c r="D29" s="37" t="s">
        <v>93</v>
      </c>
      <c r="E29" s="55" t="s">
        <v>34</v>
      </c>
      <c r="F29" s="68"/>
      <c r="G29" s="69" t="s">
        <v>34</v>
      </c>
      <c r="H29" s="57"/>
      <c r="I29" s="55" t="s">
        <v>81</v>
      </c>
      <c r="J29" s="57" t="e">
        <f>AVERAGE('1号_R3.8'!J29,'1号_R3.9'!J29,'1号_R4.2'!J29)</f>
        <v>#DIV/0!</v>
      </c>
      <c r="K29" s="55">
        <v>4.4296699999999998</v>
      </c>
      <c r="L29" s="56"/>
      <c r="M29" s="57"/>
    </row>
    <row r="30" spans="2:13" ht="21" customHeight="1" x14ac:dyDescent="0.15">
      <c r="B30" s="49" t="s">
        <v>40</v>
      </c>
      <c r="C30" s="50"/>
      <c r="D30" s="22" t="s">
        <v>89</v>
      </c>
      <c r="E30" s="55" t="s">
        <v>34</v>
      </c>
      <c r="F30" s="68"/>
      <c r="G30" s="69" t="s">
        <v>34</v>
      </c>
      <c r="H30" s="57"/>
      <c r="I30" s="55">
        <f>AVERAGE('1号_R3.8'!I30,'1号_R3.9'!I30,'1号_R4.2'!I30)</f>
        <v>2</v>
      </c>
      <c r="J30" s="57" t="e">
        <f>AVERAGE('1号_R3.8'!J30,'1号_R3.9'!J30,'1号_R4.2'!J30)</f>
        <v>#DIV/0!</v>
      </c>
      <c r="K30" s="55" t="s">
        <v>25</v>
      </c>
      <c r="L30" s="56"/>
      <c r="M30" s="57"/>
    </row>
    <row r="31" spans="2:13" ht="21" customHeight="1" x14ac:dyDescent="0.15">
      <c r="B31" s="82" t="s">
        <v>87</v>
      </c>
      <c r="C31" s="78"/>
      <c r="D31" s="22" t="s">
        <v>89</v>
      </c>
      <c r="E31" s="55" t="s">
        <v>34</v>
      </c>
      <c r="F31" s="68"/>
      <c r="G31" s="69" t="s">
        <v>34</v>
      </c>
      <c r="H31" s="57"/>
      <c r="I31" s="148">
        <f>AVERAGE('1号_R3.8'!I31,'1号_R3.9'!I31,'1号_R4.2'!I31)</f>
        <v>2.5</v>
      </c>
      <c r="J31" s="147" t="e">
        <f>AVERAGE('1号_R3.8'!J31,'1号_R3.9'!J31,'1号_R4.2'!J31)</f>
        <v>#DIV/0!</v>
      </c>
      <c r="K31" s="55">
        <v>700</v>
      </c>
      <c r="L31" s="56"/>
      <c r="M31" s="57"/>
    </row>
    <row r="32" spans="2:13" ht="21" customHeight="1" x14ac:dyDescent="0.15">
      <c r="B32" s="49" t="s">
        <v>41</v>
      </c>
      <c r="C32" s="50"/>
      <c r="D32" s="22" t="s">
        <v>89</v>
      </c>
      <c r="E32" s="55" t="s">
        <v>34</v>
      </c>
      <c r="F32" s="68"/>
      <c r="G32" s="69" t="s">
        <v>34</v>
      </c>
      <c r="H32" s="57"/>
      <c r="I32" s="55" t="s">
        <v>71</v>
      </c>
      <c r="J32" s="57" t="e">
        <f>AVERAGE('1号_R3.8'!J32,'1号_R3.9'!J32,'1号_R4.2'!J32)</f>
        <v>#DIV/0!</v>
      </c>
      <c r="K32" s="55" t="s">
        <v>25</v>
      </c>
      <c r="L32" s="56"/>
      <c r="M32" s="57"/>
    </row>
    <row r="33" spans="2:13" ht="21" customHeight="1" x14ac:dyDescent="0.15">
      <c r="B33" s="77" t="s">
        <v>42</v>
      </c>
      <c r="C33" s="78"/>
      <c r="D33" s="22" t="s">
        <v>90</v>
      </c>
      <c r="E33" s="74" t="s">
        <v>34</v>
      </c>
      <c r="F33" s="129"/>
      <c r="G33" s="146">
        <f>AVERAGE('1号_R3.8'!G33,'1号_R3.9'!G33,'1号_R4.2'!G33)</f>
        <v>100.5</v>
      </c>
      <c r="H33" s="147" t="e">
        <f>AVERAGE('1号_R3.8'!H33,'1号_R3.9'!H33,'1号_R4.2'!H33)</f>
        <v>#DIV/0!</v>
      </c>
      <c r="I33" s="79">
        <f>AVERAGE('1号_R3.8'!I33,'1号_R3.9'!I33,'1号_R4.2'!I33)</f>
        <v>2.7050000000000001</v>
      </c>
      <c r="J33" s="80" t="e">
        <f>AVERAGE('1号_R3.8'!J33,'1号_R3.9'!J33,'1号_R4.2'!J33)</f>
        <v>#DIV/0!</v>
      </c>
      <c r="K33" s="51">
        <v>50</v>
      </c>
      <c r="L33" s="81"/>
      <c r="M33" s="54"/>
    </row>
    <row r="34" spans="2:13" ht="21" customHeight="1" x14ac:dyDescent="0.15">
      <c r="B34" s="40"/>
      <c r="C34" s="41" t="s">
        <v>43</v>
      </c>
      <c r="D34" s="22" t="s">
        <v>90</v>
      </c>
      <c r="E34" s="55" t="s">
        <v>34</v>
      </c>
      <c r="F34" s="68"/>
      <c r="G34" s="146">
        <f>AVERAGE('1号_R3.8'!G34,'1号_R3.9'!G34,'1号_R4.2'!G34)</f>
        <v>100.5</v>
      </c>
      <c r="H34" s="147" t="e">
        <f>AVERAGE('1号_R3.8'!H34,'1号_R3.9'!H34,'1号_R4.2'!H34)</f>
        <v>#DIV/0!</v>
      </c>
      <c r="I34" s="79">
        <f>AVERAGE('1号_R3.8'!I34,'1号_R3.9'!I34,'1号_R4.2'!I34)</f>
        <v>2.4500000000000002</v>
      </c>
      <c r="J34" s="80" t="e">
        <f>AVERAGE('1号_R3.8'!J34,'1号_R3.9'!J34,'1号_R4.2'!J34)</f>
        <v>#DIV/0!</v>
      </c>
      <c r="K34" s="55" t="s">
        <v>25</v>
      </c>
      <c r="L34" s="56"/>
      <c r="M34" s="57"/>
    </row>
    <row r="35" spans="2:13" ht="21" customHeight="1" x14ac:dyDescent="0.15">
      <c r="B35" s="42"/>
      <c r="C35" s="41" t="s">
        <v>44</v>
      </c>
      <c r="D35" s="22" t="s">
        <v>90</v>
      </c>
      <c r="E35" s="55" t="s">
        <v>34</v>
      </c>
      <c r="F35" s="68"/>
      <c r="G35" s="127">
        <f>AVERAGE('1号_R3.8'!G35,'1号_R3.9'!G35,'1号_R4.2'!G35)</f>
        <v>2.0500000000000002E-3</v>
      </c>
      <c r="H35" s="128" t="e">
        <f>AVERAGE('1号_R3.8'!H35,'1号_R3.9'!H35,'1号_R4.2'!H35)</f>
        <v>#DIV/0!</v>
      </c>
      <c r="I35" s="150">
        <f>AVERAGE('1号_R3.8'!I35,'1号_R3.9'!I35,'1号_R4.2'!I35)</f>
        <v>0.26500000000000001</v>
      </c>
      <c r="J35" s="151" t="e">
        <f>AVERAGE('1号_R3.8'!J35,'1号_R3.9'!J35,'1号_R4.2'!J35)</f>
        <v>#DIV/0!</v>
      </c>
      <c r="K35" s="55" t="s">
        <v>25</v>
      </c>
      <c r="L35" s="56"/>
      <c r="M35" s="57"/>
    </row>
    <row r="36" spans="2:13" ht="21" customHeight="1" x14ac:dyDescent="0.15">
      <c r="B36" s="70" t="s">
        <v>45</v>
      </c>
      <c r="C36" s="71"/>
      <c r="D36" s="38" t="s">
        <v>36</v>
      </c>
      <c r="E36" s="55" t="s">
        <v>34</v>
      </c>
      <c r="F36" s="68"/>
      <c r="G36" s="69" t="s">
        <v>34</v>
      </c>
      <c r="H36" s="57"/>
      <c r="I36" s="55">
        <f>AVERAGE('1号_R3.8'!I36,'1号_R3.9'!I36,'1号_R4.2'!I36)</f>
        <v>103</v>
      </c>
      <c r="J36" s="57" t="e">
        <f>AVERAGE('1号_R3.8'!J36,'1号_R3.9'!J36,'1号_R4.2'!J36)</f>
        <v>#DIV/0!</v>
      </c>
      <c r="K36" s="55" t="s">
        <v>25</v>
      </c>
      <c r="L36" s="56"/>
      <c r="M36" s="57"/>
    </row>
    <row r="37" spans="2:13" ht="21" customHeight="1" x14ac:dyDescent="0.4">
      <c r="B37" s="70" t="s">
        <v>46</v>
      </c>
      <c r="C37" s="71"/>
      <c r="D37" s="36" t="s">
        <v>28</v>
      </c>
      <c r="E37" s="55" t="s">
        <v>34</v>
      </c>
      <c r="F37" s="68"/>
      <c r="G37" s="69" t="s">
        <v>34</v>
      </c>
      <c r="H37" s="57"/>
      <c r="I37" s="55" t="s">
        <v>34</v>
      </c>
      <c r="J37" s="57"/>
      <c r="K37" s="55" t="s">
        <v>25</v>
      </c>
      <c r="L37" s="56"/>
      <c r="M37" s="57"/>
    </row>
    <row r="38" spans="2:13" ht="21" customHeight="1" x14ac:dyDescent="0.4">
      <c r="B38" s="72" t="s">
        <v>47</v>
      </c>
      <c r="C38" s="73"/>
      <c r="D38" s="43" t="s">
        <v>28</v>
      </c>
      <c r="E38" s="55" t="s">
        <v>34</v>
      </c>
      <c r="F38" s="68"/>
      <c r="G38" s="69" t="s">
        <v>34</v>
      </c>
      <c r="H38" s="57"/>
      <c r="I38" s="55" t="s">
        <v>34</v>
      </c>
      <c r="J38" s="57"/>
      <c r="K38" s="55" t="s">
        <v>25</v>
      </c>
      <c r="L38" s="56"/>
      <c r="M38" s="57"/>
    </row>
    <row r="39" spans="2:13" ht="21" customHeight="1" x14ac:dyDescent="0.15">
      <c r="B39" s="49" t="s">
        <v>48</v>
      </c>
      <c r="C39" s="50"/>
      <c r="D39" s="22" t="s">
        <v>89</v>
      </c>
      <c r="E39" s="55" t="s">
        <v>34</v>
      </c>
      <c r="F39" s="68"/>
      <c r="G39" s="69" t="s">
        <v>34</v>
      </c>
      <c r="H39" s="57"/>
      <c r="I39" s="55" t="s">
        <v>82</v>
      </c>
      <c r="J39" s="57"/>
      <c r="K39" s="55" t="s">
        <v>49</v>
      </c>
      <c r="L39" s="56"/>
      <c r="M39" s="57"/>
    </row>
    <row r="40" spans="2:13" ht="21" customHeight="1" x14ac:dyDescent="0.15">
      <c r="B40" s="49" t="s">
        <v>50</v>
      </c>
      <c r="C40" s="50"/>
      <c r="D40" s="22" t="s">
        <v>89</v>
      </c>
      <c r="E40" s="55" t="s">
        <v>34</v>
      </c>
      <c r="F40" s="68"/>
      <c r="G40" s="69" t="s">
        <v>34</v>
      </c>
      <c r="H40" s="57"/>
      <c r="I40" s="55" t="s">
        <v>82</v>
      </c>
      <c r="J40" s="57"/>
      <c r="K40" s="55" t="s">
        <v>49</v>
      </c>
      <c r="L40" s="56"/>
      <c r="M40" s="57"/>
    </row>
    <row r="41" spans="2:13" ht="21" customHeight="1" x14ac:dyDescent="0.15">
      <c r="B41" s="49" t="s">
        <v>51</v>
      </c>
      <c r="C41" s="50"/>
      <c r="D41" s="22" t="s">
        <v>89</v>
      </c>
      <c r="E41" s="55" t="s">
        <v>34</v>
      </c>
      <c r="F41" s="68"/>
      <c r="G41" s="69" t="s">
        <v>34</v>
      </c>
      <c r="H41" s="57"/>
      <c r="I41" s="55" t="s">
        <v>82</v>
      </c>
      <c r="J41" s="57"/>
      <c r="K41" s="55" t="s">
        <v>25</v>
      </c>
      <c r="L41" s="56"/>
      <c r="M41" s="57"/>
    </row>
    <row r="42" spans="2:13" ht="21" customHeight="1" x14ac:dyDescent="0.15">
      <c r="B42" s="49" t="s">
        <v>52</v>
      </c>
      <c r="C42" s="50"/>
      <c r="D42" s="22" t="s">
        <v>89</v>
      </c>
      <c r="E42" s="55" t="s">
        <v>34</v>
      </c>
      <c r="F42" s="68"/>
      <c r="G42" s="69" t="s">
        <v>34</v>
      </c>
      <c r="H42" s="57"/>
      <c r="I42" s="55" t="s">
        <v>82</v>
      </c>
      <c r="J42" s="57"/>
      <c r="K42" s="55" t="s">
        <v>49</v>
      </c>
      <c r="L42" s="56"/>
      <c r="M42" s="57"/>
    </row>
    <row r="43" spans="2:13" ht="21" customHeight="1" x14ac:dyDescent="0.15">
      <c r="B43" s="49" t="s">
        <v>53</v>
      </c>
      <c r="C43" s="50"/>
      <c r="D43" s="22" t="s">
        <v>89</v>
      </c>
      <c r="E43" s="55" t="s">
        <v>34</v>
      </c>
      <c r="F43" s="68"/>
      <c r="G43" s="69" t="s">
        <v>34</v>
      </c>
      <c r="H43" s="57"/>
      <c r="I43" s="55" t="s">
        <v>82</v>
      </c>
      <c r="J43" s="57"/>
      <c r="K43" s="55" t="s">
        <v>49</v>
      </c>
      <c r="L43" s="56"/>
      <c r="M43" s="57"/>
    </row>
    <row r="44" spans="2:13" ht="21" customHeight="1" x14ac:dyDescent="0.15">
      <c r="B44" s="49" t="s">
        <v>54</v>
      </c>
      <c r="C44" s="50"/>
      <c r="D44" s="22" t="s">
        <v>89</v>
      </c>
      <c r="E44" s="55" t="s">
        <v>34</v>
      </c>
      <c r="F44" s="68"/>
      <c r="G44" s="69" t="s">
        <v>34</v>
      </c>
      <c r="H44" s="57"/>
      <c r="I44" s="55" t="s">
        <v>82</v>
      </c>
      <c r="J44" s="57"/>
      <c r="K44" s="55" t="s">
        <v>49</v>
      </c>
      <c r="L44" s="56"/>
      <c r="M44" s="57"/>
    </row>
    <row r="45" spans="2:13" ht="21" customHeight="1" x14ac:dyDescent="0.15">
      <c r="B45" s="49" t="s">
        <v>55</v>
      </c>
      <c r="C45" s="50"/>
      <c r="D45" s="22" t="s">
        <v>89</v>
      </c>
      <c r="E45" s="55" t="s">
        <v>34</v>
      </c>
      <c r="F45" s="68"/>
      <c r="G45" s="69" t="s">
        <v>34</v>
      </c>
      <c r="H45" s="57"/>
      <c r="I45" s="55" t="s">
        <v>82</v>
      </c>
      <c r="J45" s="57"/>
      <c r="K45" s="55" t="s">
        <v>49</v>
      </c>
      <c r="L45" s="56"/>
      <c r="M45" s="57"/>
    </row>
    <row r="46" spans="2:13" ht="21" customHeight="1" x14ac:dyDescent="0.15">
      <c r="B46" s="49" t="s">
        <v>56</v>
      </c>
      <c r="C46" s="50"/>
      <c r="D46" s="22" t="s">
        <v>89</v>
      </c>
      <c r="E46" s="55" t="s">
        <v>34</v>
      </c>
      <c r="F46" s="68"/>
      <c r="G46" s="69" t="s">
        <v>34</v>
      </c>
      <c r="H46" s="57"/>
      <c r="I46" s="55" t="s">
        <v>82</v>
      </c>
      <c r="J46" s="57"/>
      <c r="K46" s="55" t="s">
        <v>25</v>
      </c>
      <c r="L46" s="56"/>
      <c r="M46" s="57"/>
    </row>
    <row r="47" spans="2:13" ht="21" customHeight="1" x14ac:dyDescent="0.15">
      <c r="B47" s="49" t="s">
        <v>57</v>
      </c>
      <c r="C47" s="50"/>
      <c r="D47" s="22" t="s">
        <v>89</v>
      </c>
      <c r="E47" s="55" t="s">
        <v>34</v>
      </c>
      <c r="F47" s="68"/>
      <c r="G47" s="69" t="s">
        <v>34</v>
      </c>
      <c r="H47" s="57"/>
      <c r="I47" s="55" t="s">
        <v>82</v>
      </c>
      <c r="J47" s="57"/>
      <c r="K47" s="55" t="s">
        <v>25</v>
      </c>
      <c r="L47" s="56"/>
      <c r="M47" s="57"/>
    </row>
    <row r="48" spans="2:13" ht="21" customHeight="1" x14ac:dyDescent="0.15">
      <c r="B48" s="61" t="s">
        <v>58</v>
      </c>
      <c r="C48" s="62"/>
      <c r="D48" s="48" t="s">
        <v>89</v>
      </c>
      <c r="E48" s="63" t="s">
        <v>34</v>
      </c>
      <c r="F48" s="64"/>
      <c r="G48" s="65" t="s">
        <v>34</v>
      </c>
      <c r="H48" s="66"/>
      <c r="I48" s="63" t="s">
        <v>71</v>
      </c>
      <c r="J48" s="66"/>
      <c r="K48" s="63" t="s">
        <v>49</v>
      </c>
      <c r="L48" s="67"/>
      <c r="M48" s="66"/>
    </row>
    <row r="49" spans="2:13" ht="21" customHeight="1" x14ac:dyDescent="0.15">
      <c r="B49" s="59" t="s">
        <v>94</v>
      </c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</row>
    <row r="50" spans="2:13" ht="21" customHeight="1" x14ac:dyDescent="0.15">
      <c r="B50" s="58" t="s">
        <v>95</v>
      </c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</row>
    <row r="51" spans="2:13" ht="21" customHeight="1" x14ac:dyDescent="0.15">
      <c r="B51" s="60" t="s">
        <v>59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</row>
    <row r="52" spans="2:13" ht="21" customHeight="1" x14ac:dyDescent="0.4"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</row>
  </sheetData>
  <mergeCells count="193">
    <mergeCell ref="B50:M50"/>
    <mergeCell ref="B51:M51"/>
    <mergeCell ref="B48:C48"/>
    <mergeCell ref="E48:F48"/>
    <mergeCell ref="G48:H48"/>
    <mergeCell ref="I48:J48"/>
    <mergeCell ref="K48:M48"/>
    <mergeCell ref="B49:M49"/>
    <mergeCell ref="B46:C46"/>
    <mergeCell ref="E46:F46"/>
    <mergeCell ref="G46:H46"/>
    <mergeCell ref="I46:J46"/>
    <mergeCell ref="K46:M46"/>
    <mergeCell ref="B47:C47"/>
    <mergeCell ref="E47:F47"/>
    <mergeCell ref="G47:H47"/>
    <mergeCell ref="I47:J47"/>
    <mergeCell ref="K47:M47"/>
    <mergeCell ref="B44:C44"/>
    <mergeCell ref="E44:F44"/>
    <mergeCell ref="G44:H44"/>
    <mergeCell ref="I44:J44"/>
    <mergeCell ref="K44:M44"/>
    <mergeCell ref="B45:C45"/>
    <mergeCell ref="E45:F45"/>
    <mergeCell ref="G45:H45"/>
    <mergeCell ref="I45:J45"/>
    <mergeCell ref="K45:M45"/>
    <mergeCell ref="B42:C42"/>
    <mergeCell ref="E42:F42"/>
    <mergeCell ref="G42:H42"/>
    <mergeCell ref="I42:J42"/>
    <mergeCell ref="K42:M42"/>
    <mergeCell ref="B43:C43"/>
    <mergeCell ref="E43:F43"/>
    <mergeCell ref="G43:H43"/>
    <mergeCell ref="I43:J43"/>
    <mergeCell ref="K43:M43"/>
    <mergeCell ref="B40:C40"/>
    <mergeCell ref="E40:F40"/>
    <mergeCell ref="G40:H40"/>
    <mergeCell ref="I40:J40"/>
    <mergeCell ref="K40:M40"/>
    <mergeCell ref="B41:C41"/>
    <mergeCell ref="E41:F41"/>
    <mergeCell ref="G41:H41"/>
    <mergeCell ref="I41:J41"/>
    <mergeCell ref="K41:M41"/>
    <mergeCell ref="B38:C38"/>
    <mergeCell ref="E38:F38"/>
    <mergeCell ref="G38:H38"/>
    <mergeCell ref="I38:J38"/>
    <mergeCell ref="K38:M38"/>
    <mergeCell ref="B39:C39"/>
    <mergeCell ref="E39:F39"/>
    <mergeCell ref="G39:H39"/>
    <mergeCell ref="I39:J39"/>
    <mergeCell ref="K39:M39"/>
    <mergeCell ref="B36:C36"/>
    <mergeCell ref="E36:F36"/>
    <mergeCell ref="G36:H36"/>
    <mergeCell ref="I36:J36"/>
    <mergeCell ref="K36:M36"/>
    <mergeCell ref="B37:C37"/>
    <mergeCell ref="E37:F37"/>
    <mergeCell ref="G37:H37"/>
    <mergeCell ref="I37:J37"/>
    <mergeCell ref="K37:M37"/>
    <mergeCell ref="E34:F34"/>
    <mergeCell ref="G34:H34"/>
    <mergeCell ref="I34:J34"/>
    <mergeCell ref="K34:M34"/>
    <mergeCell ref="E35:F35"/>
    <mergeCell ref="G35:H35"/>
    <mergeCell ref="I35:J35"/>
    <mergeCell ref="K35:M35"/>
    <mergeCell ref="B32:C32"/>
    <mergeCell ref="E32:F32"/>
    <mergeCell ref="G32:H32"/>
    <mergeCell ref="I32:J32"/>
    <mergeCell ref="K32:M32"/>
    <mergeCell ref="B33:C33"/>
    <mergeCell ref="E33:F33"/>
    <mergeCell ref="G33:H33"/>
    <mergeCell ref="I33:J33"/>
    <mergeCell ref="K33:M33"/>
    <mergeCell ref="B30:C30"/>
    <mergeCell ref="E30:F30"/>
    <mergeCell ref="G30:H30"/>
    <mergeCell ref="I30:J30"/>
    <mergeCell ref="K30:M30"/>
    <mergeCell ref="B31:C31"/>
    <mergeCell ref="E31:F31"/>
    <mergeCell ref="G31:H31"/>
    <mergeCell ref="I31:J31"/>
    <mergeCell ref="K31:M31"/>
    <mergeCell ref="B28:C28"/>
    <mergeCell ref="E28:F28"/>
    <mergeCell ref="G28:H28"/>
    <mergeCell ref="I28:J28"/>
    <mergeCell ref="K28:M28"/>
    <mergeCell ref="B29:C29"/>
    <mergeCell ref="E29:F29"/>
    <mergeCell ref="G29:H29"/>
    <mergeCell ref="I29:J29"/>
    <mergeCell ref="K29:M29"/>
    <mergeCell ref="B26:C26"/>
    <mergeCell ref="E26:F26"/>
    <mergeCell ref="G26:H26"/>
    <mergeCell ref="I26:J26"/>
    <mergeCell ref="K26:M26"/>
    <mergeCell ref="B27:C27"/>
    <mergeCell ref="E27:F27"/>
    <mergeCell ref="G27:H27"/>
    <mergeCell ref="I27:J27"/>
    <mergeCell ref="K27:M27"/>
    <mergeCell ref="B24:C24"/>
    <mergeCell ref="E24:F24"/>
    <mergeCell ref="G24:H24"/>
    <mergeCell ref="I24:J24"/>
    <mergeCell ref="K24:M24"/>
    <mergeCell ref="B25:C25"/>
    <mergeCell ref="E25:F25"/>
    <mergeCell ref="G25:H25"/>
    <mergeCell ref="I25:J25"/>
    <mergeCell ref="K25:M25"/>
    <mergeCell ref="B22:C22"/>
    <mergeCell ref="E22:F22"/>
    <mergeCell ref="G22:H22"/>
    <mergeCell ref="I22:J22"/>
    <mergeCell ref="K22:M22"/>
    <mergeCell ref="B23:C23"/>
    <mergeCell ref="E23:H23"/>
    <mergeCell ref="I23:J23"/>
    <mergeCell ref="K23:M23"/>
    <mergeCell ref="B20:C20"/>
    <mergeCell ref="E20:F20"/>
    <mergeCell ref="G20:H20"/>
    <mergeCell ref="I20:J20"/>
    <mergeCell ref="K20:M20"/>
    <mergeCell ref="B21:C21"/>
    <mergeCell ref="E21:F21"/>
    <mergeCell ref="G21:H21"/>
    <mergeCell ref="I21:J21"/>
    <mergeCell ref="K21:M21"/>
    <mergeCell ref="B18:C18"/>
    <mergeCell ref="E18:F18"/>
    <mergeCell ref="G18:H18"/>
    <mergeCell ref="I18:J18"/>
    <mergeCell ref="K18:M18"/>
    <mergeCell ref="B19:C19"/>
    <mergeCell ref="E19:F19"/>
    <mergeCell ref="G19:H19"/>
    <mergeCell ref="I19:J19"/>
    <mergeCell ref="K19:M19"/>
    <mergeCell ref="B16:C16"/>
    <mergeCell ref="E16:F16"/>
    <mergeCell ref="G16:H16"/>
    <mergeCell ref="I16:J16"/>
    <mergeCell ref="K16:M16"/>
    <mergeCell ref="B17:C17"/>
    <mergeCell ref="E17:F17"/>
    <mergeCell ref="G17:H17"/>
    <mergeCell ref="I17:J17"/>
    <mergeCell ref="K17:M17"/>
    <mergeCell ref="B14:D14"/>
    <mergeCell ref="E14:F15"/>
    <mergeCell ref="G14:H14"/>
    <mergeCell ref="I14:J14"/>
    <mergeCell ref="K14:M14"/>
    <mergeCell ref="B15:C15"/>
    <mergeCell ref="G15:H15"/>
    <mergeCell ref="I15:J15"/>
    <mergeCell ref="K15:M15"/>
    <mergeCell ref="B13:D13"/>
    <mergeCell ref="F13:G13"/>
    <mergeCell ref="J13:K13"/>
    <mergeCell ref="B8:C8"/>
    <mergeCell ref="F8:G8"/>
    <mergeCell ref="J8:K8"/>
    <mergeCell ref="B9:C9"/>
    <mergeCell ref="F9:G9"/>
    <mergeCell ref="B10:C10"/>
    <mergeCell ref="B2:M2"/>
    <mergeCell ref="B4:D4"/>
    <mergeCell ref="E4:M4"/>
    <mergeCell ref="B5:D5"/>
    <mergeCell ref="E5:M5"/>
    <mergeCell ref="B7:D7"/>
    <mergeCell ref="B11:C11"/>
    <mergeCell ref="B12:C12"/>
    <mergeCell ref="F12:G12"/>
    <mergeCell ref="J12:K12"/>
  </mergeCells>
  <phoneticPr fontId="2"/>
  <printOptions horizontalCentered="1"/>
  <pageMargins left="0.35433070866141736" right="0" top="0.55118110236220474" bottom="0" header="0" footer="0"/>
  <pageSetup paperSize="9" scale="7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B2:M52"/>
  <sheetViews>
    <sheetView zoomScaleNormal="100" workbookViewId="0">
      <selection activeCell="Q39" sqref="Q39"/>
    </sheetView>
  </sheetViews>
  <sheetFormatPr defaultColWidth="9.625" defaultRowHeight="18" customHeight="1" x14ac:dyDescent="0.15"/>
  <cols>
    <col min="1" max="1" width="5.625" style="1" customWidth="1"/>
    <col min="2" max="3" width="11.125" style="46" customWidth="1"/>
    <col min="4" max="4" width="14.625" style="46" customWidth="1"/>
    <col min="5" max="5" width="7.25" style="46" bestFit="1" customWidth="1"/>
    <col min="6" max="7" width="11.125" style="46" customWidth="1"/>
    <col min="8" max="8" width="14.625" style="46" customWidth="1"/>
    <col min="9" max="9" width="7.625" style="46" customWidth="1"/>
    <col min="10" max="11" width="11.125" style="46" customWidth="1"/>
    <col min="12" max="12" width="14.625" style="46" customWidth="1"/>
    <col min="13" max="13" width="7.375" style="46" bestFit="1" customWidth="1"/>
    <col min="14" max="14" width="5.625" style="1" customWidth="1"/>
    <col min="15" max="16384" width="9.625" style="1"/>
  </cols>
  <sheetData>
    <row r="2" spans="2:13" ht="18" customHeight="1" x14ac:dyDescent="0.15">
      <c r="B2" s="119" t="s">
        <v>0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2:13" ht="18" customHeight="1" x14ac:dyDescent="0.15"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</row>
    <row r="4" spans="2:13" ht="18" customHeight="1" x14ac:dyDescent="0.15">
      <c r="B4" s="94" t="s">
        <v>1</v>
      </c>
      <c r="C4" s="95"/>
      <c r="D4" s="96"/>
      <c r="E4" s="143" t="s">
        <v>96</v>
      </c>
      <c r="F4" s="144"/>
      <c r="G4" s="144"/>
      <c r="H4" s="144"/>
      <c r="I4" s="144"/>
      <c r="J4" s="144"/>
      <c r="K4" s="144"/>
      <c r="L4" s="144"/>
      <c r="M4" s="145"/>
    </row>
    <row r="5" spans="2:13" ht="18" customHeight="1" x14ac:dyDescent="0.15">
      <c r="B5" s="63" t="s">
        <v>3</v>
      </c>
      <c r="C5" s="67"/>
      <c r="D5" s="66"/>
      <c r="E5" s="61" t="s">
        <v>97</v>
      </c>
      <c r="F5" s="62"/>
      <c r="G5" s="62"/>
      <c r="H5" s="62"/>
      <c r="I5" s="62"/>
      <c r="J5" s="62"/>
      <c r="K5" s="62"/>
      <c r="L5" s="62"/>
      <c r="M5" s="124"/>
    </row>
    <row r="6" spans="2:13" ht="18" customHeight="1" x14ac:dyDescent="0.15">
      <c r="B6" s="4"/>
      <c r="C6" s="4"/>
      <c r="D6" s="4"/>
      <c r="E6" s="5"/>
      <c r="F6" s="5"/>
      <c r="G6" s="5"/>
      <c r="H6" s="5"/>
      <c r="I6" s="5"/>
      <c r="J6" s="5"/>
      <c r="K6" s="5"/>
      <c r="L6" s="5"/>
      <c r="M6" s="5"/>
    </row>
    <row r="7" spans="2:13" ht="18" customHeight="1" x14ac:dyDescent="0.15">
      <c r="B7" s="107" t="s">
        <v>5</v>
      </c>
      <c r="C7" s="107"/>
      <c r="D7" s="107"/>
      <c r="E7" s="3"/>
      <c r="F7" s="3"/>
      <c r="G7" s="3"/>
      <c r="H7" s="3"/>
      <c r="I7" s="3"/>
      <c r="J7" s="3"/>
      <c r="K7" s="3"/>
      <c r="L7" s="3"/>
      <c r="M7" s="3"/>
    </row>
    <row r="8" spans="2:13" ht="30" customHeight="1" x14ac:dyDescent="0.15">
      <c r="B8" s="111" t="s">
        <v>6</v>
      </c>
      <c r="C8" s="112"/>
      <c r="D8" s="6">
        <f>+AVERAGE('2号_R3.4'!D8,'2号_R3.6'!D8,'2号_R3.12'!D8)</f>
        <v>191916.66666666666</v>
      </c>
      <c r="E8" s="7" t="s">
        <v>7</v>
      </c>
      <c r="F8" s="113" t="s">
        <v>8</v>
      </c>
      <c r="G8" s="114"/>
      <c r="H8" s="6">
        <f>+AVERAGE('2号_R3.4'!H8,'2号_R3.6'!H8,'2号_R3.12'!H8)</f>
        <v>4174.333333333333</v>
      </c>
      <c r="I8" s="7" t="s">
        <v>83</v>
      </c>
      <c r="J8" s="111" t="s">
        <v>9</v>
      </c>
      <c r="K8" s="115"/>
      <c r="L8" s="8">
        <f>+AVERAGE('2号_R3.4'!L8,'2号_R3.6'!L8,'2号_R3.12'!L8)</f>
        <v>698.33333333333337</v>
      </c>
      <c r="M8" s="9" t="s">
        <v>83</v>
      </c>
    </row>
    <row r="9" spans="2:13" ht="30" customHeight="1" x14ac:dyDescent="0.15">
      <c r="B9" s="116" t="s">
        <v>10</v>
      </c>
      <c r="C9" s="117"/>
      <c r="D9" s="10">
        <f>+AVERAGE('2号_R3.4'!D9,'2号_R3.6'!D9,'2号_R3.12'!D9)</f>
        <v>22080</v>
      </c>
      <c r="E9" s="11" t="s">
        <v>7</v>
      </c>
      <c r="F9" s="49" t="s">
        <v>11</v>
      </c>
      <c r="G9" s="118"/>
      <c r="H9" s="10">
        <f>+AVERAGE('2号_R3.4'!H9,'2号_R3.6'!H9,'2号_R3.12'!H9)</f>
        <v>5093.333333333333</v>
      </c>
      <c r="I9" s="11" t="s">
        <v>84</v>
      </c>
      <c r="J9" s="141"/>
      <c r="K9" s="142"/>
      <c r="L9" s="14"/>
      <c r="M9" s="15"/>
    </row>
    <row r="10" spans="2:13" ht="30" customHeight="1" x14ac:dyDescent="0.15">
      <c r="B10" s="49" t="s">
        <v>12</v>
      </c>
      <c r="C10" s="50"/>
      <c r="D10" s="10">
        <f>+AVERAGE('2号_R3.4'!D10,'2号_R3.6'!D10,'2号_R3.12'!D10)</f>
        <v>119216.66666666667</v>
      </c>
      <c r="E10" s="11" t="s">
        <v>7</v>
      </c>
      <c r="F10" s="82"/>
      <c r="G10" s="137"/>
      <c r="H10" s="18"/>
      <c r="I10" s="11"/>
      <c r="J10" s="82"/>
      <c r="K10" s="137"/>
      <c r="L10" s="21"/>
      <c r="M10" s="22"/>
    </row>
    <row r="11" spans="2:13" ht="30" customHeight="1" x14ac:dyDescent="0.15">
      <c r="B11" s="125" t="s">
        <v>13</v>
      </c>
      <c r="C11" s="126"/>
      <c r="D11" s="23">
        <f>+AVERAGE('2号_R3.4'!D11,'2号_R3.6'!D11,'2号_R3.12'!D11)</f>
        <v>12735.333333333334</v>
      </c>
      <c r="E11" s="24" t="s">
        <v>7</v>
      </c>
      <c r="F11" s="77"/>
      <c r="G11" s="138"/>
      <c r="H11" s="27"/>
      <c r="I11" s="24"/>
      <c r="J11" s="139"/>
      <c r="K11" s="140"/>
      <c r="L11" s="30"/>
      <c r="M11" s="31"/>
    </row>
    <row r="12" spans="2:13" ht="18" customHeight="1" x14ac:dyDescent="0.15">
      <c r="B12" s="101"/>
      <c r="C12" s="101"/>
      <c r="D12" s="4"/>
      <c r="E12" s="4"/>
      <c r="F12" s="101"/>
      <c r="G12" s="101"/>
      <c r="H12" s="4"/>
      <c r="I12" s="4"/>
      <c r="J12" s="101"/>
      <c r="K12" s="101"/>
      <c r="L12" s="4"/>
      <c r="M12" s="4"/>
    </row>
    <row r="13" spans="2:13" ht="18" customHeight="1" x14ac:dyDescent="0.15">
      <c r="B13" s="110" t="s">
        <v>14</v>
      </c>
      <c r="C13" s="110"/>
      <c r="D13" s="110"/>
      <c r="E13" s="2"/>
      <c r="F13" s="103"/>
      <c r="G13" s="103"/>
      <c r="H13" s="2"/>
      <c r="I13" s="2"/>
      <c r="J13" s="103"/>
      <c r="K13" s="103"/>
      <c r="L13" s="2"/>
      <c r="M13" s="2"/>
    </row>
    <row r="14" spans="2:13" ht="18" customHeight="1" x14ac:dyDescent="0.15">
      <c r="B14" s="97" t="s">
        <v>15</v>
      </c>
      <c r="C14" s="98"/>
      <c r="D14" s="99"/>
      <c r="E14" s="100" t="s">
        <v>16</v>
      </c>
      <c r="F14" s="101"/>
      <c r="G14" s="104" t="s">
        <v>17</v>
      </c>
      <c r="H14" s="105"/>
      <c r="I14" s="100" t="s">
        <v>18</v>
      </c>
      <c r="J14" s="105"/>
      <c r="K14" s="100" t="s">
        <v>19</v>
      </c>
      <c r="L14" s="101"/>
      <c r="M14" s="105"/>
    </row>
    <row r="15" spans="2:13" ht="18" customHeight="1" x14ac:dyDescent="0.15">
      <c r="B15" s="106" t="s">
        <v>20</v>
      </c>
      <c r="C15" s="107"/>
      <c r="D15" s="32"/>
      <c r="E15" s="102"/>
      <c r="F15" s="103"/>
      <c r="G15" s="108" t="s">
        <v>21</v>
      </c>
      <c r="H15" s="109"/>
      <c r="I15" s="102" t="s">
        <v>22</v>
      </c>
      <c r="J15" s="109"/>
      <c r="K15" s="102" t="s">
        <v>23</v>
      </c>
      <c r="L15" s="103"/>
      <c r="M15" s="109"/>
    </row>
    <row r="16" spans="2:13" ht="18" customHeight="1" x14ac:dyDescent="0.15">
      <c r="B16" s="49" t="s">
        <v>24</v>
      </c>
      <c r="C16" s="50"/>
      <c r="D16" s="33" t="s">
        <v>85</v>
      </c>
      <c r="E16" s="90">
        <f>ROUND(AVERAGE('2号_R3.4'!E16,'2号_R3.6'!E16,'2号_R3.12'!E16),-2)</f>
        <v>20600</v>
      </c>
      <c r="F16" s="91" t="e">
        <f>+AVERAGE('2号_R3.4'!F16,'2号_R3.6'!F16,'2号_R3.12'!F16)</f>
        <v>#DIV/0!</v>
      </c>
      <c r="G16" s="92">
        <f>ROUND(AVERAGE('2号_R3.4'!G16,'2号_R3.6'!G16,'2号_R3.12'!G16),-2)</f>
        <v>18500</v>
      </c>
      <c r="H16" s="93" t="e">
        <f>+AVERAGE('2号_R3.4'!H16,'2号_R3.6'!H16,'2号_R3.12'!H16)</f>
        <v>#DIV/0!</v>
      </c>
      <c r="I16" s="90">
        <f>+AVERAGE('2号_R3.4'!I16,'2号_R3.6'!I16,'2号_R3.12'!I16)</f>
        <v>20566.666666666668</v>
      </c>
      <c r="J16" s="93" t="e">
        <f>+AVERAGE('2号_R3.4'!J16,'2号_R3.6'!J16,'2号_R3.12'!J16)</f>
        <v>#DIV/0!</v>
      </c>
      <c r="K16" s="94" t="s">
        <v>25</v>
      </c>
      <c r="L16" s="95"/>
      <c r="M16" s="96"/>
    </row>
    <row r="17" spans="2:13" ht="18" customHeight="1" x14ac:dyDescent="0.15">
      <c r="B17" s="49" t="s">
        <v>26</v>
      </c>
      <c r="C17" s="50"/>
      <c r="D17" s="34" t="s">
        <v>85</v>
      </c>
      <c r="E17" s="90">
        <f>ROUND(AVERAGE('2号_R3.4'!E17,'2号_R3.6'!E17,'2号_R3.12'!E17),-2)</f>
        <v>12600</v>
      </c>
      <c r="F17" s="91" t="e">
        <f>+AVERAGE('2号_R3.4'!F17,'2号_R3.6'!F17,'2号_R3.12'!F17)</f>
        <v>#DIV/0!</v>
      </c>
      <c r="G17" s="92">
        <f>+AVERAGE('2号_R3.4'!G17,'2号_R3.6'!G17,'2号_R3.12'!G17)</f>
        <v>11700</v>
      </c>
      <c r="H17" s="93" t="e">
        <f>+AVERAGE('2号_R3.4'!H17,'2号_R3.6'!H17,'2号_R3.12'!H17)</f>
        <v>#DIV/0!</v>
      </c>
      <c r="I17" s="90">
        <f>+AVERAGE('2号_R3.4'!I17,'2号_R3.6'!I17,'2号_R3.12'!I17)</f>
        <v>20000</v>
      </c>
      <c r="J17" s="93" t="e">
        <f>+AVERAGE('2号_R3.4'!J17,'2号_R3.6'!J17,'2号_R3.12'!J17)</f>
        <v>#DIV/0!</v>
      </c>
      <c r="K17" s="55" t="s">
        <v>25</v>
      </c>
      <c r="L17" s="56"/>
      <c r="M17" s="57"/>
    </row>
    <row r="18" spans="2:13" ht="18" customHeight="1" x14ac:dyDescent="0.15">
      <c r="B18" s="87" t="s">
        <v>27</v>
      </c>
      <c r="C18" s="88"/>
      <c r="D18" s="35" t="s">
        <v>28</v>
      </c>
      <c r="E18" s="55">
        <f>ROUND(AVERAGE('2号_R3.4'!E18,'2号_R3.6'!E18,'2号_R3.12'!E18),1)</f>
        <v>39.299999999999997</v>
      </c>
      <c r="F18" s="68" t="e">
        <f>+AVERAGE('2号_R3.4'!F18,'2号_R3.6'!F18,'2号_R3.12'!F18)</f>
        <v>#DIV/0!</v>
      </c>
      <c r="G18" s="89">
        <f>+AVERAGE('2号_R3.4'!G18,'2号_R3.6'!G18,'2号_R3.12'!G18)</f>
        <v>36.966666666666669</v>
      </c>
      <c r="H18" s="80" t="e">
        <f>+AVERAGE('2号_R3.4'!H18,'2号_R3.6'!H18,'2号_R3.12'!H18)</f>
        <v>#DIV/0!</v>
      </c>
      <c r="I18" s="55">
        <f>+AVERAGE('2号_R3.4'!I18,'2号_R3.6'!I18,'2号_R3.12'!I18)</f>
        <v>2.6</v>
      </c>
      <c r="J18" s="57" t="e">
        <f>+AVERAGE('2号_R3.4'!J18,'2号_R3.6'!J18,'2号_R3.12'!J18)</f>
        <v>#DIV/0!</v>
      </c>
      <c r="K18" s="55" t="s">
        <v>25</v>
      </c>
      <c r="L18" s="56"/>
      <c r="M18" s="57"/>
    </row>
    <row r="19" spans="2:13" ht="18" customHeight="1" x14ac:dyDescent="0.15">
      <c r="B19" s="49" t="s">
        <v>29</v>
      </c>
      <c r="C19" s="50"/>
      <c r="D19" s="35" t="s">
        <v>30</v>
      </c>
      <c r="E19" s="55">
        <f>ROUND(AVERAGE('2号_R3.4'!E19,'2号_R3.6'!E19,'2号_R3.12'!E19),0)</f>
        <v>224</v>
      </c>
      <c r="F19" s="68" t="e">
        <f>+AVERAGE('2号_R3.4'!F19,'2号_R3.6'!F19,'2号_R3.12'!F19)</f>
        <v>#DIV/0!</v>
      </c>
      <c r="G19" s="69">
        <f>ROUND(AVERAGE('2号_R3.4'!G19,'2号_R3.6'!G19,'2号_R3.12'!G19),0)</f>
        <v>207</v>
      </c>
      <c r="H19" s="57" t="e">
        <f>+AVERAGE('2号_R3.4'!H19,'2号_R3.6'!H19,'2号_R3.12'!H19)</f>
        <v>#DIV/0!</v>
      </c>
      <c r="I19" s="148">
        <f>+AVERAGE('2号_R3.4'!I19,'2号_R3.6'!I19,'2号_R3.12'!I19)</f>
        <v>78.666666666666671</v>
      </c>
      <c r="J19" s="147" t="e">
        <f>+AVERAGE('2号_R3.4'!J19,'2号_R3.6'!J19,'2号_R3.12'!J19)</f>
        <v>#DIV/0!</v>
      </c>
      <c r="K19" s="55" t="s">
        <v>25</v>
      </c>
      <c r="L19" s="56"/>
      <c r="M19" s="57"/>
    </row>
    <row r="20" spans="2:13" ht="18" customHeight="1" x14ac:dyDescent="0.15">
      <c r="B20" s="49" t="s">
        <v>31</v>
      </c>
      <c r="C20" s="50"/>
      <c r="D20" s="35" t="s">
        <v>28</v>
      </c>
      <c r="E20" s="55">
        <f>+AVERAGE('2号_R3.4'!E20,'2号_R3.6'!E20,'2号_R3.12'!E20)</f>
        <v>7.3999999999999995</v>
      </c>
      <c r="F20" s="68" t="e">
        <f>+AVERAGE('2号_R3.4'!F20,'2号_R3.6'!F20,'2号_R3.12'!F20)</f>
        <v>#DIV/0!</v>
      </c>
      <c r="G20" s="69">
        <f>ROUND(AVERAGE('2号_R3.4'!G20,'2号_R3.6'!G20,'2号_R3.12'!G20),1)</f>
        <v>8.3000000000000007</v>
      </c>
      <c r="H20" s="57" t="e">
        <f>+AVERAGE('2号_R3.4'!H20,'2号_R3.6'!H20,'2号_R3.12'!H20)</f>
        <v>#DIV/0!</v>
      </c>
      <c r="I20" s="55">
        <f>+AVERAGE('2号_R3.4'!I20,'2号_R3.6'!I20,'2号_R3.12'!I20)</f>
        <v>13.300000000000002</v>
      </c>
      <c r="J20" s="57" t="e">
        <f>+AVERAGE('2号_R3.4'!J20,'2号_R3.6'!J20,'2号_R3.12'!J20)</f>
        <v>#DIV/0!</v>
      </c>
      <c r="K20" s="55" t="s">
        <v>25</v>
      </c>
      <c r="L20" s="56"/>
      <c r="M20" s="57"/>
    </row>
    <row r="21" spans="2:13" ht="18" customHeight="1" x14ac:dyDescent="0.15">
      <c r="B21" s="49" t="s">
        <v>32</v>
      </c>
      <c r="C21" s="50"/>
      <c r="D21" s="35" t="s">
        <v>86</v>
      </c>
      <c r="E21" s="55">
        <f>+AVERAGE('2号_R3.4'!E21,'2号_R3.6'!E21,'2号_R3.12'!E21)</f>
        <v>18</v>
      </c>
      <c r="F21" s="68" t="e">
        <f>+AVERAGE('2号_R3.4'!F21,'2号_R3.6'!F21,'2号_R3.12'!F21)</f>
        <v>#DIV/0!</v>
      </c>
      <c r="G21" s="69">
        <f>ROUND(AVERAGE('2号_R3.4'!G21,'2号_R3.6'!G21,'2号_R3.12'!G21),3)</f>
        <v>2E-3</v>
      </c>
      <c r="H21" s="57" t="e">
        <f>+AVERAGE('2号_R3.4'!H21,'2号_R3.6'!H21,'2号_R3.12'!H21)</f>
        <v>#DIV/0!</v>
      </c>
      <c r="I21" s="152">
        <f>+AVERAGE('2号_R3.4'!I21,'2号_R3.6'!I21,'2号_R3.12'!I21)</f>
        <v>1.3333333333333333E-3</v>
      </c>
      <c r="J21" s="85" t="e">
        <f>+AVERAGE('2号_R3.4'!J21,'2号_R3.6'!J21,'2号_R3.12'!J21)</f>
        <v>#DIV/0!</v>
      </c>
      <c r="K21" s="55" t="s">
        <v>25</v>
      </c>
      <c r="L21" s="56"/>
      <c r="M21" s="57"/>
    </row>
    <row r="22" spans="2:13" ht="18" customHeight="1" x14ac:dyDescent="0.15">
      <c r="B22" s="82" t="s">
        <v>87</v>
      </c>
      <c r="C22" s="78"/>
      <c r="D22" s="35" t="s">
        <v>86</v>
      </c>
      <c r="E22" s="55">
        <f>+AVERAGE('2号_R3.4'!E22,'2号_R3.6'!E22,'2号_R3.12'!E22)</f>
        <v>12</v>
      </c>
      <c r="F22" s="68" t="e">
        <f>+AVERAGE('2号_R3.4'!F22,'2号_R3.6'!F22,'2号_R3.12'!F22)</f>
        <v>#DIV/0!</v>
      </c>
      <c r="G22" s="84">
        <f>+AVERAGE('2号_R3.4'!G22,'2号_R3.6'!G22,'2号_R3.12'!G22)</f>
        <v>1E-3</v>
      </c>
      <c r="H22" s="85" t="e">
        <f>+AVERAGE('2号_R3.4'!H22,'2号_R3.6'!H22,'2号_R3.12'!H22)</f>
        <v>#DIV/0!</v>
      </c>
      <c r="I22" s="152">
        <f>+AVERAGE('2号_R3.4'!I22,'2号_R3.6'!I22,'2号_R3.12'!I22)</f>
        <v>1.3333333333333333E-3</v>
      </c>
      <c r="J22" s="85" t="e">
        <f>+AVERAGE('2号_R3.4'!J22,'2号_R3.6'!J22,'2号_R3.12'!J22)</f>
        <v>#DIV/0!</v>
      </c>
      <c r="K22" s="55">
        <v>0.04</v>
      </c>
      <c r="L22" s="56"/>
      <c r="M22" s="57"/>
    </row>
    <row r="23" spans="2:13" ht="18" customHeight="1" x14ac:dyDescent="0.15">
      <c r="B23" s="49" t="s">
        <v>33</v>
      </c>
      <c r="C23" s="50"/>
      <c r="D23" s="22" t="s">
        <v>28</v>
      </c>
      <c r="E23" s="55">
        <v>100</v>
      </c>
      <c r="F23" s="56"/>
      <c r="G23" s="56"/>
      <c r="H23" s="57"/>
      <c r="I23" s="74">
        <f>+AVERAGE('2号_R3.4'!I23,'2号_R3.6'!I23,'2号_R3.12'!I23)</f>
        <v>100</v>
      </c>
      <c r="J23" s="75" t="e">
        <f>+AVERAGE('2号_R3.4'!J23,'2号_R3.6'!J23,'2号_R3.12'!J23)</f>
        <v>#DIV/0!</v>
      </c>
      <c r="K23" s="55" t="s">
        <v>25</v>
      </c>
      <c r="L23" s="56"/>
      <c r="M23" s="57"/>
    </row>
    <row r="24" spans="2:13" ht="18" customHeight="1" x14ac:dyDescent="0.15">
      <c r="B24" s="49" t="s">
        <v>35</v>
      </c>
      <c r="C24" s="50"/>
      <c r="D24" s="22" t="s">
        <v>36</v>
      </c>
      <c r="E24" s="55" t="s">
        <v>34</v>
      </c>
      <c r="F24" s="68"/>
      <c r="G24" s="69" t="s">
        <v>34</v>
      </c>
      <c r="H24" s="57"/>
      <c r="I24" s="74">
        <f>+AVERAGE('2号_R3.4'!I24,'2号_R3.6'!I24,'2号_R3.12'!I24)</f>
        <v>5.5</v>
      </c>
      <c r="J24" s="75" t="e">
        <f>+AVERAGE('2号_R3.4'!J24,'2号_R3.6'!J24,'2号_R3.12'!J24)</f>
        <v>#DIV/0!</v>
      </c>
      <c r="K24" s="55" t="s">
        <v>25</v>
      </c>
      <c r="L24" s="56"/>
      <c r="M24" s="57"/>
    </row>
    <row r="25" spans="2:13" ht="18" customHeight="1" x14ac:dyDescent="0.4">
      <c r="B25" s="70" t="s">
        <v>88</v>
      </c>
      <c r="C25" s="83"/>
      <c r="D25" s="36" t="s">
        <v>28</v>
      </c>
      <c r="E25" s="55" t="s">
        <v>34</v>
      </c>
      <c r="F25" s="68"/>
      <c r="G25" s="69" t="s">
        <v>34</v>
      </c>
      <c r="H25" s="57"/>
      <c r="I25" s="74">
        <f>+AVERAGE('2号_R3.4'!I25,'2号_R3.6'!I25,'2号_R3.12'!I25)</f>
        <v>13.3</v>
      </c>
      <c r="J25" s="75" t="e">
        <f>+AVERAGE('2号_R3.4'!J25,'2号_R3.6'!J25,'2号_R3.12'!J25)</f>
        <v>#DIV/0!</v>
      </c>
      <c r="K25" s="55"/>
      <c r="L25" s="56"/>
      <c r="M25" s="57"/>
    </row>
    <row r="26" spans="2:13" ht="18" customHeight="1" x14ac:dyDescent="0.15">
      <c r="B26" s="82" t="s">
        <v>87</v>
      </c>
      <c r="C26" s="78"/>
      <c r="D26" s="22" t="s">
        <v>36</v>
      </c>
      <c r="E26" s="55" t="s">
        <v>34</v>
      </c>
      <c r="F26" s="68"/>
      <c r="G26" s="69" t="s">
        <v>34</v>
      </c>
      <c r="H26" s="57"/>
      <c r="I26" s="74">
        <f>+AVERAGE('2号_R3.4'!I26,'2号_R3.6'!I26,'2号_R3.12'!I26)</f>
        <v>6</v>
      </c>
      <c r="J26" s="75" t="e">
        <f>+AVERAGE('2号_R3.4'!J26,'2号_R3.6'!J26,'2号_R3.12'!J26)</f>
        <v>#DIV/0!</v>
      </c>
      <c r="K26" s="55">
        <v>250</v>
      </c>
      <c r="L26" s="56"/>
      <c r="M26" s="57"/>
    </row>
    <row r="27" spans="2:13" ht="18" customHeight="1" x14ac:dyDescent="0.15">
      <c r="B27" s="70" t="s">
        <v>37</v>
      </c>
      <c r="C27" s="71"/>
      <c r="D27" s="37" t="s">
        <v>85</v>
      </c>
      <c r="E27" s="55" t="s">
        <v>34</v>
      </c>
      <c r="F27" s="68"/>
      <c r="G27" s="69" t="s">
        <v>34</v>
      </c>
      <c r="H27" s="57"/>
      <c r="I27" s="74">
        <f>+AVERAGE('2号_R3.4'!I27,'2号_R3.6'!I27,'2号_R3.12'!I27)</f>
        <v>0.105</v>
      </c>
      <c r="J27" s="75" t="e">
        <f>+AVERAGE('2号_R3.4'!J27,'2号_R3.6'!J27,'2号_R3.12'!J27)</f>
        <v>#DIV/0!</v>
      </c>
      <c r="K27" s="55" t="s">
        <v>34</v>
      </c>
      <c r="L27" s="56"/>
      <c r="M27" s="57"/>
    </row>
    <row r="28" spans="2:13" ht="18" customHeight="1" x14ac:dyDescent="0.15">
      <c r="B28" s="70" t="s">
        <v>38</v>
      </c>
      <c r="C28" s="71"/>
      <c r="D28" s="38" t="s">
        <v>36</v>
      </c>
      <c r="E28" s="55" t="s">
        <v>34</v>
      </c>
      <c r="F28" s="68"/>
      <c r="G28" s="69" t="s">
        <v>34</v>
      </c>
      <c r="H28" s="57"/>
      <c r="I28" s="74" t="s">
        <v>69</v>
      </c>
      <c r="J28" s="75" t="e">
        <f>+AVERAGE('2号_R3.4'!J28,'2号_R3.6'!J28,'2号_R3.12'!J28)</f>
        <v>#DIV/0!</v>
      </c>
      <c r="K28" s="55" t="s">
        <v>25</v>
      </c>
      <c r="L28" s="56"/>
      <c r="M28" s="57"/>
    </row>
    <row r="29" spans="2:13" ht="18" customHeight="1" x14ac:dyDescent="0.15">
      <c r="B29" s="70" t="s">
        <v>39</v>
      </c>
      <c r="C29" s="71"/>
      <c r="D29" s="37" t="s">
        <v>85</v>
      </c>
      <c r="E29" s="55" t="s">
        <v>34</v>
      </c>
      <c r="F29" s="68"/>
      <c r="G29" s="69" t="s">
        <v>34</v>
      </c>
      <c r="H29" s="57"/>
      <c r="I29" s="74" t="s">
        <v>70</v>
      </c>
      <c r="J29" s="75" t="e">
        <f>+AVERAGE('2号_R3.4'!J29,'2号_R3.6'!J29,'2号_R3.12'!J29)</f>
        <v>#DIV/0!</v>
      </c>
      <c r="K29" s="55">
        <v>4.4296699999999998</v>
      </c>
      <c r="L29" s="56"/>
      <c r="M29" s="57"/>
    </row>
    <row r="30" spans="2:13" ht="18" customHeight="1" x14ac:dyDescent="0.15">
      <c r="B30" s="49" t="s">
        <v>40</v>
      </c>
      <c r="C30" s="50"/>
      <c r="D30" s="39" t="s">
        <v>89</v>
      </c>
      <c r="E30" s="55" t="s">
        <v>34</v>
      </c>
      <c r="F30" s="68"/>
      <c r="G30" s="69" t="s">
        <v>34</v>
      </c>
      <c r="H30" s="57"/>
      <c r="I30" s="74">
        <f>+AVERAGE('2号_R3.4'!I30,'2号_R3.6'!I30,'2号_R3.12'!I30)</f>
        <v>2</v>
      </c>
      <c r="J30" s="75" t="e">
        <f>+AVERAGE('2号_R3.4'!J30,'2号_R3.6'!J30,'2号_R3.12'!J30)</f>
        <v>#DIV/0!</v>
      </c>
      <c r="K30" s="55" t="s">
        <v>25</v>
      </c>
      <c r="L30" s="56"/>
      <c r="M30" s="57"/>
    </row>
    <row r="31" spans="2:13" ht="18" customHeight="1" x14ac:dyDescent="0.15">
      <c r="B31" s="82" t="s">
        <v>87</v>
      </c>
      <c r="C31" s="78"/>
      <c r="D31" s="39" t="s">
        <v>89</v>
      </c>
      <c r="E31" s="55" t="s">
        <v>34</v>
      </c>
      <c r="F31" s="68"/>
      <c r="G31" s="69" t="s">
        <v>34</v>
      </c>
      <c r="H31" s="57"/>
      <c r="I31" s="74">
        <f>+AVERAGE('2号_R3.4'!I31,'2号_R3.6'!I31,'2号_R3.12'!I31)</f>
        <v>3</v>
      </c>
      <c r="J31" s="75" t="e">
        <f>+AVERAGE('2号_R3.4'!J31,'2号_R3.6'!J31,'2号_R3.12'!J31)</f>
        <v>#DIV/0!</v>
      </c>
      <c r="K31" s="55">
        <v>700</v>
      </c>
      <c r="L31" s="56"/>
      <c r="M31" s="57"/>
    </row>
    <row r="32" spans="2:13" ht="18" customHeight="1" x14ac:dyDescent="0.15">
      <c r="B32" s="49" t="s">
        <v>41</v>
      </c>
      <c r="C32" s="50"/>
      <c r="D32" s="39" t="s">
        <v>89</v>
      </c>
      <c r="E32" s="55" t="s">
        <v>34</v>
      </c>
      <c r="F32" s="68"/>
      <c r="G32" s="69" t="s">
        <v>34</v>
      </c>
      <c r="H32" s="57"/>
      <c r="I32" s="74" t="s">
        <v>71</v>
      </c>
      <c r="J32" s="75" t="e">
        <f>+AVERAGE('2号_R3.4'!J32,'2号_R3.6'!J32,'2号_R3.12'!J32)</f>
        <v>#DIV/0!</v>
      </c>
      <c r="K32" s="55" t="s">
        <v>25</v>
      </c>
      <c r="L32" s="56"/>
      <c r="M32" s="57"/>
    </row>
    <row r="33" spans="2:13" ht="18" customHeight="1" x14ac:dyDescent="0.15">
      <c r="B33" s="77" t="s">
        <v>42</v>
      </c>
      <c r="C33" s="78"/>
      <c r="D33" s="39" t="s">
        <v>90</v>
      </c>
      <c r="E33" s="55" t="s">
        <v>34</v>
      </c>
      <c r="F33" s="68"/>
      <c r="G33" s="146">
        <f>+AVERAGE('2号_R3.4'!G33,'2号_R3.6'!G33,'2号_R3.12'!G33)</f>
        <v>80.5</v>
      </c>
      <c r="H33" s="147" t="e">
        <f>+AVERAGE('2号_R3.4'!H33,'2号_R3.6'!H33,'2号_R3.12'!H33)</f>
        <v>#DIV/0!</v>
      </c>
      <c r="I33" s="79">
        <f>+AVERAGE('2号_R3.4'!I33,'2号_R3.6'!I33,'2号_R3.12'!I33)</f>
        <v>2.585</v>
      </c>
      <c r="J33" s="80" t="e">
        <f>+AVERAGE('2号_R3.4'!J33,'2号_R3.6'!J33,'2号_R3.12'!J33)</f>
        <v>#DIV/0!</v>
      </c>
      <c r="K33" s="51">
        <v>50</v>
      </c>
      <c r="L33" s="81"/>
      <c r="M33" s="54"/>
    </row>
    <row r="34" spans="2:13" ht="18" customHeight="1" x14ac:dyDescent="0.15">
      <c r="B34" s="40"/>
      <c r="C34" s="41" t="s">
        <v>43</v>
      </c>
      <c r="D34" s="39" t="s">
        <v>90</v>
      </c>
      <c r="E34" s="55" t="s">
        <v>34</v>
      </c>
      <c r="F34" s="68"/>
      <c r="G34" s="146">
        <f>+AVERAGE('2号_R3.4'!G34,'2号_R3.6'!G34,'2号_R3.12'!G34)</f>
        <v>80.5</v>
      </c>
      <c r="H34" s="147" t="e">
        <f>+AVERAGE('2号_R3.4'!H34,'2号_R3.6'!H34,'2号_R3.12'!H34)</f>
        <v>#DIV/0!</v>
      </c>
      <c r="I34" s="79">
        <f>+AVERAGE('2号_R3.4'!I34,'2号_R3.6'!I34,'2号_R3.12'!I34)</f>
        <v>2.0499999999999998</v>
      </c>
      <c r="J34" s="80" t="e">
        <f>+AVERAGE('2号_R3.4'!J34,'2号_R3.6'!J34,'2号_R3.12'!J34)</f>
        <v>#DIV/0!</v>
      </c>
      <c r="K34" s="55" t="s">
        <v>25</v>
      </c>
      <c r="L34" s="56"/>
      <c r="M34" s="57"/>
    </row>
    <row r="35" spans="2:13" ht="18" customHeight="1" x14ac:dyDescent="0.15">
      <c r="B35" s="42"/>
      <c r="C35" s="41" t="s">
        <v>44</v>
      </c>
      <c r="D35" s="39" t="s">
        <v>90</v>
      </c>
      <c r="E35" s="55" t="s">
        <v>34</v>
      </c>
      <c r="F35" s="68"/>
      <c r="G35" s="69" t="s">
        <v>100</v>
      </c>
      <c r="H35" s="57" t="e">
        <f>+AVERAGE('2号_R3.4'!H35,'2号_R3.6'!H35,'2号_R3.12'!H35)</f>
        <v>#DIV/0!</v>
      </c>
      <c r="I35" s="150">
        <f>+AVERAGE('2号_R3.4'!I35,'2号_R3.6'!I35,'2号_R3.12'!I35)</f>
        <v>0.505</v>
      </c>
      <c r="J35" s="151" t="e">
        <f>+AVERAGE('2号_R3.4'!J35,'2号_R3.6'!J35,'2号_R3.12'!J35)</f>
        <v>#DIV/0!</v>
      </c>
      <c r="K35" s="55" t="s">
        <v>25</v>
      </c>
      <c r="L35" s="56"/>
      <c r="M35" s="57"/>
    </row>
    <row r="36" spans="2:13" ht="18" customHeight="1" x14ac:dyDescent="0.15">
      <c r="B36" s="70" t="s">
        <v>45</v>
      </c>
      <c r="C36" s="71"/>
      <c r="D36" s="38" t="s">
        <v>36</v>
      </c>
      <c r="E36" s="55" t="s">
        <v>34</v>
      </c>
      <c r="F36" s="68"/>
      <c r="G36" s="69" t="s">
        <v>34</v>
      </c>
      <c r="H36" s="57"/>
      <c r="I36" s="74">
        <f>+AVERAGE('2号_R3.4'!I36,'2号_R3.6'!I36,'2号_R3.12'!I36)</f>
        <v>74.5</v>
      </c>
      <c r="J36" s="75" t="e">
        <f>+AVERAGE('2号_R3.4'!J36,'2号_R3.6'!J36,'2号_R3.12'!J36)</f>
        <v>#DIV/0!</v>
      </c>
      <c r="K36" s="55" t="s">
        <v>25</v>
      </c>
      <c r="L36" s="56"/>
      <c r="M36" s="57"/>
    </row>
    <row r="37" spans="2:13" ht="18" customHeight="1" x14ac:dyDescent="0.4">
      <c r="B37" s="70" t="s">
        <v>46</v>
      </c>
      <c r="C37" s="71"/>
      <c r="D37" s="36" t="s">
        <v>28</v>
      </c>
      <c r="E37" s="55" t="s">
        <v>34</v>
      </c>
      <c r="F37" s="68"/>
      <c r="G37" s="69" t="s">
        <v>34</v>
      </c>
      <c r="H37" s="57"/>
      <c r="I37" s="55" t="s">
        <v>34</v>
      </c>
      <c r="J37" s="57"/>
      <c r="K37" s="55" t="s">
        <v>25</v>
      </c>
      <c r="L37" s="56"/>
      <c r="M37" s="57"/>
    </row>
    <row r="38" spans="2:13" ht="18" customHeight="1" x14ac:dyDescent="0.4">
      <c r="B38" s="72" t="s">
        <v>47</v>
      </c>
      <c r="C38" s="73"/>
      <c r="D38" s="43" t="s">
        <v>28</v>
      </c>
      <c r="E38" s="55" t="s">
        <v>34</v>
      </c>
      <c r="F38" s="68"/>
      <c r="G38" s="69" t="s">
        <v>34</v>
      </c>
      <c r="H38" s="57"/>
      <c r="I38" s="55" t="s">
        <v>34</v>
      </c>
      <c r="J38" s="57"/>
      <c r="K38" s="55" t="s">
        <v>25</v>
      </c>
      <c r="L38" s="56"/>
      <c r="M38" s="57"/>
    </row>
    <row r="39" spans="2:13" ht="18" customHeight="1" x14ac:dyDescent="0.15">
      <c r="B39" s="49" t="s">
        <v>48</v>
      </c>
      <c r="C39" s="50"/>
      <c r="D39" s="39" t="s">
        <v>89</v>
      </c>
      <c r="E39" s="55" t="s">
        <v>34</v>
      </c>
      <c r="F39" s="68"/>
      <c r="G39" s="69" t="s">
        <v>34</v>
      </c>
      <c r="H39" s="57"/>
      <c r="I39" s="69" t="s">
        <v>77</v>
      </c>
      <c r="J39" s="57"/>
      <c r="K39" s="55" t="s">
        <v>49</v>
      </c>
      <c r="L39" s="56"/>
      <c r="M39" s="57"/>
    </row>
    <row r="40" spans="2:13" ht="18" customHeight="1" x14ac:dyDescent="0.15">
      <c r="B40" s="49" t="s">
        <v>50</v>
      </c>
      <c r="C40" s="50"/>
      <c r="D40" s="39" t="s">
        <v>89</v>
      </c>
      <c r="E40" s="55" t="s">
        <v>34</v>
      </c>
      <c r="F40" s="68"/>
      <c r="G40" s="69" t="s">
        <v>34</v>
      </c>
      <c r="H40" s="57"/>
      <c r="I40" s="69" t="s">
        <v>77</v>
      </c>
      <c r="J40" s="57"/>
      <c r="K40" s="55" t="s">
        <v>49</v>
      </c>
      <c r="L40" s="56"/>
      <c r="M40" s="57"/>
    </row>
    <row r="41" spans="2:13" ht="18" customHeight="1" x14ac:dyDescent="0.15">
      <c r="B41" s="49" t="s">
        <v>51</v>
      </c>
      <c r="C41" s="50"/>
      <c r="D41" s="39" t="s">
        <v>89</v>
      </c>
      <c r="E41" s="55" t="s">
        <v>34</v>
      </c>
      <c r="F41" s="68"/>
      <c r="G41" s="69" t="s">
        <v>34</v>
      </c>
      <c r="H41" s="57"/>
      <c r="I41" s="69" t="s">
        <v>77</v>
      </c>
      <c r="J41" s="57"/>
      <c r="K41" s="55" t="s">
        <v>25</v>
      </c>
      <c r="L41" s="56"/>
      <c r="M41" s="57"/>
    </row>
    <row r="42" spans="2:13" ht="18" customHeight="1" x14ac:dyDescent="0.15">
      <c r="B42" s="49" t="s">
        <v>52</v>
      </c>
      <c r="C42" s="50"/>
      <c r="D42" s="39" t="s">
        <v>89</v>
      </c>
      <c r="E42" s="55" t="s">
        <v>34</v>
      </c>
      <c r="F42" s="68"/>
      <c r="G42" s="69" t="s">
        <v>34</v>
      </c>
      <c r="H42" s="57"/>
      <c r="I42" s="69" t="s">
        <v>77</v>
      </c>
      <c r="J42" s="57"/>
      <c r="K42" s="55" t="s">
        <v>49</v>
      </c>
      <c r="L42" s="56"/>
      <c r="M42" s="57"/>
    </row>
    <row r="43" spans="2:13" ht="18" customHeight="1" x14ac:dyDescent="0.15">
      <c r="B43" s="49" t="s">
        <v>53</v>
      </c>
      <c r="C43" s="50"/>
      <c r="D43" s="39" t="s">
        <v>89</v>
      </c>
      <c r="E43" s="55" t="s">
        <v>34</v>
      </c>
      <c r="F43" s="68"/>
      <c r="G43" s="69" t="s">
        <v>34</v>
      </c>
      <c r="H43" s="57"/>
      <c r="I43" s="69" t="s">
        <v>77</v>
      </c>
      <c r="J43" s="57"/>
      <c r="K43" s="55" t="s">
        <v>49</v>
      </c>
      <c r="L43" s="56"/>
      <c r="M43" s="57"/>
    </row>
    <row r="44" spans="2:13" ht="18" customHeight="1" x14ac:dyDescent="0.15">
      <c r="B44" s="49" t="s">
        <v>54</v>
      </c>
      <c r="C44" s="50"/>
      <c r="D44" s="39" t="s">
        <v>89</v>
      </c>
      <c r="E44" s="55" t="s">
        <v>34</v>
      </c>
      <c r="F44" s="68"/>
      <c r="G44" s="69" t="s">
        <v>34</v>
      </c>
      <c r="H44" s="57"/>
      <c r="I44" s="69" t="s">
        <v>77</v>
      </c>
      <c r="J44" s="57"/>
      <c r="K44" s="55" t="s">
        <v>49</v>
      </c>
      <c r="L44" s="56"/>
      <c r="M44" s="57"/>
    </row>
    <row r="45" spans="2:13" ht="18" customHeight="1" x14ac:dyDescent="0.15">
      <c r="B45" s="49" t="s">
        <v>55</v>
      </c>
      <c r="C45" s="50"/>
      <c r="D45" s="39" t="s">
        <v>89</v>
      </c>
      <c r="E45" s="55" t="s">
        <v>34</v>
      </c>
      <c r="F45" s="68"/>
      <c r="G45" s="69" t="s">
        <v>34</v>
      </c>
      <c r="H45" s="57"/>
      <c r="I45" s="69" t="s">
        <v>77</v>
      </c>
      <c r="J45" s="57"/>
      <c r="K45" s="55" t="s">
        <v>49</v>
      </c>
      <c r="L45" s="56"/>
      <c r="M45" s="57"/>
    </row>
    <row r="46" spans="2:13" ht="18" customHeight="1" x14ac:dyDescent="0.15">
      <c r="B46" s="49" t="s">
        <v>56</v>
      </c>
      <c r="C46" s="50"/>
      <c r="D46" s="39" t="s">
        <v>89</v>
      </c>
      <c r="E46" s="55" t="s">
        <v>34</v>
      </c>
      <c r="F46" s="68"/>
      <c r="G46" s="69" t="s">
        <v>34</v>
      </c>
      <c r="H46" s="57"/>
      <c r="I46" s="69" t="s">
        <v>77</v>
      </c>
      <c r="J46" s="57"/>
      <c r="K46" s="55" t="s">
        <v>25</v>
      </c>
      <c r="L46" s="56"/>
      <c r="M46" s="57"/>
    </row>
    <row r="47" spans="2:13" ht="18" customHeight="1" x14ac:dyDescent="0.15">
      <c r="B47" s="49" t="s">
        <v>57</v>
      </c>
      <c r="C47" s="50"/>
      <c r="D47" s="39" t="s">
        <v>89</v>
      </c>
      <c r="E47" s="51" t="s">
        <v>34</v>
      </c>
      <c r="F47" s="52"/>
      <c r="G47" s="53" t="s">
        <v>34</v>
      </c>
      <c r="H47" s="54"/>
      <c r="I47" s="53" t="s">
        <v>77</v>
      </c>
      <c r="J47" s="54"/>
      <c r="K47" s="55" t="s">
        <v>25</v>
      </c>
      <c r="L47" s="56"/>
      <c r="M47" s="57"/>
    </row>
    <row r="48" spans="2:13" ht="18" customHeight="1" x14ac:dyDescent="0.15">
      <c r="B48" s="61" t="s">
        <v>58</v>
      </c>
      <c r="C48" s="62"/>
      <c r="D48" s="44" t="s">
        <v>89</v>
      </c>
      <c r="E48" s="63" t="s">
        <v>34</v>
      </c>
      <c r="F48" s="64"/>
      <c r="G48" s="65" t="s">
        <v>34</v>
      </c>
      <c r="H48" s="66"/>
      <c r="I48" s="65" t="s">
        <v>66</v>
      </c>
      <c r="J48" s="66"/>
      <c r="K48" s="63" t="s">
        <v>49</v>
      </c>
      <c r="L48" s="67"/>
      <c r="M48" s="66"/>
    </row>
    <row r="49" spans="2:13" ht="18" customHeight="1" x14ac:dyDescent="0.15">
      <c r="B49" s="59" t="s">
        <v>91</v>
      </c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</row>
    <row r="50" spans="2:13" ht="18" customHeight="1" x14ac:dyDescent="0.15">
      <c r="B50" s="58" t="s">
        <v>92</v>
      </c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</row>
    <row r="51" spans="2:13" ht="18" customHeight="1" x14ac:dyDescent="0.15">
      <c r="B51" s="60" t="s">
        <v>59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</row>
    <row r="52" spans="2:13" ht="18" customHeight="1" x14ac:dyDescent="0.4"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</row>
  </sheetData>
  <mergeCells count="198">
    <mergeCell ref="B50:M50"/>
    <mergeCell ref="B51:M51"/>
    <mergeCell ref="B48:C48"/>
    <mergeCell ref="E48:F48"/>
    <mergeCell ref="G48:H48"/>
    <mergeCell ref="I48:J48"/>
    <mergeCell ref="K48:M48"/>
    <mergeCell ref="B49:M49"/>
    <mergeCell ref="B46:C46"/>
    <mergeCell ref="E46:F46"/>
    <mergeCell ref="G46:H46"/>
    <mergeCell ref="I46:J46"/>
    <mergeCell ref="K46:M46"/>
    <mergeCell ref="B47:C47"/>
    <mergeCell ref="E47:F47"/>
    <mergeCell ref="G47:H47"/>
    <mergeCell ref="I47:J47"/>
    <mergeCell ref="K47:M47"/>
    <mergeCell ref="B44:C44"/>
    <mergeCell ref="E44:F44"/>
    <mergeCell ref="G44:H44"/>
    <mergeCell ref="I44:J44"/>
    <mergeCell ref="K44:M44"/>
    <mergeCell ref="B45:C45"/>
    <mergeCell ref="E45:F45"/>
    <mergeCell ref="G45:H45"/>
    <mergeCell ref="I45:J45"/>
    <mergeCell ref="K45:M45"/>
    <mergeCell ref="B42:C42"/>
    <mergeCell ref="E42:F42"/>
    <mergeCell ref="G42:H42"/>
    <mergeCell ref="I42:J42"/>
    <mergeCell ref="K42:M42"/>
    <mergeCell ref="B43:C43"/>
    <mergeCell ref="E43:F43"/>
    <mergeCell ref="G43:H43"/>
    <mergeCell ref="I43:J43"/>
    <mergeCell ref="K43:M43"/>
    <mergeCell ref="B40:C40"/>
    <mergeCell ref="E40:F40"/>
    <mergeCell ref="G40:H40"/>
    <mergeCell ref="I40:J40"/>
    <mergeCell ref="K40:M40"/>
    <mergeCell ref="B41:C41"/>
    <mergeCell ref="E41:F41"/>
    <mergeCell ref="G41:H41"/>
    <mergeCell ref="I41:J41"/>
    <mergeCell ref="K41:M41"/>
    <mergeCell ref="B38:C38"/>
    <mergeCell ref="E38:F38"/>
    <mergeCell ref="G38:H38"/>
    <mergeCell ref="I38:J38"/>
    <mergeCell ref="K38:M38"/>
    <mergeCell ref="B39:C39"/>
    <mergeCell ref="E39:F39"/>
    <mergeCell ref="G39:H39"/>
    <mergeCell ref="I39:J39"/>
    <mergeCell ref="K39:M39"/>
    <mergeCell ref="B36:C36"/>
    <mergeCell ref="E36:F36"/>
    <mergeCell ref="G36:H36"/>
    <mergeCell ref="I36:J36"/>
    <mergeCell ref="K36:M36"/>
    <mergeCell ref="B37:C37"/>
    <mergeCell ref="E37:F37"/>
    <mergeCell ref="G37:H37"/>
    <mergeCell ref="I37:J37"/>
    <mergeCell ref="K37:M37"/>
    <mergeCell ref="E34:F34"/>
    <mergeCell ref="G34:H34"/>
    <mergeCell ref="I34:J34"/>
    <mergeCell ref="K34:M34"/>
    <mergeCell ref="E35:F35"/>
    <mergeCell ref="G35:H35"/>
    <mergeCell ref="I35:J35"/>
    <mergeCell ref="K35:M35"/>
    <mergeCell ref="B32:C32"/>
    <mergeCell ref="E32:F32"/>
    <mergeCell ref="G32:H32"/>
    <mergeCell ref="I32:J32"/>
    <mergeCell ref="K32:M32"/>
    <mergeCell ref="B33:C33"/>
    <mergeCell ref="E33:F33"/>
    <mergeCell ref="G33:H33"/>
    <mergeCell ref="I33:J33"/>
    <mergeCell ref="K33:M33"/>
    <mergeCell ref="B30:C30"/>
    <mergeCell ref="E30:F30"/>
    <mergeCell ref="G30:H30"/>
    <mergeCell ref="I30:J30"/>
    <mergeCell ref="K30:M30"/>
    <mergeCell ref="B31:C31"/>
    <mergeCell ref="E31:F31"/>
    <mergeCell ref="G31:H31"/>
    <mergeCell ref="I31:J31"/>
    <mergeCell ref="K31:M31"/>
    <mergeCell ref="B28:C28"/>
    <mergeCell ref="E28:F28"/>
    <mergeCell ref="G28:H28"/>
    <mergeCell ref="I28:J28"/>
    <mergeCell ref="K28:M28"/>
    <mergeCell ref="B29:C29"/>
    <mergeCell ref="E29:F29"/>
    <mergeCell ref="G29:H29"/>
    <mergeCell ref="I29:J29"/>
    <mergeCell ref="K29:M29"/>
    <mergeCell ref="B26:C26"/>
    <mergeCell ref="E26:F26"/>
    <mergeCell ref="G26:H26"/>
    <mergeCell ref="I26:J26"/>
    <mergeCell ref="K26:M26"/>
    <mergeCell ref="B27:C27"/>
    <mergeCell ref="E27:F27"/>
    <mergeCell ref="G27:H27"/>
    <mergeCell ref="I27:J27"/>
    <mergeCell ref="K27:M27"/>
    <mergeCell ref="B24:C24"/>
    <mergeCell ref="E24:F24"/>
    <mergeCell ref="G24:H24"/>
    <mergeCell ref="I24:J24"/>
    <mergeCell ref="K24:M24"/>
    <mergeCell ref="B25:C25"/>
    <mergeCell ref="E25:F25"/>
    <mergeCell ref="G25:H25"/>
    <mergeCell ref="I25:J25"/>
    <mergeCell ref="K25:M25"/>
    <mergeCell ref="B22:C22"/>
    <mergeCell ref="E22:F22"/>
    <mergeCell ref="G22:H22"/>
    <mergeCell ref="I22:J22"/>
    <mergeCell ref="K22:M22"/>
    <mergeCell ref="B23:C23"/>
    <mergeCell ref="E23:H23"/>
    <mergeCell ref="I23:J23"/>
    <mergeCell ref="K23:M23"/>
    <mergeCell ref="B20:C20"/>
    <mergeCell ref="E20:F20"/>
    <mergeCell ref="G20:H20"/>
    <mergeCell ref="I20:J20"/>
    <mergeCell ref="K20:M20"/>
    <mergeCell ref="B21:C21"/>
    <mergeCell ref="E21:F21"/>
    <mergeCell ref="G21:H21"/>
    <mergeCell ref="I21:J21"/>
    <mergeCell ref="K21:M21"/>
    <mergeCell ref="B18:C18"/>
    <mergeCell ref="E18:F18"/>
    <mergeCell ref="G18:H18"/>
    <mergeCell ref="I18:J18"/>
    <mergeCell ref="K18:M18"/>
    <mergeCell ref="B19:C19"/>
    <mergeCell ref="E19:F19"/>
    <mergeCell ref="G19:H19"/>
    <mergeCell ref="I19:J19"/>
    <mergeCell ref="K19:M19"/>
    <mergeCell ref="B16:C16"/>
    <mergeCell ref="E16:F16"/>
    <mergeCell ref="G16:H16"/>
    <mergeCell ref="I16:J16"/>
    <mergeCell ref="K16:M16"/>
    <mergeCell ref="B17:C17"/>
    <mergeCell ref="E17:F17"/>
    <mergeCell ref="G17:H17"/>
    <mergeCell ref="I17:J17"/>
    <mergeCell ref="K17:M17"/>
    <mergeCell ref="B14:D14"/>
    <mergeCell ref="E14:F15"/>
    <mergeCell ref="G14:H14"/>
    <mergeCell ref="I14:J14"/>
    <mergeCell ref="K14:M14"/>
    <mergeCell ref="B15:C15"/>
    <mergeCell ref="G15:H15"/>
    <mergeCell ref="I15:J15"/>
    <mergeCell ref="K15:M15"/>
    <mergeCell ref="B12:C12"/>
    <mergeCell ref="F12:G12"/>
    <mergeCell ref="J12:K12"/>
    <mergeCell ref="B13:D13"/>
    <mergeCell ref="F13:G13"/>
    <mergeCell ref="J13:K13"/>
    <mergeCell ref="B10:C10"/>
    <mergeCell ref="F10:G10"/>
    <mergeCell ref="J10:K10"/>
    <mergeCell ref="B11:C11"/>
    <mergeCell ref="F11:G11"/>
    <mergeCell ref="J11:K11"/>
    <mergeCell ref="B8:C8"/>
    <mergeCell ref="F8:G8"/>
    <mergeCell ref="J8:K8"/>
    <mergeCell ref="B9:C9"/>
    <mergeCell ref="F9:G9"/>
    <mergeCell ref="J9:K9"/>
    <mergeCell ref="B2:M2"/>
    <mergeCell ref="B4:D4"/>
    <mergeCell ref="E4:M4"/>
    <mergeCell ref="B5:D5"/>
    <mergeCell ref="E5:M5"/>
    <mergeCell ref="B7:D7"/>
  </mergeCells>
  <phoneticPr fontId="2"/>
  <printOptions horizontalCentered="1"/>
  <pageMargins left="0.35433070866141736" right="0" top="0.55118110236220474" bottom="0" header="0" footer="0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1号_R3.8</vt:lpstr>
      <vt:lpstr>1号_R3.9</vt:lpstr>
      <vt:lpstr>1号_R4.2</vt:lpstr>
      <vt:lpstr>2号_R3.4</vt:lpstr>
      <vt:lpstr>2号_R3.6</vt:lpstr>
      <vt:lpstr>2号_R3.12</vt:lpstr>
      <vt:lpstr>平均(1号炉）</vt:lpstr>
      <vt:lpstr>平均(2号炉)</vt:lpstr>
      <vt:lpstr>'1号_R3.9'!Print_Area</vt:lpstr>
      <vt:lpstr>'1号_R4.2'!Print_Area</vt:lpstr>
      <vt:lpstr>'2号_R3.12'!Print_Area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2023-03-05T06:49:33Z</dcterms:created>
  <dcterms:modified xsi:type="dcterms:W3CDTF">2023-03-05T06:49:39Z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