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4\020_水質試験年報データ版\R03_作業フォルダ\【完成】10_汚泥中の窒素・りん含有試験\"/>
    </mc:Choice>
  </mc:AlternateContent>
  <bookViews>
    <workbookView xWindow="0" yWindow="0" windowWidth="28800" windowHeight="12255" activeTab="4"/>
  </bookViews>
  <sheets>
    <sheet name="R3.05" sheetId="4" r:id="rId1"/>
    <sheet name="R3.08" sheetId="3" r:id="rId2"/>
    <sheet name="R3.11" sheetId="2" r:id="rId3"/>
    <sheet name="R4.02" sheetId="1" r:id="rId4"/>
    <sheet name="平均値" sheetId="5" r:id="rId5"/>
  </sheets>
  <definedNames>
    <definedName name="_xlnm.Print_Area" localSheetId="1">'R3.08'!$A$1:$T$29</definedName>
    <definedName name="_xlnm.Print_Area" localSheetId="2">'R3.11'!$A$1:$T$29</definedName>
    <definedName name="_xlnm.Print_Area" localSheetId="3">'R4.02'!$A$1:$T$29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5" l="1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E28" i="5"/>
  <c r="D28" i="5"/>
  <c r="C28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E27" i="5"/>
  <c r="D27" i="5"/>
  <c r="C27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E26" i="5"/>
  <c r="D26" i="5"/>
  <c r="C26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E25" i="5"/>
  <c r="D25" i="5"/>
  <c r="C25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D6" i="5"/>
  <c r="C6" i="5"/>
  <c r="E6" i="5"/>
  <c r="P10" i="5" l="1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6" i="5"/>
  <c r="O6" i="5"/>
  <c r="N6" i="5"/>
  <c r="M6" i="5"/>
  <c r="L6" i="5"/>
  <c r="K6" i="5"/>
  <c r="J6" i="5"/>
  <c r="I6" i="5"/>
  <c r="H6" i="5"/>
  <c r="G6" i="5"/>
  <c r="F6" i="5"/>
</calcChain>
</file>

<file path=xl/sharedStrings.xml><?xml version="1.0" encoding="utf-8"?>
<sst xmlns="http://schemas.openxmlformats.org/spreadsheetml/2006/main" count="743" uniqueCount="67">
  <si>
    <t>採水年月日：</t>
    <rPh sb="0" eb="2">
      <t>サイスイ</t>
    </rPh>
    <rPh sb="2" eb="5">
      <t>ネンガッピ</t>
    </rPh>
    <phoneticPr fontId="2"/>
  </si>
  <si>
    <t>1.生汚泥</t>
    <rPh sb="2" eb="3">
      <t>ショウ</t>
    </rPh>
    <rPh sb="3" eb="5">
      <t>オデイ</t>
    </rPh>
    <phoneticPr fontId="2"/>
  </si>
  <si>
    <t>処理場名</t>
  </si>
  <si>
    <t>東灘</t>
    <rPh sb="0" eb="2">
      <t>ヒガシナダ</t>
    </rPh>
    <phoneticPr fontId="2"/>
  </si>
  <si>
    <t>PI</t>
    <phoneticPr fontId="2"/>
  </si>
  <si>
    <t>鈴蘭台</t>
    <rPh sb="0" eb="3">
      <t>スズランダイ</t>
    </rPh>
    <phoneticPr fontId="2"/>
  </si>
  <si>
    <t>西部</t>
    <rPh sb="0" eb="2">
      <t>セイブ</t>
    </rPh>
    <phoneticPr fontId="2"/>
  </si>
  <si>
    <t>垂水</t>
    <rPh sb="0" eb="2">
      <t>タルミ</t>
    </rPh>
    <phoneticPr fontId="2"/>
  </si>
  <si>
    <t>玉津</t>
    <rPh sb="0" eb="2">
      <t>タマツ</t>
    </rPh>
    <phoneticPr fontId="2"/>
  </si>
  <si>
    <t>試料名</t>
    <rPh sb="0" eb="2">
      <t>シリョウ</t>
    </rPh>
    <rPh sb="2" eb="3">
      <t>メイ</t>
    </rPh>
    <phoneticPr fontId="2"/>
  </si>
  <si>
    <t>生汚泥</t>
    <rPh sb="0" eb="1">
      <t>ナマ</t>
    </rPh>
    <rPh sb="1" eb="3">
      <t>オデイ</t>
    </rPh>
    <phoneticPr fontId="2"/>
  </si>
  <si>
    <t>し尿</t>
    <rPh sb="1" eb="2">
      <t>ニョウ</t>
    </rPh>
    <phoneticPr fontId="2"/>
  </si>
  <si>
    <t>高段</t>
    <phoneticPr fontId="2"/>
  </si>
  <si>
    <t>低段</t>
    <phoneticPr fontId="2"/>
  </si>
  <si>
    <t>分場</t>
    <phoneticPr fontId="2"/>
  </si>
  <si>
    <t>1系</t>
    <phoneticPr fontId="2"/>
  </si>
  <si>
    <t>2系</t>
    <phoneticPr fontId="2"/>
  </si>
  <si>
    <t>東系</t>
    <rPh sb="0" eb="1">
      <t>ヒガシ</t>
    </rPh>
    <rPh sb="1" eb="2">
      <t>ケイ</t>
    </rPh>
    <phoneticPr fontId="2"/>
  </si>
  <si>
    <t>全窒素</t>
    <rPh sb="0" eb="1">
      <t>ゼン</t>
    </rPh>
    <rPh sb="1" eb="3">
      <t>チッソ</t>
    </rPh>
    <phoneticPr fontId="2"/>
  </si>
  <si>
    <t>mg/kg(湿）</t>
    <rPh sb="6" eb="7">
      <t>シツ</t>
    </rPh>
    <phoneticPr fontId="2"/>
  </si>
  <si>
    <t>全りん</t>
    <rPh sb="0" eb="1">
      <t>ゼン</t>
    </rPh>
    <phoneticPr fontId="2"/>
  </si>
  <si>
    <t>全窒素</t>
  </si>
  <si>
    <t>%(乾)</t>
    <rPh sb="2" eb="3">
      <t>イヌイ</t>
    </rPh>
    <phoneticPr fontId="2"/>
  </si>
  <si>
    <t>全りん</t>
  </si>
  <si>
    <t>%(乾)</t>
  </si>
  <si>
    <t>蒸発残</t>
    <rPh sb="0" eb="2">
      <t>ジョウハツ</t>
    </rPh>
    <rPh sb="2" eb="3">
      <t>ザン</t>
    </rPh>
    <phoneticPr fontId="2"/>
  </si>
  <si>
    <t>%</t>
    <phoneticPr fontId="2"/>
  </si>
  <si>
    <t>BOD</t>
    <phoneticPr fontId="2"/>
  </si>
  <si>
    <t>mg/L</t>
    <phoneticPr fontId="2"/>
  </si>
  <si>
    <t>-</t>
    <phoneticPr fontId="2"/>
  </si>
  <si>
    <t>-</t>
  </si>
  <si>
    <t>2.余剰汚泥</t>
    <rPh sb="2" eb="4">
      <t>ヨジョウ</t>
    </rPh>
    <rPh sb="4" eb="6">
      <t>オデイ</t>
    </rPh>
    <phoneticPr fontId="2"/>
  </si>
  <si>
    <t>余剰汚泥</t>
    <rPh sb="0" eb="2">
      <t>ヨジョウ</t>
    </rPh>
    <rPh sb="2" eb="4">
      <t>オデイ</t>
    </rPh>
    <phoneticPr fontId="2"/>
  </si>
  <si>
    <t>本場</t>
    <rPh sb="0" eb="1">
      <t>ホン</t>
    </rPh>
    <rPh sb="1" eb="2">
      <t>ジョウ</t>
    </rPh>
    <phoneticPr fontId="2"/>
  </si>
  <si>
    <t>分場1系</t>
    <rPh sb="0" eb="1">
      <t>ブン</t>
    </rPh>
    <rPh sb="1" eb="2">
      <t>ジョウ</t>
    </rPh>
    <rPh sb="3" eb="4">
      <t>ケイ</t>
    </rPh>
    <phoneticPr fontId="2"/>
  </si>
  <si>
    <t>分場2系</t>
    <rPh sb="0" eb="1">
      <t>ブン</t>
    </rPh>
    <rPh sb="1" eb="2">
      <t>ジョウ</t>
    </rPh>
    <rPh sb="3" eb="4">
      <t>ケイ</t>
    </rPh>
    <phoneticPr fontId="2"/>
  </si>
  <si>
    <t>分場3系</t>
    <rPh sb="0" eb="1">
      <t>ブン</t>
    </rPh>
    <rPh sb="1" eb="2">
      <t>ジョウ</t>
    </rPh>
    <rPh sb="3" eb="4">
      <t>ケイ</t>
    </rPh>
    <phoneticPr fontId="2"/>
  </si>
  <si>
    <t>分場4系</t>
    <phoneticPr fontId="2"/>
  </si>
  <si>
    <t>高段</t>
    <rPh sb="0" eb="2">
      <t>コウダン</t>
    </rPh>
    <phoneticPr fontId="2"/>
  </si>
  <si>
    <t>低段</t>
    <rPh sb="0" eb="1">
      <t>テイ</t>
    </rPh>
    <rPh sb="1" eb="2">
      <t>ダン</t>
    </rPh>
    <phoneticPr fontId="2"/>
  </si>
  <si>
    <t>分場</t>
    <rPh sb="0" eb="1">
      <t>ブン</t>
    </rPh>
    <rPh sb="1" eb="2">
      <t>ジョウ</t>
    </rPh>
    <phoneticPr fontId="2"/>
  </si>
  <si>
    <t>1系</t>
    <rPh sb="1" eb="2">
      <t>ケイ</t>
    </rPh>
    <phoneticPr fontId="2"/>
  </si>
  <si>
    <t>2系</t>
    <rPh sb="1" eb="2">
      <t>ケイ</t>
    </rPh>
    <phoneticPr fontId="2"/>
  </si>
  <si>
    <t>1-1系</t>
    <rPh sb="3" eb="4">
      <t>ケイ</t>
    </rPh>
    <phoneticPr fontId="2"/>
  </si>
  <si>
    <t>1-2系</t>
    <rPh sb="3" eb="4">
      <t>ケイ</t>
    </rPh>
    <phoneticPr fontId="2"/>
  </si>
  <si>
    <t>2-2系</t>
    <rPh sb="3" eb="4">
      <t>ケイ</t>
    </rPh>
    <phoneticPr fontId="2"/>
  </si>
  <si>
    <t>RSSS</t>
    <phoneticPr fontId="2"/>
  </si>
  <si>
    <t>3.消化汚泥・脱水ケーキ・送泥</t>
    <rPh sb="2" eb="4">
      <t>ショウカ</t>
    </rPh>
    <rPh sb="4" eb="6">
      <t>オデイ</t>
    </rPh>
    <rPh sb="7" eb="9">
      <t>ダッスイ</t>
    </rPh>
    <rPh sb="13" eb="14">
      <t>ソウ</t>
    </rPh>
    <rPh sb="14" eb="15">
      <t>ドロ</t>
    </rPh>
    <phoneticPr fontId="2"/>
  </si>
  <si>
    <t>消化汚泥</t>
    <rPh sb="0" eb="2">
      <t>ショウカ</t>
    </rPh>
    <rPh sb="2" eb="4">
      <t>オデイ</t>
    </rPh>
    <phoneticPr fontId="2"/>
  </si>
  <si>
    <t>りん回収汚泥</t>
    <rPh sb="2" eb="4">
      <t>カイシュウ</t>
    </rPh>
    <rPh sb="4" eb="6">
      <t>オデイ</t>
    </rPh>
    <phoneticPr fontId="2"/>
  </si>
  <si>
    <t>脱水ケーキ</t>
    <rPh sb="0" eb="2">
      <t>ダッスイ</t>
    </rPh>
    <phoneticPr fontId="2"/>
  </si>
  <si>
    <t>送泥汚泥</t>
    <rPh sb="0" eb="1">
      <t>ソウ</t>
    </rPh>
    <rPh sb="1" eb="2">
      <t>デイ</t>
    </rPh>
    <rPh sb="2" eb="4">
      <t>オデイ</t>
    </rPh>
    <phoneticPr fontId="2"/>
  </si>
  <si>
    <t>脱水ケーキ</t>
  </si>
  <si>
    <t>卵型1</t>
    <rPh sb="0" eb="2">
      <t>タマゴガタ</t>
    </rPh>
    <phoneticPr fontId="2"/>
  </si>
  <si>
    <t>卵型2</t>
    <rPh sb="0" eb="1">
      <t>ラン</t>
    </rPh>
    <rPh sb="1" eb="2">
      <t>カタ</t>
    </rPh>
    <phoneticPr fontId="2"/>
  </si>
  <si>
    <t>卵型3</t>
    <rPh sb="0" eb="1">
      <t>ラン</t>
    </rPh>
    <rPh sb="1" eb="2">
      <t>カタ</t>
    </rPh>
    <phoneticPr fontId="2"/>
  </si>
  <si>
    <t>１系</t>
    <rPh sb="1" eb="2">
      <t>ケイ</t>
    </rPh>
    <phoneticPr fontId="2"/>
  </si>
  <si>
    <t>1-1系</t>
  </si>
  <si>
    <t>1-2系</t>
  </si>
  <si>
    <t>1-3系</t>
  </si>
  <si>
    <t>2系</t>
  </si>
  <si>
    <t>3系</t>
    <rPh sb="1" eb="2">
      <t>ケイ</t>
    </rPh>
    <phoneticPr fontId="2"/>
  </si>
  <si>
    <t>%(乾）</t>
    <phoneticPr fontId="2"/>
  </si>
  <si>
    <t>汚泥中の窒素・りん含有試験</t>
    <rPh sb="0" eb="3">
      <t>オデイチュウ</t>
    </rPh>
    <rPh sb="4" eb="6">
      <t>チッソ</t>
    </rPh>
    <rPh sb="9" eb="11">
      <t>ガンユウ</t>
    </rPh>
    <rPh sb="11" eb="13">
      <t>シケン</t>
    </rPh>
    <phoneticPr fontId="2"/>
  </si>
  <si>
    <t>混合濃縮
汚泥</t>
    <rPh sb="0" eb="2">
      <t>コンゴウ</t>
    </rPh>
    <rPh sb="2" eb="4">
      <t>ノウシュク</t>
    </rPh>
    <rPh sb="5" eb="7">
      <t>オデイ</t>
    </rPh>
    <phoneticPr fontId="2"/>
  </si>
  <si>
    <t>-</t>
    <phoneticPr fontId="2"/>
  </si>
  <si>
    <t>平均値</t>
    <rPh sb="0" eb="3">
      <t>ヘイキンチ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</si>
</sst>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0_ "/>
    <numFmt numFmtId="178" formatCode="[&gt;10]0;[&gt;1]0.0;0.00"/>
    <numFmt numFmtId="179" formatCode="#,##0.0;[Red]\-#,##0.0"/>
    <numFmt numFmtId="180" formatCode="[&gt;10]0;[&gt;1]0;0.0"/>
    <numFmt numFmtId="181" formatCode="[&gt;10]0;[&gt;=1]0.0;0.00"/>
    <numFmt numFmtId="182" formatCode="[&gt;10]0.0;0.00"/>
    <numFmt numFmtId="183" formatCode="[&gt;=10]0;[&gt;=1]0.0;0.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1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37" fontId="3" fillId="0" borderId="26" xfId="0" applyNumberFormat="1" applyFont="1" applyBorder="1" applyAlignment="1" applyProtection="1">
      <alignment horizontal="center" vertical="center"/>
    </xf>
    <xf numFmtId="37" fontId="3" fillId="0" borderId="27" xfId="0" applyNumberFormat="1" applyFont="1" applyBorder="1" applyAlignment="1" applyProtection="1">
      <alignment horizontal="center" vertical="center"/>
    </xf>
    <xf numFmtId="38" fontId="3" fillId="0" borderId="28" xfId="1" applyFont="1" applyBorder="1" applyAlignment="1" applyProtection="1">
      <alignment horizontal="center" vertical="center"/>
    </xf>
    <xf numFmtId="38" fontId="3" fillId="0" borderId="29" xfId="1" applyFont="1" applyBorder="1" applyAlignment="1" applyProtection="1">
      <alignment horizontal="center" vertical="center"/>
    </xf>
    <xf numFmtId="38" fontId="3" fillId="0" borderId="30" xfId="1" applyFont="1" applyBorder="1" applyAlignment="1" applyProtection="1">
      <alignment horizontal="center" vertical="center"/>
    </xf>
    <xf numFmtId="38" fontId="3" fillId="0" borderId="31" xfId="1" applyFont="1" applyBorder="1" applyAlignment="1" applyProtection="1">
      <alignment horizontal="center" vertical="center"/>
    </xf>
    <xf numFmtId="38" fontId="3" fillId="0" borderId="32" xfId="1" applyFont="1" applyBorder="1" applyAlignment="1" applyProtection="1">
      <alignment horizontal="center" vertical="center"/>
    </xf>
    <xf numFmtId="38" fontId="3" fillId="0" borderId="33" xfId="1" applyFont="1" applyBorder="1" applyAlignment="1" applyProtection="1">
      <alignment horizontal="center" vertical="center"/>
    </xf>
    <xf numFmtId="38" fontId="3" fillId="0" borderId="34" xfId="1" applyFont="1" applyBorder="1" applyAlignment="1" applyProtection="1">
      <alignment horizontal="center" vertical="center"/>
    </xf>
    <xf numFmtId="38" fontId="3" fillId="0" borderId="26" xfId="1" applyFont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horizontal="center" vertical="center"/>
    </xf>
    <xf numFmtId="37" fontId="3" fillId="0" borderId="35" xfId="0" applyNumberFormat="1" applyFont="1" applyBorder="1" applyAlignment="1" applyProtection="1">
      <alignment horizontal="center" vertical="center"/>
    </xf>
    <xf numFmtId="37" fontId="3" fillId="0" borderId="36" xfId="0" applyNumberFormat="1" applyFont="1" applyBorder="1" applyAlignment="1" applyProtection="1">
      <alignment horizontal="center" vertical="center"/>
    </xf>
    <xf numFmtId="38" fontId="3" fillId="0" borderId="37" xfId="1" applyFont="1" applyBorder="1" applyAlignment="1" applyProtection="1">
      <alignment horizontal="center" vertical="center"/>
    </xf>
    <xf numFmtId="38" fontId="3" fillId="0" borderId="38" xfId="1" applyFont="1" applyBorder="1" applyAlignment="1" applyProtection="1">
      <alignment horizontal="center" vertical="center"/>
    </xf>
    <xf numFmtId="38" fontId="3" fillId="0" borderId="39" xfId="1" applyFont="1" applyBorder="1" applyAlignment="1" applyProtection="1">
      <alignment horizontal="center" vertical="center"/>
    </xf>
    <xf numFmtId="38" fontId="3" fillId="0" borderId="40" xfId="1" applyFont="1" applyBorder="1" applyAlignment="1" applyProtection="1">
      <alignment horizontal="center" vertical="center"/>
    </xf>
    <xf numFmtId="38" fontId="3" fillId="0" borderId="41" xfId="1" applyFont="1" applyBorder="1" applyAlignment="1" applyProtection="1">
      <alignment horizontal="center" vertical="center"/>
    </xf>
    <xf numFmtId="38" fontId="3" fillId="0" borderId="42" xfId="1" applyFont="1" applyBorder="1" applyAlignment="1" applyProtection="1">
      <alignment horizontal="center" vertical="center"/>
    </xf>
    <xf numFmtId="38" fontId="3" fillId="0" borderId="43" xfId="1" applyFont="1" applyBorder="1" applyAlignment="1" applyProtection="1">
      <alignment horizontal="center" vertical="center"/>
    </xf>
    <xf numFmtId="38" fontId="3" fillId="0" borderId="35" xfId="1" applyFont="1" applyBorder="1" applyAlignment="1" applyProtection="1">
      <alignment horizontal="center" vertical="center"/>
    </xf>
    <xf numFmtId="37" fontId="3" fillId="0" borderId="44" xfId="0" applyNumberFormat="1" applyFont="1" applyBorder="1" applyAlignment="1" applyProtection="1">
      <alignment horizontal="center" vertical="center"/>
    </xf>
    <xf numFmtId="37" fontId="3" fillId="0" borderId="45" xfId="0" applyNumberFormat="1" applyFont="1" applyBorder="1" applyAlignment="1" applyProtection="1">
      <alignment horizontal="center" vertical="center"/>
    </xf>
    <xf numFmtId="178" fontId="3" fillId="0" borderId="46" xfId="1" applyNumberFormat="1" applyFont="1" applyBorder="1" applyAlignment="1" applyProtection="1">
      <alignment horizontal="center" vertical="center"/>
    </xf>
    <xf numFmtId="178" fontId="3" fillId="0" borderId="47" xfId="1" applyNumberFormat="1" applyFont="1" applyBorder="1" applyAlignment="1" applyProtection="1">
      <alignment horizontal="center" vertical="center"/>
    </xf>
    <xf numFmtId="178" fontId="3" fillId="0" borderId="48" xfId="1" applyNumberFormat="1" applyFont="1" applyBorder="1" applyAlignment="1" applyProtection="1">
      <alignment horizontal="center" vertical="center"/>
    </xf>
    <xf numFmtId="178" fontId="3" fillId="0" borderId="49" xfId="1" applyNumberFormat="1" applyFont="1" applyBorder="1" applyAlignment="1" applyProtection="1">
      <alignment horizontal="center" vertical="center"/>
    </xf>
    <xf numFmtId="178" fontId="3" fillId="0" borderId="50" xfId="1" applyNumberFormat="1" applyFont="1" applyBorder="1" applyAlignment="1" applyProtection="1">
      <alignment horizontal="center" vertical="center"/>
    </xf>
    <xf numFmtId="178" fontId="3" fillId="0" borderId="51" xfId="1" applyNumberFormat="1" applyFont="1" applyBorder="1" applyAlignment="1" applyProtection="1">
      <alignment horizontal="center" vertical="center"/>
    </xf>
    <xf numFmtId="178" fontId="3" fillId="0" borderId="52" xfId="1" applyNumberFormat="1" applyFont="1" applyBorder="1" applyAlignment="1" applyProtection="1">
      <alignment horizontal="center" vertical="center"/>
    </xf>
    <xf numFmtId="178" fontId="3" fillId="0" borderId="53" xfId="0" applyNumberFormat="1" applyFont="1" applyBorder="1" applyAlignment="1">
      <alignment horizontal="center" vertical="center"/>
    </xf>
    <xf numFmtId="178" fontId="3" fillId="0" borderId="53" xfId="1" applyNumberFormat="1" applyFont="1" applyBorder="1" applyAlignment="1" applyProtection="1">
      <alignment horizontal="center" vertical="center"/>
    </xf>
    <xf numFmtId="178" fontId="3" fillId="0" borderId="44" xfId="1" applyNumberFormat="1" applyFont="1" applyBorder="1" applyAlignment="1" applyProtection="1">
      <alignment horizontal="center" vertical="center"/>
    </xf>
    <xf numFmtId="178" fontId="3" fillId="0" borderId="0" xfId="0" applyNumberFormat="1" applyFont="1" applyBorder="1" applyAlignment="1" applyProtection="1">
      <alignment horizontal="center" vertical="center"/>
    </xf>
    <xf numFmtId="178" fontId="3" fillId="0" borderId="37" xfId="1" applyNumberFormat="1" applyFont="1" applyBorder="1" applyAlignment="1" applyProtection="1">
      <alignment horizontal="center" vertical="center"/>
    </xf>
    <xf numFmtId="178" fontId="3" fillId="0" borderId="38" xfId="1" applyNumberFormat="1" applyFont="1" applyBorder="1" applyAlignment="1" applyProtection="1">
      <alignment horizontal="center" vertical="center"/>
    </xf>
    <xf numFmtId="178" fontId="3" fillId="0" borderId="39" xfId="1" applyNumberFormat="1" applyFont="1" applyBorder="1" applyAlignment="1" applyProtection="1">
      <alignment horizontal="center" vertical="center"/>
    </xf>
    <xf numFmtId="178" fontId="3" fillId="0" borderId="54" xfId="1" applyNumberFormat="1" applyFont="1" applyBorder="1" applyAlignment="1" applyProtection="1">
      <alignment horizontal="center" vertical="center"/>
    </xf>
    <xf numFmtId="178" fontId="3" fillId="0" borderId="41" xfId="1" applyNumberFormat="1" applyFont="1" applyBorder="1" applyAlignment="1" applyProtection="1">
      <alignment horizontal="center" vertical="center"/>
    </xf>
    <xf numFmtId="178" fontId="3" fillId="0" borderId="42" xfId="1" applyNumberFormat="1" applyFont="1" applyBorder="1" applyAlignment="1" applyProtection="1">
      <alignment horizontal="center" vertical="center"/>
    </xf>
    <xf numFmtId="178" fontId="3" fillId="0" borderId="40" xfId="1" applyNumberFormat="1" applyFont="1" applyBorder="1" applyAlignment="1" applyProtection="1">
      <alignment horizontal="center" vertical="center"/>
    </xf>
    <xf numFmtId="178" fontId="3" fillId="0" borderId="43" xfId="0" applyNumberFormat="1" applyFont="1" applyBorder="1" applyAlignment="1">
      <alignment horizontal="center" vertical="center"/>
    </xf>
    <xf numFmtId="178" fontId="3" fillId="0" borderId="43" xfId="1" applyNumberFormat="1" applyFont="1" applyBorder="1" applyAlignment="1" applyProtection="1">
      <alignment horizontal="center" vertical="center"/>
    </xf>
    <xf numFmtId="178" fontId="3" fillId="0" borderId="35" xfId="1" applyNumberFormat="1" applyFont="1" applyBorder="1" applyAlignment="1" applyProtection="1">
      <alignment horizontal="center" vertical="center"/>
    </xf>
    <xf numFmtId="37" fontId="3" fillId="0" borderId="55" xfId="0" applyNumberFormat="1" applyFont="1" applyBorder="1" applyAlignment="1" applyProtection="1">
      <alignment horizontal="center" vertical="center"/>
    </xf>
    <xf numFmtId="37" fontId="3" fillId="0" borderId="56" xfId="0" applyNumberFormat="1" applyFont="1" applyBorder="1" applyAlignment="1" applyProtection="1">
      <alignment horizontal="center" vertical="center"/>
    </xf>
    <xf numFmtId="40" fontId="3" fillId="0" borderId="57" xfId="1" applyNumberFormat="1" applyFont="1" applyBorder="1" applyAlignment="1" applyProtection="1">
      <alignment horizontal="center" vertical="center"/>
    </xf>
    <xf numFmtId="40" fontId="3" fillId="0" borderId="58" xfId="1" applyNumberFormat="1" applyFont="1" applyBorder="1" applyAlignment="1" applyProtection="1">
      <alignment horizontal="center" vertical="center"/>
    </xf>
    <xf numFmtId="40" fontId="3" fillId="0" borderId="59" xfId="1" applyNumberFormat="1" applyFont="1" applyBorder="1" applyAlignment="1" applyProtection="1">
      <alignment horizontal="center" vertical="center"/>
    </xf>
    <xf numFmtId="40" fontId="3" fillId="0" borderId="60" xfId="1" applyNumberFormat="1" applyFont="1" applyBorder="1" applyAlignment="1" applyProtection="1">
      <alignment horizontal="center" vertical="center"/>
    </xf>
    <xf numFmtId="40" fontId="3" fillId="0" borderId="61" xfId="1" applyNumberFormat="1" applyFont="1" applyBorder="1" applyAlignment="1" applyProtection="1">
      <alignment horizontal="center" vertical="center"/>
    </xf>
    <xf numFmtId="40" fontId="3" fillId="0" borderId="62" xfId="1" applyNumberFormat="1" applyFont="1" applyBorder="1" applyAlignment="1" applyProtection="1">
      <alignment horizontal="center" vertical="center"/>
    </xf>
    <xf numFmtId="40" fontId="3" fillId="0" borderId="63" xfId="1" applyNumberFormat="1" applyFont="1" applyBorder="1" applyAlignment="1" applyProtection="1">
      <alignment horizontal="center" vertical="center"/>
    </xf>
    <xf numFmtId="0" fontId="3" fillId="0" borderId="64" xfId="0" applyFont="1" applyBorder="1" applyAlignment="1">
      <alignment horizontal="center" vertical="center"/>
    </xf>
    <xf numFmtId="40" fontId="3" fillId="0" borderId="64" xfId="1" applyNumberFormat="1" applyFont="1" applyBorder="1" applyAlignment="1" applyProtection="1">
      <alignment horizontal="center" vertical="center"/>
    </xf>
    <xf numFmtId="40" fontId="3" fillId="0" borderId="55" xfId="1" applyNumberFormat="1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</xf>
    <xf numFmtId="38" fontId="3" fillId="0" borderId="61" xfId="1" applyNumberFormat="1" applyFont="1" applyBorder="1" applyAlignment="1" applyProtection="1">
      <alignment horizontal="center" vertical="center"/>
    </xf>
    <xf numFmtId="40" fontId="3" fillId="0" borderId="65" xfId="1" applyNumberFormat="1" applyFont="1" applyBorder="1" applyAlignment="1" applyProtection="1">
      <alignment horizontal="center" vertical="center"/>
    </xf>
    <xf numFmtId="2" fontId="3" fillId="0" borderId="66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0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38" fontId="3" fillId="0" borderId="76" xfId="1" applyFont="1" applyBorder="1" applyAlignment="1" applyProtection="1">
      <alignment horizontal="center" vertical="center"/>
    </xf>
    <xf numFmtId="38" fontId="3" fillId="0" borderId="77" xfId="1" applyFont="1" applyBorder="1" applyAlignment="1" applyProtection="1">
      <alignment horizontal="center" vertical="center"/>
    </xf>
    <xf numFmtId="38" fontId="3" fillId="0" borderId="78" xfId="1" applyFont="1" applyBorder="1" applyAlignment="1">
      <alignment horizontal="center" vertical="center"/>
    </xf>
    <xf numFmtId="38" fontId="3" fillId="0" borderId="79" xfId="1" applyFont="1" applyBorder="1" applyAlignment="1" applyProtection="1">
      <alignment horizontal="center" vertical="center"/>
    </xf>
    <xf numFmtId="38" fontId="3" fillId="0" borderId="80" xfId="1" applyFont="1" applyBorder="1" applyAlignment="1" applyProtection="1">
      <alignment horizontal="center" vertical="center"/>
    </xf>
    <xf numFmtId="38" fontId="3" fillId="0" borderId="81" xfId="1" applyFont="1" applyBorder="1" applyAlignment="1" applyProtection="1">
      <alignment horizontal="center" vertical="center"/>
    </xf>
    <xf numFmtId="38" fontId="3" fillId="0" borderId="82" xfId="1" applyFont="1" applyBorder="1" applyAlignment="1">
      <alignment horizontal="center" vertical="center"/>
    </xf>
    <xf numFmtId="178" fontId="3" fillId="0" borderId="83" xfId="1" applyNumberFormat="1" applyFont="1" applyBorder="1" applyAlignment="1" applyProtection="1">
      <alignment horizontal="center" vertical="center"/>
    </xf>
    <xf numFmtId="178" fontId="3" fillId="0" borderId="50" xfId="1" applyNumberFormat="1" applyFont="1" applyBorder="1" applyAlignment="1">
      <alignment horizontal="center" vertical="center"/>
    </xf>
    <xf numFmtId="178" fontId="3" fillId="0" borderId="79" xfId="1" applyNumberFormat="1" applyFont="1" applyBorder="1" applyAlignment="1" applyProtection="1">
      <alignment horizontal="center" vertical="center"/>
    </xf>
    <xf numFmtId="178" fontId="3" fillId="0" borderId="41" xfId="1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38" fontId="3" fillId="0" borderId="62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1" xfId="1" applyFont="1" applyBorder="1" applyAlignment="1">
      <alignment horizontal="center" vertical="center"/>
    </xf>
    <xf numFmtId="38" fontId="3" fillId="0" borderId="58" xfId="1" applyFont="1" applyBorder="1" applyAlignment="1">
      <alignment horizontal="center" vertical="center"/>
    </xf>
    <xf numFmtId="38" fontId="3" fillId="0" borderId="59" xfId="1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38" fontId="3" fillId="0" borderId="92" xfId="1" applyFont="1" applyBorder="1" applyAlignment="1" applyProtection="1">
      <alignment horizontal="center" vertical="center"/>
    </xf>
    <xf numFmtId="38" fontId="3" fillId="0" borderId="93" xfId="1" applyFont="1" applyBorder="1" applyAlignment="1" applyProtection="1">
      <alignment horizontal="center" vertical="center"/>
    </xf>
    <xf numFmtId="38" fontId="3" fillId="0" borderId="94" xfId="1" applyFont="1" applyBorder="1" applyAlignment="1" applyProtection="1">
      <alignment horizontal="center" vertical="center"/>
    </xf>
    <xf numFmtId="38" fontId="3" fillId="0" borderId="95" xfId="1" applyFont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38" fontId="3" fillId="0" borderId="54" xfId="1" applyFont="1" applyBorder="1" applyAlignment="1" applyProtection="1">
      <alignment horizontal="center" vertical="center"/>
    </xf>
    <xf numFmtId="38" fontId="3" fillId="0" borderId="96" xfId="1" applyFont="1" applyBorder="1" applyAlignment="1" applyProtection="1">
      <alignment horizontal="center" vertical="center"/>
    </xf>
    <xf numFmtId="38" fontId="3" fillId="0" borderId="97" xfId="1" applyFont="1" applyBorder="1" applyAlignment="1" applyProtection="1">
      <alignment horizontal="center" vertical="center"/>
    </xf>
    <xf numFmtId="178" fontId="3" fillId="0" borderId="33" xfId="1" applyNumberFormat="1" applyFont="1" applyBorder="1" applyAlignment="1" applyProtection="1">
      <alignment horizontal="center" vertical="center"/>
    </xf>
    <xf numFmtId="178" fontId="3" fillId="0" borderId="31" xfId="1" applyNumberFormat="1" applyFont="1" applyBorder="1" applyAlignment="1" applyProtection="1">
      <alignment horizontal="center" vertical="center"/>
    </xf>
    <xf numFmtId="178" fontId="3" fillId="0" borderId="92" xfId="0" applyNumberFormat="1" applyFont="1" applyBorder="1" applyAlignment="1" applyProtection="1">
      <alignment horizontal="center" vertical="center"/>
    </xf>
    <xf numFmtId="178" fontId="3" fillId="0" borderId="32" xfId="0" applyNumberFormat="1" applyFont="1" applyBorder="1" applyAlignment="1" applyProtection="1">
      <alignment horizontal="center" vertical="center"/>
    </xf>
    <xf numFmtId="178" fontId="3" fillId="0" borderId="30" xfId="1" applyNumberFormat="1" applyFont="1" applyBorder="1" applyAlignment="1" applyProtection="1">
      <alignment horizontal="center" vertical="center"/>
    </xf>
    <xf numFmtId="178" fontId="3" fillId="0" borderId="32" xfId="1" applyNumberFormat="1" applyFont="1" applyBorder="1" applyAlignment="1" applyProtection="1">
      <alignment horizontal="center" vertical="center"/>
    </xf>
    <xf numFmtId="178" fontId="3" fillId="0" borderId="30" xfId="0" applyNumberFormat="1" applyFont="1" applyBorder="1" applyAlignment="1" applyProtection="1">
      <alignment horizontal="center" vertical="center"/>
    </xf>
    <xf numFmtId="178" fontId="3" fillId="0" borderId="31" xfId="0" applyNumberFormat="1" applyFont="1" applyBorder="1" applyAlignment="1" applyProtection="1">
      <alignment horizontal="center" vertical="center"/>
    </xf>
    <xf numFmtId="178" fontId="3" fillId="0" borderId="94" xfId="1" applyNumberFormat="1" applyFont="1" applyBorder="1" applyAlignment="1" applyProtection="1">
      <alignment horizontal="center" vertical="center"/>
    </xf>
    <xf numFmtId="178" fontId="3" fillId="0" borderId="95" xfId="0" applyNumberFormat="1" applyFont="1" applyBorder="1" applyAlignment="1" applyProtection="1">
      <alignment horizontal="center" vertical="center"/>
    </xf>
    <xf numFmtId="178" fontId="3" fillId="0" borderId="29" xfId="1" applyNumberFormat="1" applyFont="1" applyBorder="1" applyAlignment="1" applyProtection="1">
      <alignment horizontal="center" vertical="center"/>
    </xf>
    <xf numFmtId="178" fontId="3" fillId="0" borderId="34" xfId="1" applyNumberFormat="1" applyFont="1" applyBorder="1" applyAlignment="1" applyProtection="1">
      <alignment horizontal="center" vertical="center"/>
    </xf>
    <xf numFmtId="178" fontId="3" fillId="0" borderId="28" xfId="1" applyNumberFormat="1" applyFont="1" applyBorder="1" applyAlignment="1" applyProtection="1">
      <alignment horizontal="center" vertical="center"/>
    </xf>
    <xf numFmtId="178" fontId="3" fillId="0" borderId="42" xfId="0" applyNumberFormat="1" applyFont="1" applyBorder="1" applyAlignment="1" applyProtection="1">
      <alignment horizontal="center" vertical="center"/>
    </xf>
    <xf numFmtId="178" fontId="3" fillId="0" borderId="40" xfId="0" applyNumberFormat="1" applyFont="1" applyBorder="1" applyAlignment="1" applyProtection="1">
      <alignment horizontal="center" vertical="center"/>
    </xf>
    <xf numFmtId="178" fontId="3" fillId="0" borderId="54" xfId="0" applyNumberFormat="1" applyFont="1" applyBorder="1" applyAlignment="1" applyProtection="1">
      <alignment horizontal="center" vertical="center"/>
    </xf>
    <xf numFmtId="178" fontId="3" fillId="0" borderId="41" xfId="0" applyNumberFormat="1" applyFont="1" applyBorder="1" applyAlignment="1" applyProtection="1">
      <alignment horizontal="center" vertical="center"/>
    </xf>
    <xf numFmtId="178" fontId="3" fillId="0" borderId="39" xfId="0" applyNumberFormat="1" applyFont="1" applyBorder="1" applyAlignment="1" applyProtection="1">
      <alignment horizontal="center" vertical="center"/>
    </xf>
    <xf numFmtId="178" fontId="3" fillId="0" borderId="96" xfId="1" applyNumberFormat="1" applyFont="1" applyBorder="1" applyAlignment="1" applyProtection="1">
      <alignment horizontal="center" vertical="center"/>
    </xf>
    <xf numFmtId="178" fontId="3" fillId="0" borderId="97" xfId="0" applyNumberFormat="1" applyFont="1" applyBorder="1" applyAlignment="1" applyProtection="1">
      <alignment horizontal="center" vertical="center"/>
    </xf>
    <xf numFmtId="40" fontId="3" fillId="0" borderId="98" xfId="0" applyNumberFormat="1" applyFont="1" applyBorder="1" applyAlignment="1">
      <alignment horizontal="center" vertical="center"/>
    </xf>
    <xf numFmtId="40" fontId="3" fillId="0" borderId="65" xfId="0" applyNumberFormat="1" applyFont="1" applyBorder="1" applyAlignment="1">
      <alignment horizontal="center" vertical="center"/>
    </xf>
    <xf numFmtId="40" fontId="3" fillId="0" borderId="99" xfId="0" applyNumberFormat="1" applyFont="1" applyBorder="1" applyAlignment="1">
      <alignment horizontal="center" vertical="center"/>
    </xf>
    <xf numFmtId="40" fontId="3" fillId="0" borderId="100" xfId="0" applyNumberFormat="1" applyFont="1" applyBorder="1" applyAlignment="1">
      <alignment horizontal="center" vertical="center"/>
    </xf>
    <xf numFmtId="40" fontId="3" fillId="0" borderId="101" xfId="0" applyNumberFormat="1" applyFont="1" applyBorder="1" applyAlignment="1">
      <alignment horizontal="center" vertical="center"/>
    </xf>
    <xf numFmtId="179" fontId="3" fillId="0" borderId="102" xfId="1" applyNumberFormat="1" applyFont="1" applyBorder="1" applyAlignment="1" applyProtection="1">
      <alignment horizontal="center" vertical="center"/>
    </xf>
    <xf numFmtId="179" fontId="3" fillId="0" borderId="64" xfId="1" applyNumberFormat="1" applyFont="1" applyBorder="1" applyAlignment="1" applyProtection="1">
      <alignment horizontal="center" vertical="center"/>
    </xf>
    <xf numFmtId="179" fontId="3" fillId="0" borderId="58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Continuous" vertical="center"/>
    </xf>
    <xf numFmtId="0" fontId="5" fillId="0" borderId="60" xfId="0" applyFont="1" applyBorder="1" applyAlignment="1" applyProtection="1"/>
    <xf numFmtId="0" fontId="5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37" fontId="3" fillId="0" borderId="26" xfId="0" applyNumberFormat="1" applyFont="1" applyFill="1" applyBorder="1" applyAlignment="1" applyProtection="1">
      <alignment horizontal="center" vertical="center"/>
    </xf>
    <xf numFmtId="37" fontId="3" fillId="0" borderId="27" xfId="0" applyNumberFormat="1" applyFont="1" applyFill="1" applyBorder="1" applyAlignment="1" applyProtection="1">
      <alignment horizontal="center" vertical="center"/>
    </xf>
    <xf numFmtId="38" fontId="3" fillId="0" borderId="28" xfId="1" applyFont="1" applyFill="1" applyBorder="1" applyAlignment="1" applyProtection="1">
      <alignment horizontal="center" vertical="center"/>
    </xf>
    <xf numFmtId="38" fontId="3" fillId="0" borderId="29" xfId="1" applyFont="1" applyFill="1" applyBorder="1" applyAlignment="1" applyProtection="1">
      <alignment horizontal="center" vertical="center"/>
    </xf>
    <xf numFmtId="38" fontId="3" fillId="0" borderId="30" xfId="1" applyFont="1" applyFill="1" applyBorder="1" applyAlignment="1" applyProtection="1">
      <alignment horizontal="center" vertical="center"/>
    </xf>
    <xf numFmtId="38" fontId="3" fillId="0" borderId="31" xfId="1" applyFont="1" applyFill="1" applyBorder="1" applyAlignment="1" applyProtection="1">
      <alignment horizontal="center" vertical="center"/>
    </xf>
    <xf numFmtId="38" fontId="3" fillId="0" borderId="32" xfId="1" applyFont="1" applyFill="1" applyBorder="1" applyAlignment="1" applyProtection="1">
      <alignment horizontal="center" vertical="center"/>
    </xf>
    <xf numFmtId="38" fontId="3" fillId="0" borderId="33" xfId="1" applyFont="1" applyFill="1" applyBorder="1" applyAlignment="1" applyProtection="1">
      <alignment horizontal="center" vertical="center"/>
    </xf>
    <xf numFmtId="38" fontId="3" fillId="0" borderId="34" xfId="1" applyFont="1" applyFill="1" applyBorder="1" applyAlignment="1" applyProtection="1">
      <alignment horizontal="center" vertical="center"/>
    </xf>
    <xf numFmtId="38" fontId="3" fillId="0" borderId="26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37" fontId="3" fillId="0" borderId="36" xfId="0" applyNumberFormat="1" applyFont="1" applyFill="1" applyBorder="1" applyAlignment="1" applyProtection="1">
      <alignment horizontal="center" vertical="center"/>
    </xf>
    <xf numFmtId="38" fontId="3" fillId="0" borderId="37" xfId="1" applyFont="1" applyFill="1" applyBorder="1" applyAlignment="1" applyProtection="1">
      <alignment horizontal="center" vertical="center"/>
    </xf>
    <xf numFmtId="38" fontId="3" fillId="0" borderId="38" xfId="1" applyFont="1" applyFill="1" applyBorder="1" applyAlignment="1" applyProtection="1">
      <alignment horizontal="center" vertical="center"/>
    </xf>
    <xf numFmtId="38" fontId="3" fillId="0" borderId="39" xfId="1" applyFont="1" applyFill="1" applyBorder="1" applyAlignment="1" applyProtection="1">
      <alignment horizontal="center" vertical="center"/>
    </xf>
    <xf numFmtId="38" fontId="3" fillId="0" borderId="40" xfId="1" applyFont="1" applyFill="1" applyBorder="1" applyAlignment="1" applyProtection="1">
      <alignment horizontal="center" vertical="center"/>
    </xf>
    <xf numFmtId="38" fontId="3" fillId="0" borderId="41" xfId="1" applyFont="1" applyFill="1" applyBorder="1" applyAlignment="1" applyProtection="1">
      <alignment horizontal="center" vertical="center"/>
    </xf>
    <xf numFmtId="38" fontId="3" fillId="0" borderId="42" xfId="1" applyFont="1" applyFill="1" applyBorder="1" applyAlignment="1" applyProtection="1">
      <alignment horizontal="center" vertical="center"/>
    </xf>
    <xf numFmtId="38" fontId="3" fillId="0" borderId="43" xfId="1" applyFont="1" applyFill="1" applyBorder="1" applyAlignment="1" applyProtection="1">
      <alignment horizontal="center" vertical="center"/>
    </xf>
    <xf numFmtId="38" fontId="3" fillId="0" borderId="35" xfId="1" applyFont="1" applyFill="1" applyBorder="1" applyAlignment="1" applyProtection="1">
      <alignment horizontal="center" vertical="center"/>
    </xf>
    <xf numFmtId="37" fontId="3" fillId="0" borderId="44" xfId="0" applyNumberFormat="1" applyFont="1" applyFill="1" applyBorder="1" applyAlignment="1" applyProtection="1">
      <alignment horizontal="center" vertical="center"/>
    </xf>
    <xf numFmtId="37" fontId="3" fillId="0" borderId="45" xfId="0" applyNumberFormat="1" applyFont="1" applyFill="1" applyBorder="1" applyAlignment="1" applyProtection="1">
      <alignment horizontal="center" vertical="center"/>
    </xf>
    <xf numFmtId="178" fontId="3" fillId="0" borderId="46" xfId="1" applyNumberFormat="1" applyFont="1" applyFill="1" applyBorder="1" applyAlignment="1" applyProtection="1">
      <alignment horizontal="center" vertical="center"/>
    </xf>
    <xf numFmtId="178" fontId="3" fillId="0" borderId="47" xfId="1" applyNumberFormat="1" applyFont="1" applyFill="1" applyBorder="1" applyAlignment="1" applyProtection="1">
      <alignment horizontal="center" vertical="center"/>
    </xf>
    <xf numFmtId="178" fontId="3" fillId="0" borderId="48" xfId="1" applyNumberFormat="1" applyFont="1" applyFill="1" applyBorder="1" applyAlignment="1" applyProtection="1">
      <alignment horizontal="center" vertical="center"/>
    </xf>
    <xf numFmtId="178" fontId="3" fillId="0" borderId="49" xfId="1" applyNumberFormat="1" applyFont="1" applyFill="1" applyBorder="1" applyAlignment="1" applyProtection="1">
      <alignment horizontal="center" vertical="center"/>
    </xf>
    <xf numFmtId="178" fontId="3" fillId="0" borderId="50" xfId="1" applyNumberFormat="1" applyFont="1" applyFill="1" applyBorder="1" applyAlignment="1" applyProtection="1">
      <alignment horizontal="center" vertical="center"/>
    </xf>
    <xf numFmtId="178" fontId="3" fillId="0" borderId="51" xfId="1" applyNumberFormat="1" applyFont="1" applyFill="1" applyBorder="1" applyAlignment="1" applyProtection="1">
      <alignment horizontal="center" vertical="center"/>
    </xf>
    <xf numFmtId="178" fontId="3" fillId="0" borderId="52" xfId="1" applyNumberFormat="1" applyFont="1" applyFill="1" applyBorder="1" applyAlignment="1" applyProtection="1">
      <alignment horizontal="center" vertical="center"/>
    </xf>
    <xf numFmtId="178" fontId="3" fillId="0" borderId="53" xfId="0" applyNumberFormat="1" applyFont="1" applyFill="1" applyBorder="1" applyAlignment="1">
      <alignment horizontal="center" vertical="center"/>
    </xf>
    <xf numFmtId="178" fontId="3" fillId="0" borderId="53" xfId="1" applyNumberFormat="1" applyFont="1" applyFill="1" applyBorder="1" applyAlignment="1" applyProtection="1">
      <alignment horizontal="center" vertical="center"/>
    </xf>
    <xf numFmtId="178" fontId="3" fillId="0" borderId="44" xfId="1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horizontal="center" vertical="center"/>
    </xf>
    <xf numFmtId="178" fontId="3" fillId="0" borderId="37" xfId="1" applyNumberFormat="1" applyFont="1" applyFill="1" applyBorder="1" applyAlignment="1" applyProtection="1">
      <alignment horizontal="center" vertical="center"/>
    </xf>
    <xf numFmtId="178" fontId="3" fillId="0" borderId="38" xfId="1" applyNumberFormat="1" applyFont="1" applyFill="1" applyBorder="1" applyAlignment="1" applyProtection="1">
      <alignment horizontal="center" vertical="center"/>
    </xf>
    <xf numFmtId="178" fontId="3" fillId="0" borderId="39" xfId="1" applyNumberFormat="1" applyFont="1" applyFill="1" applyBorder="1" applyAlignment="1" applyProtection="1">
      <alignment horizontal="center" vertical="center"/>
    </xf>
    <xf numFmtId="178" fontId="3" fillId="0" borderId="54" xfId="1" applyNumberFormat="1" applyFont="1" applyFill="1" applyBorder="1" applyAlignment="1" applyProtection="1">
      <alignment horizontal="center" vertical="center"/>
    </xf>
    <xf numFmtId="178" fontId="3" fillId="0" borderId="41" xfId="1" applyNumberFormat="1" applyFont="1" applyFill="1" applyBorder="1" applyAlignment="1" applyProtection="1">
      <alignment horizontal="center" vertical="center"/>
    </xf>
    <xf numFmtId="178" fontId="3" fillId="0" borderId="42" xfId="1" applyNumberFormat="1" applyFont="1" applyFill="1" applyBorder="1" applyAlignment="1" applyProtection="1">
      <alignment horizontal="center" vertical="center"/>
    </xf>
    <xf numFmtId="178" fontId="3" fillId="0" borderId="40" xfId="1" applyNumberFormat="1" applyFont="1" applyFill="1" applyBorder="1" applyAlignment="1" applyProtection="1">
      <alignment horizontal="center" vertical="center"/>
    </xf>
    <xf numFmtId="178" fontId="3" fillId="0" borderId="43" xfId="0" applyNumberFormat="1" applyFont="1" applyFill="1" applyBorder="1" applyAlignment="1">
      <alignment horizontal="center" vertical="center"/>
    </xf>
    <xf numFmtId="178" fontId="3" fillId="0" borderId="43" xfId="1" applyNumberFormat="1" applyFont="1" applyFill="1" applyBorder="1" applyAlignment="1" applyProtection="1">
      <alignment horizontal="center" vertical="center"/>
    </xf>
    <xf numFmtId="178" fontId="3" fillId="0" borderId="35" xfId="1" applyNumberFormat="1" applyFont="1" applyFill="1" applyBorder="1" applyAlignment="1" applyProtection="1">
      <alignment horizontal="center" vertical="center"/>
    </xf>
    <xf numFmtId="37" fontId="3" fillId="0" borderId="55" xfId="0" applyNumberFormat="1" applyFont="1" applyFill="1" applyBorder="1" applyAlignment="1" applyProtection="1">
      <alignment horizontal="center" vertical="center"/>
    </xf>
    <xf numFmtId="37" fontId="3" fillId="0" borderId="56" xfId="0" applyNumberFormat="1" applyFont="1" applyFill="1" applyBorder="1" applyAlignment="1" applyProtection="1">
      <alignment horizontal="center" vertical="center"/>
    </xf>
    <xf numFmtId="40" fontId="3" fillId="0" borderId="57" xfId="1" applyNumberFormat="1" applyFont="1" applyFill="1" applyBorder="1" applyAlignment="1" applyProtection="1">
      <alignment horizontal="center" vertical="center"/>
    </xf>
    <xf numFmtId="40" fontId="3" fillId="0" borderId="58" xfId="1" applyNumberFormat="1" applyFont="1" applyFill="1" applyBorder="1" applyAlignment="1" applyProtection="1">
      <alignment horizontal="center" vertical="center"/>
    </xf>
    <xf numFmtId="40" fontId="3" fillId="0" borderId="59" xfId="1" applyNumberFormat="1" applyFont="1" applyFill="1" applyBorder="1" applyAlignment="1" applyProtection="1">
      <alignment horizontal="center" vertical="center"/>
    </xf>
    <xf numFmtId="40" fontId="3" fillId="0" borderId="60" xfId="1" applyNumberFormat="1" applyFont="1" applyFill="1" applyBorder="1" applyAlignment="1" applyProtection="1">
      <alignment horizontal="center" vertical="center"/>
    </xf>
    <xf numFmtId="40" fontId="3" fillId="0" borderId="61" xfId="1" applyNumberFormat="1" applyFont="1" applyFill="1" applyBorder="1" applyAlignment="1" applyProtection="1">
      <alignment horizontal="center" vertical="center"/>
    </xf>
    <xf numFmtId="40" fontId="3" fillId="0" borderId="62" xfId="1" applyNumberFormat="1" applyFont="1" applyFill="1" applyBorder="1" applyAlignment="1" applyProtection="1">
      <alignment horizontal="center" vertical="center"/>
    </xf>
    <xf numFmtId="40" fontId="3" fillId="0" borderId="63" xfId="1" applyNumberFormat="1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40" fontId="3" fillId="0" borderId="64" xfId="1" applyNumberFormat="1" applyFont="1" applyFill="1" applyBorder="1" applyAlignment="1" applyProtection="1">
      <alignment horizontal="center" vertical="center"/>
    </xf>
    <xf numFmtId="40" fontId="3" fillId="0" borderId="55" xfId="1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38" fontId="3" fillId="0" borderId="61" xfId="1" applyNumberFormat="1" applyFont="1" applyFill="1" applyBorder="1" applyAlignment="1" applyProtection="1">
      <alignment horizontal="center" vertical="center"/>
    </xf>
    <xf numFmtId="40" fontId="3" fillId="0" borderId="65" xfId="1" applyNumberFormat="1" applyFont="1" applyFill="1" applyBorder="1" applyAlignment="1" applyProtection="1">
      <alignment horizontal="center" vertical="center"/>
    </xf>
    <xf numFmtId="2" fontId="3" fillId="0" borderId="66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0" xfId="0" applyFont="1" applyFill="1" applyBorder="1" applyAlignment="1">
      <alignment horizontal="center" vertical="center" shrinkToFit="1"/>
    </xf>
    <xf numFmtId="0" fontId="3" fillId="0" borderId="75" xfId="0" applyFont="1" applyFill="1" applyBorder="1" applyAlignment="1">
      <alignment horizontal="center" vertical="center" shrinkToFit="1"/>
    </xf>
    <xf numFmtId="38" fontId="3" fillId="0" borderId="76" xfId="1" applyFont="1" applyFill="1" applyBorder="1" applyAlignment="1" applyProtection="1">
      <alignment horizontal="center" vertical="center"/>
    </xf>
    <xf numFmtId="38" fontId="3" fillId="0" borderId="77" xfId="1" applyFont="1" applyFill="1" applyBorder="1" applyAlignment="1" applyProtection="1">
      <alignment horizontal="center" vertical="center"/>
    </xf>
    <xf numFmtId="38" fontId="3" fillId="0" borderId="78" xfId="1" applyFont="1" applyFill="1" applyBorder="1" applyAlignment="1">
      <alignment horizontal="center" vertical="center"/>
    </xf>
    <xf numFmtId="38" fontId="3" fillId="0" borderId="79" xfId="1" applyFont="1" applyFill="1" applyBorder="1" applyAlignment="1" applyProtection="1">
      <alignment horizontal="center" vertical="center"/>
    </xf>
    <xf numFmtId="38" fontId="3" fillId="0" borderId="80" xfId="1" applyFont="1" applyFill="1" applyBorder="1" applyAlignment="1" applyProtection="1">
      <alignment horizontal="center" vertical="center"/>
    </xf>
    <xf numFmtId="38" fontId="3" fillId="0" borderId="81" xfId="1" applyFont="1" applyFill="1" applyBorder="1" applyAlignment="1" applyProtection="1">
      <alignment horizontal="center" vertical="center"/>
    </xf>
    <xf numFmtId="38" fontId="3" fillId="0" borderId="82" xfId="1" applyFont="1" applyFill="1" applyBorder="1" applyAlignment="1">
      <alignment horizontal="center" vertical="center"/>
    </xf>
    <xf numFmtId="178" fontId="3" fillId="0" borderId="83" xfId="1" applyNumberFormat="1" applyFont="1" applyFill="1" applyBorder="1" applyAlignment="1" applyProtection="1">
      <alignment horizontal="center" vertical="center"/>
    </xf>
    <xf numFmtId="180" fontId="3" fillId="0" borderId="50" xfId="1" applyNumberFormat="1" applyFont="1" applyFill="1" applyBorder="1" applyAlignment="1" applyProtection="1">
      <alignment horizontal="center" vertical="center"/>
    </xf>
    <xf numFmtId="178" fontId="3" fillId="0" borderId="50" xfId="1" applyNumberFormat="1" applyFont="1" applyFill="1" applyBorder="1" applyAlignment="1">
      <alignment horizontal="center" vertical="center"/>
    </xf>
    <xf numFmtId="178" fontId="3" fillId="0" borderId="79" xfId="1" applyNumberFormat="1" applyFont="1" applyFill="1" applyBorder="1" applyAlignment="1" applyProtection="1">
      <alignment horizontal="center" vertical="center"/>
    </xf>
    <xf numFmtId="178" fontId="3" fillId="0" borderId="41" xfId="1" applyNumberFormat="1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38" fontId="3" fillId="0" borderId="62" xfId="1" applyFont="1" applyFill="1" applyBorder="1" applyAlignment="1">
      <alignment horizontal="center" vertical="center"/>
    </xf>
    <xf numFmtId="38" fontId="3" fillId="0" borderId="63" xfId="1" applyFont="1" applyFill="1" applyBorder="1" applyAlignment="1">
      <alignment horizontal="center" vertical="center"/>
    </xf>
    <xf numFmtId="38" fontId="3" fillId="0" borderId="64" xfId="1" applyFont="1" applyFill="1" applyBorder="1" applyAlignment="1">
      <alignment horizontal="center" vertical="center"/>
    </xf>
    <xf numFmtId="38" fontId="3" fillId="0" borderId="61" xfId="1" applyFont="1" applyFill="1" applyBorder="1" applyAlignment="1">
      <alignment horizontal="center" vertical="center"/>
    </xf>
    <xf numFmtId="38" fontId="3" fillId="0" borderId="58" xfId="1" applyFont="1" applyFill="1" applyBorder="1" applyAlignment="1">
      <alignment horizontal="center" vertical="center"/>
    </xf>
    <xf numFmtId="38" fontId="3" fillId="0" borderId="59" xfId="1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0" fontId="3" fillId="0" borderId="89" xfId="0" applyFont="1" applyFill="1" applyBorder="1" applyAlignment="1">
      <alignment horizontal="center" vertical="center" shrinkToFit="1"/>
    </xf>
    <xf numFmtId="0" fontId="3" fillId="0" borderId="91" xfId="0" applyFont="1" applyFill="1" applyBorder="1" applyAlignment="1">
      <alignment horizontal="center" vertical="center" shrinkToFit="1"/>
    </xf>
    <xf numFmtId="38" fontId="3" fillId="0" borderId="92" xfId="1" applyFont="1" applyFill="1" applyBorder="1" applyAlignment="1" applyProtection="1">
      <alignment horizontal="center" vertical="center"/>
    </xf>
    <xf numFmtId="38" fontId="3" fillId="0" borderId="93" xfId="1" applyFont="1" applyFill="1" applyBorder="1" applyAlignment="1" applyProtection="1">
      <alignment horizontal="center" vertical="center"/>
    </xf>
    <xf numFmtId="38" fontId="3" fillId="0" borderId="94" xfId="1" applyFont="1" applyFill="1" applyBorder="1" applyAlignment="1" applyProtection="1">
      <alignment horizontal="center" vertical="center"/>
    </xf>
    <xf numFmtId="38" fontId="3" fillId="0" borderId="95" xfId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>
      <alignment horizontal="center" vertical="center" shrinkToFit="1"/>
    </xf>
    <xf numFmtId="38" fontId="3" fillId="0" borderId="54" xfId="1" applyFont="1" applyFill="1" applyBorder="1" applyAlignment="1" applyProtection="1">
      <alignment horizontal="center" vertical="center"/>
    </xf>
    <xf numFmtId="38" fontId="3" fillId="0" borderId="96" xfId="1" applyFont="1" applyFill="1" applyBorder="1" applyAlignment="1" applyProtection="1">
      <alignment horizontal="center" vertical="center"/>
    </xf>
    <xf numFmtId="38" fontId="3" fillId="0" borderId="97" xfId="1" applyFont="1" applyFill="1" applyBorder="1" applyAlignment="1" applyProtection="1">
      <alignment horizontal="center" vertical="center"/>
    </xf>
    <xf numFmtId="178" fontId="3" fillId="0" borderId="33" xfId="1" applyNumberFormat="1" applyFont="1" applyFill="1" applyBorder="1" applyAlignment="1" applyProtection="1">
      <alignment horizontal="center" vertical="center"/>
    </xf>
    <xf numFmtId="178" fontId="3" fillId="0" borderId="31" xfId="1" applyNumberFormat="1" applyFont="1" applyFill="1" applyBorder="1" applyAlignment="1" applyProtection="1">
      <alignment horizontal="center" vertical="center"/>
    </xf>
    <xf numFmtId="178" fontId="3" fillId="0" borderId="92" xfId="0" applyNumberFormat="1" applyFont="1" applyFill="1" applyBorder="1" applyAlignment="1" applyProtection="1">
      <alignment horizontal="center" vertical="center"/>
    </xf>
    <xf numFmtId="178" fontId="3" fillId="0" borderId="32" xfId="0" applyNumberFormat="1" applyFont="1" applyFill="1" applyBorder="1" applyAlignment="1" applyProtection="1">
      <alignment horizontal="center" vertical="center"/>
    </xf>
    <xf numFmtId="178" fontId="3" fillId="0" borderId="30" xfId="1" applyNumberFormat="1" applyFont="1" applyFill="1" applyBorder="1" applyAlignment="1" applyProtection="1">
      <alignment horizontal="center" vertical="center"/>
    </xf>
    <xf numFmtId="178" fontId="3" fillId="0" borderId="32" xfId="1" applyNumberFormat="1" applyFont="1" applyFill="1" applyBorder="1" applyAlignment="1" applyProtection="1">
      <alignment horizontal="center" vertical="center"/>
    </xf>
    <xf numFmtId="178" fontId="3" fillId="0" borderId="30" xfId="0" applyNumberFormat="1" applyFont="1" applyFill="1" applyBorder="1" applyAlignment="1" applyProtection="1">
      <alignment horizontal="center" vertical="center"/>
    </xf>
    <xf numFmtId="178" fontId="3" fillId="0" borderId="31" xfId="0" applyNumberFormat="1" applyFont="1" applyFill="1" applyBorder="1" applyAlignment="1" applyProtection="1">
      <alignment horizontal="center" vertical="center"/>
    </xf>
    <xf numFmtId="178" fontId="3" fillId="0" borderId="94" xfId="1" applyNumberFormat="1" applyFont="1" applyFill="1" applyBorder="1" applyAlignment="1" applyProtection="1">
      <alignment horizontal="center" vertical="center"/>
    </xf>
    <xf numFmtId="178" fontId="3" fillId="0" borderId="95" xfId="0" applyNumberFormat="1" applyFont="1" applyFill="1" applyBorder="1" applyAlignment="1" applyProtection="1">
      <alignment horizontal="center" vertical="center"/>
    </xf>
    <xf numFmtId="178" fontId="3" fillId="0" borderId="29" xfId="1" applyNumberFormat="1" applyFont="1" applyFill="1" applyBorder="1" applyAlignment="1" applyProtection="1">
      <alignment horizontal="center" vertical="center"/>
    </xf>
    <xf numFmtId="178" fontId="3" fillId="0" borderId="34" xfId="1" applyNumberFormat="1" applyFont="1" applyFill="1" applyBorder="1" applyAlignment="1" applyProtection="1">
      <alignment horizontal="center" vertical="center"/>
    </xf>
    <xf numFmtId="178" fontId="3" fillId="0" borderId="28" xfId="1" applyNumberFormat="1" applyFont="1" applyFill="1" applyBorder="1" applyAlignment="1" applyProtection="1">
      <alignment horizontal="center" vertical="center"/>
    </xf>
    <xf numFmtId="178" fontId="3" fillId="0" borderId="42" xfId="0" applyNumberFormat="1" applyFont="1" applyFill="1" applyBorder="1" applyAlignment="1" applyProtection="1">
      <alignment horizontal="center" vertical="center"/>
    </xf>
    <xf numFmtId="178" fontId="3" fillId="0" borderId="40" xfId="0" applyNumberFormat="1" applyFont="1" applyFill="1" applyBorder="1" applyAlignment="1" applyProtection="1">
      <alignment horizontal="center" vertical="center"/>
    </xf>
    <xf numFmtId="178" fontId="3" fillId="0" borderId="54" xfId="0" applyNumberFormat="1" applyFont="1" applyFill="1" applyBorder="1" applyAlignment="1" applyProtection="1">
      <alignment horizontal="center" vertical="center"/>
    </xf>
    <xf numFmtId="178" fontId="3" fillId="0" borderId="41" xfId="0" applyNumberFormat="1" applyFont="1" applyFill="1" applyBorder="1" applyAlignment="1" applyProtection="1">
      <alignment horizontal="center" vertical="center"/>
    </xf>
    <xf numFmtId="178" fontId="3" fillId="0" borderId="39" xfId="0" applyNumberFormat="1" applyFont="1" applyFill="1" applyBorder="1" applyAlignment="1" applyProtection="1">
      <alignment horizontal="center" vertical="center"/>
    </xf>
    <xf numFmtId="178" fontId="3" fillId="0" borderId="96" xfId="1" applyNumberFormat="1" applyFont="1" applyFill="1" applyBorder="1" applyAlignment="1" applyProtection="1">
      <alignment horizontal="center" vertical="center"/>
    </xf>
    <xf numFmtId="178" fontId="3" fillId="0" borderId="97" xfId="0" applyNumberFormat="1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60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 applyProtection="1">
      <alignment horizontal="left" vertical="center"/>
    </xf>
    <xf numFmtId="176" fontId="3" fillId="0" borderId="0" xfId="0" applyNumberFormat="1" applyFont="1" applyAlignment="1"/>
    <xf numFmtId="58" fontId="3" fillId="0" borderId="0" xfId="0" applyNumberFormat="1" applyFont="1" applyAlignment="1"/>
    <xf numFmtId="0" fontId="3" fillId="0" borderId="28" xfId="1" applyNumberFormat="1" applyFont="1" applyBorder="1" applyAlignment="1" applyProtection="1">
      <alignment horizontal="center" vertical="center"/>
    </xf>
    <xf numFmtId="0" fontId="3" fillId="0" borderId="29" xfId="1" applyNumberFormat="1" applyFont="1" applyBorder="1" applyAlignment="1" applyProtection="1">
      <alignment horizontal="center" vertical="center"/>
    </xf>
    <xf numFmtId="0" fontId="3" fillId="0" borderId="30" xfId="1" applyNumberFormat="1" applyFont="1" applyBorder="1" applyAlignment="1" applyProtection="1">
      <alignment horizontal="center" vertical="center"/>
    </xf>
    <xf numFmtId="0" fontId="3" fillId="0" borderId="31" xfId="1" applyNumberFormat="1" applyFont="1" applyBorder="1" applyAlignment="1" applyProtection="1">
      <alignment horizontal="center" vertical="center"/>
    </xf>
    <xf numFmtId="0" fontId="3" fillId="0" borderId="32" xfId="1" applyNumberFormat="1" applyFont="1" applyBorder="1" applyAlignment="1" applyProtection="1">
      <alignment horizontal="center" vertical="center"/>
    </xf>
    <xf numFmtId="0" fontId="3" fillId="0" borderId="33" xfId="1" applyNumberFormat="1" applyFont="1" applyBorder="1" applyAlignment="1" applyProtection="1">
      <alignment horizontal="center" vertical="center"/>
    </xf>
    <xf numFmtId="0" fontId="3" fillId="0" borderId="34" xfId="1" applyNumberFormat="1" applyFont="1" applyBorder="1" applyAlignment="1" applyProtection="1">
      <alignment horizontal="center" vertical="center"/>
    </xf>
    <xf numFmtId="0" fontId="3" fillId="0" borderId="26" xfId="1" applyNumberFormat="1" applyFont="1" applyBorder="1" applyAlignment="1" applyProtection="1">
      <alignment horizontal="center" vertical="center"/>
    </xf>
    <xf numFmtId="0" fontId="3" fillId="0" borderId="37" xfId="1" applyNumberFormat="1" applyFont="1" applyBorder="1" applyAlignment="1" applyProtection="1">
      <alignment horizontal="center" vertical="center"/>
    </xf>
    <xf numFmtId="0" fontId="3" fillId="0" borderId="38" xfId="1" applyNumberFormat="1" applyFont="1" applyBorder="1" applyAlignment="1" applyProtection="1">
      <alignment horizontal="center" vertical="center"/>
    </xf>
    <xf numFmtId="0" fontId="3" fillId="0" borderId="39" xfId="1" applyNumberFormat="1" applyFont="1" applyBorder="1" applyAlignment="1" applyProtection="1">
      <alignment horizontal="center" vertical="center"/>
    </xf>
    <xf numFmtId="0" fontId="3" fillId="0" borderId="40" xfId="1" applyNumberFormat="1" applyFont="1" applyBorder="1" applyAlignment="1" applyProtection="1">
      <alignment horizontal="center" vertical="center"/>
    </xf>
    <xf numFmtId="0" fontId="3" fillId="0" borderId="41" xfId="1" applyNumberFormat="1" applyFont="1" applyBorder="1" applyAlignment="1" applyProtection="1">
      <alignment horizontal="center" vertical="center"/>
    </xf>
    <xf numFmtId="0" fontId="3" fillId="0" borderId="42" xfId="1" applyNumberFormat="1" applyFont="1" applyBorder="1" applyAlignment="1" applyProtection="1">
      <alignment horizontal="center" vertical="center"/>
    </xf>
    <xf numFmtId="0" fontId="3" fillId="0" borderId="43" xfId="1" applyNumberFormat="1" applyFont="1" applyBorder="1" applyAlignment="1" applyProtection="1">
      <alignment horizontal="center" vertical="center"/>
    </xf>
    <xf numFmtId="0" fontId="3" fillId="0" borderId="35" xfId="1" applyNumberFormat="1" applyFont="1" applyBorder="1" applyAlignment="1" applyProtection="1">
      <alignment horizontal="center" vertical="center"/>
    </xf>
    <xf numFmtId="0" fontId="3" fillId="0" borderId="54" xfId="1" applyNumberFormat="1" applyFont="1" applyBorder="1" applyAlignment="1" applyProtection="1">
      <alignment horizontal="center" vertical="center"/>
    </xf>
    <xf numFmtId="0" fontId="3" fillId="0" borderId="57" xfId="1" applyNumberFormat="1" applyFont="1" applyBorder="1" applyAlignment="1" applyProtection="1">
      <alignment horizontal="center" vertical="center"/>
    </xf>
    <xf numFmtId="0" fontId="3" fillId="0" borderId="58" xfId="1" applyNumberFormat="1" applyFont="1" applyBorder="1" applyAlignment="1" applyProtection="1">
      <alignment horizontal="center" vertical="center"/>
    </xf>
    <xf numFmtId="0" fontId="3" fillId="0" borderId="59" xfId="1" applyNumberFormat="1" applyFont="1" applyBorder="1" applyAlignment="1" applyProtection="1">
      <alignment horizontal="center" vertical="center"/>
    </xf>
    <xf numFmtId="0" fontId="3" fillId="0" borderId="60" xfId="1" applyNumberFormat="1" applyFont="1" applyBorder="1" applyAlignment="1" applyProtection="1">
      <alignment horizontal="center" vertical="center"/>
    </xf>
    <xf numFmtId="0" fontId="3" fillId="0" borderId="61" xfId="1" applyNumberFormat="1" applyFont="1" applyBorder="1" applyAlignment="1" applyProtection="1">
      <alignment horizontal="center" vertical="center"/>
    </xf>
    <xf numFmtId="0" fontId="3" fillId="0" borderId="62" xfId="1" applyNumberFormat="1" applyFont="1" applyBorder="1" applyAlignment="1" applyProtection="1">
      <alignment horizontal="center" vertical="center"/>
    </xf>
    <xf numFmtId="0" fontId="3" fillId="0" borderId="63" xfId="1" applyNumberFormat="1" applyFont="1" applyBorder="1" applyAlignment="1" applyProtection="1">
      <alignment horizontal="center" vertical="center"/>
    </xf>
    <xf numFmtId="0" fontId="3" fillId="0" borderId="64" xfId="0" applyNumberFormat="1" applyFont="1" applyBorder="1" applyAlignment="1">
      <alignment horizontal="center" vertical="center"/>
    </xf>
    <xf numFmtId="0" fontId="3" fillId="0" borderId="64" xfId="1" applyNumberFormat="1" applyFont="1" applyBorder="1" applyAlignment="1" applyProtection="1">
      <alignment horizontal="center" vertical="center"/>
    </xf>
    <xf numFmtId="0" fontId="3" fillId="0" borderId="55" xfId="1" applyNumberFormat="1" applyFont="1" applyBorder="1" applyAlignment="1" applyProtection="1">
      <alignment horizontal="center" vertical="center"/>
    </xf>
    <xf numFmtId="2" fontId="3" fillId="0" borderId="61" xfId="1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/>
    <xf numFmtId="0" fontId="3" fillId="0" borderId="1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right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0" xfId="0" applyNumberFormat="1" applyFont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shrinkToFit="1"/>
    </xf>
    <xf numFmtId="0" fontId="3" fillId="0" borderId="23" xfId="0" applyNumberFormat="1" applyFont="1" applyFill="1" applyBorder="1" applyAlignment="1">
      <alignment horizontal="center" vertical="center" shrinkToFit="1"/>
    </xf>
    <xf numFmtId="0" fontId="3" fillId="0" borderId="25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26" xfId="0" applyNumberFormat="1" applyFont="1" applyBorder="1" applyAlignment="1" applyProtection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35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vertical="center"/>
    </xf>
    <xf numFmtId="0" fontId="3" fillId="0" borderId="44" xfId="0" applyNumberFormat="1" applyFont="1" applyBorder="1" applyAlignment="1" applyProtection="1">
      <alignment horizontal="center" vertical="center"/>
    </xf>
    <xf numFmtId="0" fontId="3" fillId="0" borderId="45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55" xfId="0" applyNumberFormat="1" applyFont="1" applyBorder="1" applyAlignment="1" applyProtection="1">
      <alignment horizontal="center" vertical="center"/>
    </xf>
    <xf numFmtId="0" fontId="3" fillId="0" borderId="56" xfId="0" applyNumberFormat="1" applyFont="1" applyBorder="1" applyAlignment="1" applyProtection="1">
      <alignment horizontal="center" vertical="center"/>
    </xf>
    <xf numFmtId="0" fontId="3" fillId="0" borderId="65" xfId="1" applyNumberFormat="1" applyFont="1" applyBorder="1" applyAlignment="1" applyProtection="1">
      <alignment horizontal="center" vertical="center"/>
    </xf>
    <xf numFmtId="0" fontId="3" fillId="0" borderId="66" xfId="0" applyNumberFormat="1" applyFont="1" applyBorder="1" applyAlignment="1" applyProtection="1">
      <alignment horizontal="center" vertical="center"/>
    </xf>
    <xf numFmtId="0" fontId="5" fillId="0" borderId="60" xfId="0" applyNumberFormat="1" applyFont="1" applyBorder="1" applyAlignment="1" applyProtection="1"/>
    <xf numFmtId="0" fontId="5" fillId="0" borderId="1" xfId="0" applyNumberFormat="1" applyFont="1" applyBorder="1" applyAlignment="1"/>
    <xf numFmtId="0" fontId="3" fillId="0" borderId="1" xfId="0" applyNumberFormat="1" applyFont="1" applyBorder="1" applyAlignment="1" applyProtection="1">
      <alignment horizontal="center" vertical="center"/>
    </xf>
    <xf numFmtId="0" fontId="3" fillId="0" borderId="70" xfId="0" applyNumberFormat="1" applyFont="1" applyBorder="1" applyAlignment="1">
      <alignment horizontal="center" vertical="center" shrinkToFit="1"/>
    </xf>
    <xf numFmtId="0" fontId="3" fillId="0" borderId="75" xfId="0" applyNumberFormat="1" applyFont="1" applyBorder="1" applyAlignment="1">
      <alignment horizontal="center" vertical="center" shrinkToFit="1"/>
    </xf>
    <xf numFmtId="0" fontId="3" fillId="0" borderId="22" xfId="0" applyNumberFormat="1" applyFont="1" applyBorder="1" applyAlignment="1">
      <alignment horizontal="center" vertical="center" shrinkToFit="1"/>
    </xf>
    <xf numFmtId="0" fontId="3" fillId="0" borderId="25" xfId="0" applyNumberFormat="1" applyFont="1" applyBorder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 shrinkToFit="1"/>
    </xf>
    <xf numFmtId="0" fontId="3" fillId="0" borderId="76" xfId="1" applyNumberFormat="1" applyFont="1" applyBorder="1" applyAlignment="1" applyProtection="1">
      <alignment horizontal="center" vertical="center"/>
    </xf>
    <xf numFmtId="0" fontId="3" fillId="0" borderId="77" xfId="1" applyNumberFormat="1" applyFont="1" applyBorder="1" applyAlignment="1" applyProtection="1">
      <alignment horizontal="center" vertical="center"/>
    </xf>
    <xf numFmtId="0" fontId="3" fillId="0" borderId="78" xfId="1" applyNumberFormat="1" applyFont="1" applyBorder="1" applyAlignment="1">
      <alignment horizontal="center" vertical="center"/>
    </xf>
    <xf numFmtId="0" fontId="3" fillId="0" borderId="79" xfId="1" applyNumberFormat="1" applyFont="1" applyBorder="1" applyAlignment="1" applyProtection="1">
      <alignment horizontal="center" vertical="center"/>
    </xf>
    <xf numFmtId="0" fontId="3" fillId="0" borderId="80" xfId="1" applyNumberFormat="1" applyFont="1" applyBorder="1" applyAlignment="1" applyProtection="1">
      <alignment horizontal="center" vertical="center"/>
    </xf>
    <xf numFmtId="0" fontId="3" fillId="0" borderId="81" xfId="1" applyNumberFormat="1" applyFont="1" applyBorder="1" applyAlignment="1" applyProtection="1">
      <alignment horizontal="center" vertical="center"/>
    </xf>
    <xf numFmtId="0" fontId="3" fillId="0" borderId="82" xfId="1" applyNumberFormat="1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62" xfId="1" applyNumberFormat="1" applyFont="1" applyBorder="1" applyAlignment="1">
      <alignment horizontal="center" vertical="center"/>
    </xf>
    <xf numFmtId="0" fontId="3" fillId="0" borderId="63" xfId="1" applyNumberFormat="1" applyFont="1" applyBorder="1" applyAlignment="1">
      <alignment horizontal="center" vertical="center"/>
    </xf>
    <xf numFmtId="0" fontId="3" fillId="0" borderId="64" xfId="1" applyNumberFormat="1" applyFont="1" applyBorder="1" applyAlignment="1">
      <alignment horizontal="center" vertical="center"/>
    </xf>
    <xf numFmtId="0" fontId="3" fillId="0" borderId="61" xfId="1" applyNumberFormat="1" applyFont="1" applyBorder="1" applyAlignment="1">
      <alignment horizontal="center" vertical="center"/>
    </xf>
    <xf numFmtId="0" fontId="3" fillId="0" borderId="58" xfId="1" applyNumberFormat="1" applyFont="1" applyBorder="1" applyAlignment="1">
      <alignment horizontal="center" vertical="center"/>
    </xf>
    <xf numFmtId="0" fontId="3" fillId="0" borderId="59" xfId="1" applyNumberFormat="1" applyFont="1" applyBorder="1" applyAlignment="1">
      <alignment horizontal="center" vertical="center"/>
    </xf>
    <xf numFmtId="0" fontId="3" fillId="0" borderId="84" xfId="0" applyNumberFormat="1" applyFont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88" xfId="0" applyNumberFormat="1" applyFont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center" vertical="center" shrinkToFit="1"/>
    </xf>
    <xf numFmtId="0" fontId="3" fillId="0" borderId="89" xfId="0" applyNumberFormat="1" applyFont="1" applyBorder="1" applyAlignment="1">
      <alignment horizontal="center" vertical="center" shrinkToFit="1"/>
    </xf>
    <xf numFmtId="0" fontId="3" fillId="0" borderId="91" xfId="0" applyNumberFormat="1" applyFont="1" applyBorder="1" applyAlignment="1">
      <alignment horizontal="center" vertical="center" shrinkToFit="1"/>
    </xf>
    <xf numFmtId="0" fontId="3" fillId="0" borderId="92" xfId="1" applyNumberFormat="1" applyFont="1" applyBorder="1" applyAlignment="1" applyProtection="1">
      <alignment horizontal="center" vertical="center"/>
    </xf>
    <xf numFmtId="0" fontId="3" fillId="0" borderId="93" xfId="1" applyNumberFormat="1" applyFont="1" applyBorder="1" applyAlignment="1" applyProtection="1">
      <alignment horizontal="center" vertical="center"/>
    </xf>
    <xf numFmtId="0" fontId="3" fillId="0" borderId="94" xfId="1" applyNumberFormat="1" applyFont="1" applyBorder="1" applyAlignment="1" applyProtection="1">
      <alignment horizontal="center" vertical="center"/>
    </xf>
    <xf numFmtId="0" fontId="3" fillId="0" borderId="95" xfId="1" applyNumberFormat="1" applyFont="1" applyBorder="1" applyAlignment="1" applyProtection="1">
      <alignment horizontal="center" vertical="center"/>
    </xf>
    <xf numFmtId="0" fontId="3" fillId="0" borderId="35" xfId="0" applyNumberFormat="1" applyFont="1" applyBorder="1" applyAlignment="1">
      <alignment horizontal="center" vertical="center" shrinkToFit="1"/>
    </xf>
    <xf numFmtId="0" fontId="3" fillId="0" borderId="96" xfId="1" applyNumberFormat="1" applyFont="1" applyBorder="1" applyAlignment="1" applyProtection="1">
      <alignment horizontal="center" vertical="center"/>
    </xf>
    <xf numFmtId="0" fontId="3" fillId="0" borderId="97" xfId="1" applyNumberFormat="1" applyFont="1" applyBorder="1" applyAlignment="1" applyProtection="1">
      <alignment horizontal="center" vertical="center"/>
    </xf>
    <xf numFmtId="0" fontId="3" fillId="0" borderId="0" xfId="0" applyNumberFormat="1" applyFont="1"/>
    <xf numFmtId="181" fontId="3" fillId="0" borderId="46" xfId="1" applyNumberFormat="1" applyFont="1" applyBorder="1" applyAlignment="1" applyProtection="1">
      <alignment horizontal="center" vertical="center"/>
    </xf>
    <xf numFmtId="181" fontId="3" fillId="0" borderId="47" xfId="1" applyNumberFormat="1" applyFont="1" applyBorder="1" applyAlignment="1" applyProtection="1">
      <alignment horizontal="center" vertical="center"/>
    </xf>
    <xf numFmtId="181" fontId="3" fillId="0" borderId="48" xfId="1" applyNumberFormat="1" applyFont="1" applyBorder="1" applyAlignment="1" applyProtection="1">
      <alignment horizontal="center" vertical="center"/>
    </xf>
    <xf numFmtId="181" fontId="3" fillId="0" borderId="49" xfId="1" applyNumberFormat="1" applyFont="1" applyBorder="1" applyAlignment="1" applyProtection="1">
      <alignment horizontal="center" vertical="center"/>
    </xf>
    <xf numFmtId="181" fontId="3" fillId="0" borderId="50" xfId="1" applyNumberFormat="1" applyFont="1" applyBorder="1" applyAlignment="1" applyProtection="1">
      <alignment horizontal="center" vertical="center"/>
    </xf>
    <xf numFmtId="181" fontId="3" fillId="0" borderId="51" xfId="1" applyNumberFormat="1" applyFont="1" applyBorder="1" applyAlignment="1" applyProtection="1">
      <alignment horizontal="center" vertical="center"/>
    </xf>
    <xf numFmtId="181" fontId="3" fillId="0" borderId="52" xfId="1" applyNumberFormat="1" applyFont="1" applyBorder="1" applyAlignment="1" applyProtection="1">
      <alignment horizontal="center" vertical="center"/>
    </xf>
    <xf numFmtId="181" fontId="3" fillId="0" borderId="53" xfId="0" applyNumberFormat="1" applyFont="1" applyBorder="1" applyAlignment="1">
      <alignment horizontal="center" vertical="center"/>
    </xf>
    <xf numFmtId="181" fontId="3" fillId="0" borderId="53" xfId="1" applyNumberFormat="1" applyFont="1" applyBorder="1" applyAlignment="1" applyProtection="1">
      <alignment horizontal="center" vertical="center"/>
    </xf>
    <xf numFmtId="181" fontId="3" fillId="0" borderId="44" xfId="1" applyNumberFormat="1" applyFont="1" applyBorder="1" applyAlignment="1" applyProtection="1">
      <alignment horizontal="center" vertical="center"/>
    </xf>
    <xf numFmtId="181" fontId="3" fillId="0" borderId="37" xfId="1" applyNumberFormat="1" applyFont="1" applyBorder="1" applyAlignment="1" applyProtection="1">
      <alignment horizontal="center" vertical="center"/>
    </xf>
    <xf numFmtId="181" fontId="3" fillId="0" borderId="38" xfId="1" applyNumberFormat="1" applyFont="1" applyBorder="1" applyAlignment="1" applyProtection="1">
      <alignment horizontal="center" vertical="center"/>
    </xf>
    <xf numFmtId="181" fontId="3" fillId="0" borderId="39" xfId="1" applyNumberFormat="1" applyFont="1" applyBorder="1" applyAlignment="1" applyProtection="1">
      <alignment horizontal="center" vertical="center"/>
    </xf>
    <xf numFmtId="181" fontId="3" fillId="0" borderId="54" xfId="1" applyNumberFormat="1" applyFont="1" applyBorder="1" applyAlignment="1" applyProtection="1">
      <alignment horizontal="center" vertical="center"/>
    </xf>
    <xf numFmtId="181" fontId="3" fillId="0" borderId="41" xfId="1" applyNumberFormat="1" applyFont="1" applyBorder="1" applyAlignment="1" applyProtection="1">
      <alignment horizontal="center" vertical="center"/>
    </xf>
    <xf numFmtId="181" fontId="3" fillId="0" borderId="42" xfId="1" applyNumberFormat="1" applyFont="1" applyBorder="1" applyAlignment="1" applyProtection="1">
      <alignment horizontal="center" vertical="center"/>
    </xf>
    <xf numFmtId="181" fontId="3" fillId="0" borderId="40" xfId="1" applyNumberFormat="1" applyFont="1" applyBorder="1" applyAlignment="1" applyProtection="1">
      <alignment horizontal="center" vertical="center"/>
    </xf>
    <xf numFmtId="181" fontId="3" fillId="0" borderId="43" xfId="0" applyNumberFormat="1" applyFont="1" applyBorder="1" applyAlignment="1">
      <alignment horizontal="center" vertical="center"/>
    </xf>
    <xf numFmtId="181" fontId="3" fillId="0" borderId="43" xfId="1" applyNumberFormat="1" applyFont="1" applyBorder="1" applyAlignment="1" applyProtection="1">
      <alignment horizontal="center" vertical="center"/>
    </xf>
    <xf numFmtId="181" fontId="3" fillId="0" borderId="35" xfId="1" applyNumberFormat="1" applyFont="1" applyBorder="1" applyAlignment="1" applyProtection="1">
      <alignment horizontal="center" vertical="center"/>
    </xf>
    <xf numFmtId="2" fontId="3" fillId="0" borderId="57" xfId="1" applyNumberFormat="1" applyFont="1" applyBorder="1" applyAlignment="1" applyProtection="1">
      <alignment horizontal="center" vertical="center"/>
    </xf>
    <xf numFmtId="2" fontId="3" fillId="0" borderId="58" xfId="1" applyNumberFormat="1" applyFont="1" applyBorder="1" applyAlignment="1" applyProtection="1">
      <alignment horizontal="center" vertical="center"/>
    </xf>
    <xf numFmtId="2" fontId="3" fillId="0" borderId="59" xfId="1" applyNumberFormat="1" applyFont="1" applyBorder="1" applyAlignment="1" applyProtection="1">
      <alignment horizontal="center" vertical="center"/>
    </xf>
    <xf numFmtId="2" fontId="3" fillId="0" borderId="60" xfId="1" applyNumberFormat="1" applyFont="1" applyBorder="1" applyAlignment="1" applyProtection="1">
      <alignment horizontal="center" vertical="center"/>
    </xf>
    <xf numFmtId="2" fontId="3" fillId="0" borderId="62" xfId="1" applyNumberFormat="1" applyFont="1" applyBorder="1" applyAlignment="1" applyProtection="1">
      <alignment horizontal="center" vertical="center"/>
    </xf>
    <xf numFmtId="2" fontId="3" fillId="0" borderId="63" xfId="1" applyNumberFormat="1" applyFont="1" applyBorder="1" applyAlignment="1" applyProtection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2" fontId="3" fillId="0" borderId="64" xfId="1" applyNumberFormat="1" applyFont="1" applyBorder="1" applyAlignment="1" applyProtection="1">
      <alignment horizontal="center" vertical="center"/>
    </xf>
    <xf numFmtId="2" fontId="3" fillId="0" borderId="55" xfId="1" applyNumberFormat="1" applyFont="1" applyBorder="1" applyAlignment="1" applyProtection="1">
      <alignment horizontal="center" vertical="center"/>
    </xf>
    <xf numFmtId="181" fontId="3" fillId="0" borderId="83" xfId="1" applyNumberFormat="1" applyFont="1" applyBorder="1" applyAlignment="1" applyProtection="1">
      <alignment horizontal="center" vertical="center"/>
    </xf>
    <xf numFmtId="181" fontId="3" fillId="0" borderId="50" xfId="1" applyNumberFormat="1" applyFont="1" applyBorder="1" applyAlignment="1">
      <alignment horizontal="center" vertical="center"/>
    </xf>
    <xf numFmtId="181" fontId="3" fillId="0" borderId="79" xfId="1" applyNumberFormat="1" applyFont="1" applyBorder="1" applyAlignment="1" applyProtection="1">
      <alignment horizontal="center" vertical="center"/>
    </xf>
    <xf numFmtId="181" fontId="3" fillId="0" borderId="41" xfId="1" applyNumberFormat="1" applyFont="1" applyBorder="1" applyAlignment="1">
      <alignment horizontal="center" vertical="center"/>
    </xf>
    <xf numFmtId="182" fontId="3" fillId="0" borderId="62" xfId="1" applyNumberFormat="1" applyFont="1" applyBorder="1" applyAlignment="1" applyProtection="1">
      <alignment horizontal="center" vertical="center"/>
    </xf>
    <xf numFmtId="182" fontId="3" fillId="0" borderId="63" xfId="1" applyNumberFormat="1" applyFont="1" applyBorder="1" applyAlignment="1" applyProtection="1">
      <alignment horizontal="center" vertical="center"/>
    </xf>
    <xf numFmtId="182" fontId="3" fillId="0" borderId="60" xfId="1" applyNumberFormat="1" applyFont="1" applyBorder="1" applyAlignment="1" applyProtection="1">
      <alignment horizontal="center" vertical="center"/>
    </xf>
    <xf numFmtId="182" fontId="3" fillId="0" borderId="61" xfId="1" applyNumberFormat="1" applyFont="1" applyBorder="1" applyAlignment="1" applyProtection="1">
      <alignment horizontal="center" vertical="center"/>
    </xf>
    <xf numFmtId="182" fontId="3" fillId="0" borderId="59" xfId="1" applyNumberFormat="1" applyFont="1" applyBorder="1" applyAlignment="1" applyProtection="1">
      <alignment horizontal="center" vertical="center"/>
    </xf>
    <xf numFmtId="182" fontId="3" fillId="0" borderId="98" xfId="0" applyNumberFormat="1" applyFont="1" applyBorder="1" applyAlignment="1">
      <alignment horizontal="center" vertical="center"/>
    </xf>
    <xf numFmtId="182" fontId="3" fillId="0" borderId="65" xfId="0" applyNumberFormat="1" applyFont="1" applyBorder="1" applyAlignment="1">
      <alignment horizontal="center" vertical="center"/>
    </xf>
    <xf numFmtId="182" fontId="3" fillId="0" borderId="99" xfId="0" applyNumberFormat="1" applyFont="1" applyBorder="1" applyAlignment="1">
      <alignment horizontal="center" vertical="center"/>
    </xf>
    <xf numFmtId="182" fontId="3" fillId="0" borderId="100" xfId="0" applyNumberFormat="1" applyFont="1" applyBorder="1" applyAlignment="1">
      <alignment horizontal="center" vertical="center"/>
    </xf>
    <xf numFmtId="182" fontId="3" fillId="0" borderId="101" xfId="0" applyNumberFormat="1" applyFont="1" applyBorder="1" applyAlignment="1">
      <alignment horizontal="center" vertical="center"/>
    </xf>
    <xf numFmtId="182" fontId="3" fillId="0" borderId="102" xfId="1" applyNumberFormat="1" applyFont="1" applyBorder="1" applyAlignment="1" applyProtection="1">
      <alignment horizontal="center" vertical="center"/>
    </xf>
    <xf numFmtId="182" fontId="3" fillId="0" borderId="58" xfId="1" applyNumberFormat="1" applyFont="1" applyBorder="1" applyAlignment="1" applyProtection="1">
      <alignment horizontal="center" vertical="center"/>
    </xf>
    <xf numFmtId="182" fontId="3" fillId="0" borderId="64" xfId="1" applyNumberFormat="1" applyFont="1" applyBorder="1" applyAlignment="1" applyProtection="1">
      <alignment horizontal="center" vertical="center"/>
    </xf>
    <xf numFmtId="183" fontId="3" fillId="0" borderId="33" xfId="1" applyNumberFormat="1" applyFont="1" applyBorder="1" applyAlignment="1" applyProtection="1">
      <alignment horizontal="center" vertical="center"/>
    </xf>
    <xf numFmtId="183" fontId="3" fillId="0" borderId="31" xfId="1" applyNumberFormat="1" applyFont="1" applyBorder="1" applyAlignment="1" applyProtection="1">
      <alignment horizontal="center" vertical="center"/>
    </xf>
    <xf numFmtId="183" fontId="3" fillId="0" borderId="92" xfId="0" applyNumberFormat="1" applyFont="1" applyBorder="1" applyAlignment="1" applyProtection="1">
      <alignment horizontal="center" vertical="center"/>
    </xf>
    <xf numFmtId="183" fontId="3" fillId="0" borderId="32" xfId="0" applyNumberFormat="1" applyFont="1" applyBorder="1" applyAlignment="1" applyProtection="1">
      <alignment horizontal="center" vertical="center"/>
    </xf>
    <xf numFmtId="183" fontId="3" fillId="0" borderId="30" xfId="1" applyNumberFormat="1" applyFont="1" applyBorder="1" applyAlignment="1" applyProtection="1">
      <alignment horizontal="center" vertical="center"/>
    </xf>
    <xf numFmtId="183" fontId="3" fillId="0" borderId="32" xfId="1" applyNumberFormat="1" applyFont="1" applyBorder="1" applyAlignment="1" applyProtection="1">
      <alignment horizontal="center" vertical="center"/>
    </xf>
    <xf numFmtId="183" fontId="3" fillId="0" borderId="30" xfId="0" applyNumberFormat="1" applyFont="1" applyBorder="1" applyAlignment="1" applyProtection="1">
      <alignment horizontal="center" vertical="center"/>
    </xf>
    <xf numFmtId="183" fontId="3" fillId="0" borderId="31" xfId="0" applyNumberFormat="1" applyFont="1" applyBorder="1" applyAlignment="1" applyProtection="1">
      <alignment horizontal="center" vertical="center"/>
    </xf>
    <xf numFmtId="183" fontId="3" fillId="0" borderId="94" xfId="1" applyNumberFormat="1" applyFont="1" applyBorder="1" applyAlignment="1" applyProtection="1">
      <alignment horizontal="center" vertical="center"/>
    </xf>
    <xf numFmtId="183" fontId="3" fillId="0" borderId="95" xfId="0" applyNumberFormat="1" applyFont="1" applyBorder="1" applyAlignment="1" applyProtection="1">
      <alignment horizontal="center" vertical="center"/>
    </xf>
    <xf numFmtId="183" fontId="3" fillId="0" borderId="29" xfId="1" applyNumberFormat="1" applyFont="1" applyBorder="1" applyAlignment="1" applyProtection="1">
      <alignment horizontal="center" vertical="center"/>
    </xf>
    <xf numFmtId="183" fontId="3" fillId="0" borderId="34" xfId="1" applyNumberFormat="1" applyFont="1" applyBorder="1" applyAlignment="1" applyProtection="1">
      <alignment horizontal="center" vertical="center"/>
    </xf>
    <xf numFmtId="183" fontId="3" fillId="0" borderId="28" xfId="1" applyNumberFormat="1" applyFont="1" applyBorder="1" applyAlignment="1" applyProtection="1">
      <alignment horizontal="center" vertical="center"/>
    </xf>
    <xf numFmtId="183" fontId="3" fillId="0" borderId="42" xfId="0" applyNumberFormat="1" applyFont="1" applyBorder="1" applyAlignment="1" applyProtection="1">
      <alignment horizontal="center" vertical="center"/>
    </xf>
    <xf numFmtId="183" fontId="3" fillId="0" borderId="40" xfId="0" applyNumberFormat="1" applyFont="1" applyBorder="1" applyAlignment="1" applyProtection="1">
      <alignment horizontal="center" vertical="center"/>
    </xf>
    <xf numFmtId="183" fontId="3" fillId="0" borderId="54" xfId="0" applyNumberFormat="1" applyFont="1" applyBorder="1" applyAlignment="1" applyProtection="1">
      <alignment horizontal="center" vertical="center"/>
    </xf>
    <xf numFmtId="183" fontId="3" fillId="0" borderId="41" xfId="0" applyNumberFormat="1" applyFont="1" applyBorder="1" applyAlignment="1" applyProtection="1">
      <alignment horizontal="center" vertical="center"/>
    </xf>
    <xf numFmtId="183" fontId="3" fillId="0" borderId="39" xfId="0" applyNumberFormat="1" applyFont="1" applyBorder="1" applyAlignment="1" applyProtection="1">
      <alignment horizontal="center" vertical="center"/>
    </xf>
    <xf numFmtId="183" fontId="3" fillId="0" borderId="96" xfId="1" applyNumberFormat="1" applyFont="1" applyBorder="1" applyAlignment="1" applyProtection="1">
      <alignment horizontal="center" vertical="center"/>
    </xf>
    <xf numFmtId="183" fontId="3" fillId="0" borderId="97" xfId="0" applyNumberFormat="1" applyFont="1" applyBorder="1" applyAlignment="1" applyProtection="1">
      <alignment horizontal="center" vertical="center"/>
    </xf>
    <xf numFmtId="183" fontId="3" fillId="0" borderId="38" xfId="1" applyNumberFormat="1" applyFont="1" applyBorder="1" applyAlignment="1" applyProtection="1">
      <alignment horizontal="center" vertical="center"/>
    </xf>
    <xf numFmtId="183" fontId="3" fillId="0" borderId="43" xfId="1" applyNumberFormat="1" applyFont="1" applyBorder="1" applyAlignment="1" applyProtection="1">
      <alignment horizontal="center" vertical="center"/>
    </xf>
    <xf numFmtId="183" fontId="3" fillId="0" borderId="37" xfId="1" applyNumberFormat="1" applyFont="1" applyBorder="1" applyAlignment="1" applyProtection="1">
      <alignment horizontal="center" vertical="center"/>
    </xf>
    <xf numFmtId="0" fontId="3" fillId="0" borderId="87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9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8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shrinkToFit="1"/>
    </xf>
    <xf numFmtId="0" fontId="3" fillId="0" borderId="67" xfId="0" applyFont="1" applyBorder="1" applyAlignment="1" applyProtection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177" fontId="3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87" xfId="0" applyFont="1" applyFill="1" applyBorder="1" applyAlignment="1">
      <alignment horizontal="center" vertical="center" shrinkToFit="1"/>
    </xf>
    <xf numFmtId="0" fontId="3" fillId="0" borderId="9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8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3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 applyProtection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Border="1" applyAlignment="1" applyProtection="1">
      <alignment horizontal="left"/>
    </xf>
    <xf numFmtId="0" fontId="5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 applyProtection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 shrinkToFit="1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wrapText="1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 applyProtection="1">
      <alignment horizontal="center" vertical="center" shrinkToFit="1"/>
    </xf>
    <xf numFmtId="0" fontId="3" fillId="0" borderId="68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71" xfId="0" applyNumberFormat="1" applyFont="1" applyFill="1" applyBorder="1" applyAlignment="1">
      <alignment horizontal="center" vertical="center" shrinkToFit="1"/>
    </xf>
    <xf numFmtId="0" fontId="3" fillId="0" borderId="71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0" fontId="3" fillId="0" borderId="72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17" xfId="0" applyNumberFormat="1" applyFont="1" applyBorder="1" applyAlignment="1">
      <alignment horizontal="center" vertical="center" shrinkToFit="1"/>
    </xf>
    <xf numFmtId="0" fontId="3" fillId="0" borderId="18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20" xfId="0" applyNumberFormat="1" applyFont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11" xfId="0" applyNumberFormat="1" applyFont="1" applyBorder="1" applyAlignment="1">
      <alignment horizontal="center" vertical="center" shrinkToFit="1"/>
    </xf>
    <xf numFmtId="0" fontId="3" fillId="0" borderId="12" xfId="0" applyNumberFormat="1" applyFont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 shrinkToFit="1"/>
    </xf>
    <xf numFmtId="0" fontId="3" fillId="0" borderId="24" xfId="0" applyNumberFormat="1" applyFont="1" applyFill="1" applyBorder="1" applyAlignment="1">
      <alignment horizontal="center" vertical="center" shrinkToFit="1"/>
    </xf>
    <xf numFmtId="0" fontId="3" fillId="0" borderId="71" xfId="0" applyNumberFormat="1" applyFont="1" applyBorder="1" applyAlignment="1">
      <alignment horizontal="center" vertical="center"/>
    </xf>
    <xf numFmtId="0" fontId="3" fillId="0" borderId="72" xfId="0" applyNumberFormat="1" applyFont="1" applyBorder="1" applyAlignment="1">
      <alignment horizontal="center" vertical="center"/>
    </xf>
    <xf numFmtId="0" fontId="3" fillId="0" borderId="73" xfId="0" applyNumberFormat="1" applyFont="1" applyBorder="1" applyAlignment="1">
      <alignment horizontal="center" vertical="center" shrinkToFit="1"/>
    </xf>
    <xf numFmtId="0" fontId="3" fillId="0" borderId="15" xfId="0" applyNumberFormat="1" applyFont="1" applyBorder="1" applyAlignment="1">
      <alignment horizontal="center" vertical="center" shrinkToFit="1"/>
    </xf>
    <xf numFmtId="0" fontId="3" fillId="0" borderId="74" xfId="0" applyNumberFormat="1" applyFont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19" xfId="0" applyNumberFormat="1" applyFont="1" applyFill="1" applyBorder="1" applyAlignment="1">
      <alignment horizontal="center" vertical="center" shrinkToFit="1"/>
    </xf>
    <xf numFmtId="0" fontId="3" fillId="0" borderId="69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Border="1" applyAlignment="1" applyProtection="1">
      <alignment horizontal="center" vertical="center" shrinkToFit="1"/>
    </xf>
    <xf numFmtId="0" fontId="3" fillId="0" borderId="85" xfId="0" applyNumberFormat="1" applyFont="1" applyBorder="1" applyAlignment="1">
      <alignment horizontal="center" vertical="center" shrinkToFit="1"/>
    </xf>
    <xf numFmtId="0" fontId="3" fillId="0" borderId="86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3" fillId="0" borderId="87" xfId="0" applyNumberFormat="1" applyFont="1" applyBorder="1" applyAlignment="1">
      <alignment horizontal="center" vertical="center" shrinkToFit="1"/>
    </xf>
    <xf numFmtId="0" fontId="3" fillId="0" borderId="90" xfId="0" applyNumberFormat="1" applyFont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20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zoomScaleSheetLayoutView="100" workbookViewId="0">
      <selection activeCell="X19" sqref="X19:X20"/>
    </sheetView>
  </sheetViews>
  <sheetFormatPr defaultColWidth="11.625" defaultRowHeight="18.75" x14ac:dyDescent="0.4"/>
  <cols>
    <col min="1" max="1" width="8.625" style="9" customWidth="1"/>
    <col min="2" max="2" width="11.625" style="9"/>
    <col min="3" max="20" width="8.375" style="9" customWidth="1"/>
    <col min="21" max="16384" width="11.625" style="9"/>
  </cols>
  <sheetData>
    <row r="1" spans="1:20" s="1" customFormat="1" ht="21" customHeight="1" x14ac:dyDescent="0.4">
      <c r="A1" s="271" t="s">
        <v>63</v>
      </c>
      <c r="B1" s="146"/>
      <c r="C1" s="146"/>
      <c r="D1" s="146"/>
      <c r="E1" s="146"/>
      <c r="P1" s="2"/>
      <c r="Q1" s="273" t="s">
        <v>0</v>
      </c>
      <c r="R1" s="273"/>
      <c r="S1" s="272">
        <v>44342</v>
      </c>
      <c r="T1" s="272"/>
    </row>
    <row r="2" spans="1:20" s="1" customFormat="1" ht="25.5" customHeight="1" thickBot="1" x14ac:dyDescent="0.45">
      <c r="A2" s="496" t="s">
        <v>1</v>
      </c>
      <c r="B2" s="49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5"/>
    </row>
    <row r="3" spans="1:20" s="6" customFormat="1" ht="21" customHeight="1" x14ac:dyDescent="0.15">
      <c r="A3" s="449" t="s">
        <v>2</v>
      </c>
      <c r="B3" s="450"/>
      <c r="C3" s="10" t="s">
        <v>3</v>
      </c>
      <c r="D3" s="11" t="s">
        <v>4</v>
      </c>
      <c r="E3" s="455" t="s">
        <v>5</v>
      </c>
      <c r="F3" s="452"/>
      <c r="G3" s="479"/>
      <c r="H3" s="455" t="s">
        <v>6</v>
      </c>
      <c r="I3" s="452"/>
      <c r="J3" s="479"/>
      <c r="K3" s="498" t="s">
        <v>7</v>
      </c>
      <c r="L3" s="453"/>
      <c r="M3" s="453"/>
      <c r="N3" s="453"/>
      <c r="O3" s="455" t="s">
        <v>8</v>
      </c>
      <c r="P3" s="479"/>
      <c r="Q3" s="7"/>
    </row>
    <row r="4" spans="1:20" s="6" customFormat="1" ht="21" customHeight="1" x14ac:dyDescent="0.15">
      <c r="A4" s="475" t="s">
        <v>9</v>
      </c>
      <c r="B4" s="476"/>
      <c r="C4" s="471" t="s">
        <v>10</v>
      </c>
      <c r="D4" s="442" t="s">
        <v>10</v>
      </c>
      <c r="E4" s="469" t="s">
        <v>10</v>
      </c>
      <c r="F4" s="470"/>
      <c r="G4" s="471"/>
      <c r="H4" s="469" t="s">
        <v>10</v>
      </c>
      <c r="I4" s="493"/>
      <c r="J4" s="494" t="s">
        <v>11</v>
      </c>
      <c r="K4" s="467" t="s">
        <v>10</v>
      </c>
      <c r="L4" s="480"/>
      <c r="M4" s="480"/>
      <c r="N4" s="480"/>
      <c r="O4" s="481" t="s">
        <v>10</v>
      </c>
      <c r="P4" s="483" t="s">
        <v>64</v>
      </c>
      <c r="Q4" s="7"/>
    </row>
    <row r="5" spans="1:20" s="6" customFormat="1" ht="21" customHeight="1" thickBot="1" x14ac:dyDescent="0.2">
      <c r="A5" s="460"/>
      <c r="B5" s="461"/>
      <c r="C5" s="492"/>
      <c r="D5" s="443"/>
      <c r="E5" s="12" t="s">
        <v>12</v>
      </c>
      <c r="F5" s="13" t="s">
        <v>13</v>
      </c>
      <c r="G5" s="14" t="s">
        <v>14</v>
      </c>
      <c r="H5" s="12" t="s">
        <v>15</v>
      </c>
      <c r="I5" s="13" t="s">
        <v>16</v>
      </c>
      <c r="J5" s="495"/>
      <c r="K5" s="15" t="s">
        <v>17</v>
      </c>
      <c r="L5" s="13" t="s">
        <v>15</v>
      </c>
      <c r="M5" s="15" t="s">
        <v>16</v>
      </c>
      <c r="N5" s="14" t="s">
        <v>14</v>
      </c>
      <c r="O5" s="482"/>
      <c r="P5" s="484"/>
      <c r="Q5" s="16"/>
    </row>
    <row r="6" spans="1:20" s="6" customFormat="1" ht="21" customHeight="1" thickTop="1" x14ac:dyDescent="0.15">
      <c r="A6" s="17" t="s">
        <v>18</v>
      </c>
      <c r="B6" s="18" t="s">
        <v>19</v>
      </c>
      <c r="C6" s="19">
        <v>1300</v>
      </c>
      <c r="D6" s="20">
        <v>650</v>
      </c>
      <c r="E6" s="21">
        <v>1500</v>
      </c>
      <c r="F6" s="22">
        <v>1400</v>
      </c>
      <c r="G6" s="23">
        <v>1300</v>
      </c>
      <c r="H6" s="24">
        <v>660</v>
      </c>
      <c r="I6" s="22">
        <v>690</v>
      </c>
      <c r="J6" s="23">
        <v>640</v>
      </c>
      <c r="K6" s="25">
        <v>710</v>
      </c>
      <c r="L6" s="22">
        <v>1700</v>
      </c>
      <c r="M6" s="25">
        <v>2400</v>
      </c>
      <c r="N6" s="23">
        <v>1200</v>
      </c>
      <c r="O6" s="26">
        <v>1100</v>
      </c>
      <c r="P6" s="23">
        <v>2200</v>
      </c>
      <c r="Q6" s="27"/>
    </row>
    <row r="7" spans="1:20" s="6" customFormat="1" ht="21" customHeight="1" thickBot="1" x14ac:dyDescent="0.2">
      <c r="A7" s="28" t="s">
        <v>20</v>
      </c>
      <c r="B7" s="29" t="s">
        <v>19</v>
      </c>
      <c r="C7" s="30">
        <v>280</v>
      </c>
      <c r="D7" s="31">
        <v>140</v>
      </c>
      <c r="E7" s="32">
        <v>250</v>
      </c>
      <c r="F7" s="33">
        <v>240</v>
      </c>
      <c r="G7" s="34">
        <v>230</v>
      </c>
      <c r="H7" s="35">
        <v>140</v>
      </c>
      <c r="I7" s="33">
        <v>150</v>
      </c>
      <c r="J7" s="34">
        <v>120</v>
      </c>
      <c r="K7" s="36">
        <v>150</v>
      </c>
      <c r="L7" s="33">
        <v>310</v>
      </c>
      <c r="M7" s="36">
        <v>430</v>
      </c>
      <c r="N7" s="34">
        <v>230</v>
      </c>
      <c r="O7" s="37">
        <v>260</v>
      </c>
      <c r="P7" s="34">
        <v>630</v>
      </c>
      <c r="Q7" s="27"/>
    </row>
    <row r="8" spans="1:20" s="6" customFormat="1" ht="21" customHeight="1" x14ac:dyDescent="0.15">
      <c r="A8" s="38" t="s">
        <v>21</v>
      </c>
      <c r="B8" s="39" t="s">
        <v>22</v>
      </c>
      <c r="C8" s="40">
        <v>4.868913857677903</v>
      </c>
      <c r="D8" s="41">
        <v>2.8761061946902657</v>
      </c>
      <c r="E8" s="42">
        <v>4.213483146067416</v>
      </c>
      <c r="F8" s="43">
        <v>5.343511450381679</v>
      </c>
      <c r="G8" s="44">
        <v>4.5454545454545459</v>
      </c>
      <c r="H8" s="45">
        <v>3.0555555555555554</v>
      </c>
      <c r="I8" s="46">
        <v>4.791666666666667</v>
      </c>
      <c r="J8" s="44">
        <v>7.0329670329670328</v>
      </c>
      <c r="K8" s="47">
        <v>3.922651933701657</v>
      </c>
      <c r="L8" s="48">
        <v>5.9649122807017543</v>
      </c>
      <c r="M8" s="48">
        <v>6.8571428571428559</v>
      </c>
      <c r="N8" s="44">
        <v>4.3478260869565215</v>
      </c>
      <c r="O8" s="49">
        <v>5.2380952380952372</v>
      </c>
      <c r="P8" s="44">
        <v>6.4327485380116958</v>
      </c>
      <c r="Q8" s="50"/>
    </row>
    <row r="9" spans="1:20" s="6" customFormat="1" ht="21" customHeight="1" thickBot="1" x14ac:dyDescent="0.2">
      <c r="A9" s="28" t="s">
        <v>23</v>
      </c>
      <c r="B9" s="29" t="s">
        <v>24</v>
      </c>
      <c r="C9" s="51">
        <v>1.0486891385767791</v>
      </c>
      <c r="D9" s="52">
        <v>0.61946902654867264</v>
      </c>
      <c r="E9" s="53">
        <v>0.70224719101123589</v>
      </c>
      <c r="F9" s="54">
        <v>0.91603053435114512</v>
      </c>
      <c r="G9" s="55">
        <v>0.80419580419580428</v>
      </c>
      <c r="H9" s="56">
        <v>0.64814814814814814</v>
      </c>
      <c r="I9" s="57">
        <v>1.0416666666666667</v>
      </c>
      <c r="J9" s="55">
        <v>1.3186813186813184</v>
      </c>
      <c r="K9" s="58">
        <v>0.82872928176795579</v>
      </c>
      <c r="L9" s="59">
        <v>1.0877192982456141</v>
      </c>
      <c r="M9" s="59">
        <v>1.2285714285714286</v>
      </c>
      <c r="N9" s="55">
        <v>0.83333333333333348</v>
      </c>
      <c r="O9" s="60">
        <v>1.2380952380952381</v>
      </c>
      <c r="P9" s="55">
        <v>1.8421052631578949</v>
      </c>
      <c r="Q9" s="50"/>
    </row>
    <row r="10" spans="1:20" s="6" customFormat="1" ht="21" customHeight="1" thickBot="1" x14ac:dyDescent="0.2">
      <c r="A10" s="61" t="s">
        <v>25</v>
      </c>
      <c r="B10" s="62" t="s">
        <v>26</v>
      </c>
      <c r="C10" s="63">
        <v>2.67</v>
      </c>
      <c r="D10" s="64">
        <v>2.2599999999999998</v>
      </c>
      <c r="E10" s="65">
        <v>3.56</v>
      </c>
      <c r="F10" s="66">
        <v>2.62</v>
      </c>
      <c r="G10" s="67">
        <v>2.86</v>
      </c>
      <c r="H10" s="68">
        <v>2.16</v>
      </c>
      <c r="I10" s="69">
        <v>1.44</v>
      </c>
      <c r="J10" s="67">
        <v>0.91</v>
      </c>
      <c r="K10" s="70">
        <v>1.81</v>
      </c>
      <c r="L10" s="71">
        <v>2.85</v>
      </c>
      <c r="M10" s="69">
        <v>3.5</v>
      </c>
      <c r="N10" s="63">
        <v>2.76</v>
      </c>
      <c r="O10" s="72">
        <v>2.1</v>
      </c>
      <c r="P10" s="67">
        <v>3.42</v>
      </c>
      <c r="Q10" s="73"/>
    </row>
    <row r="11" spans="1:20" s="6" customFormat="1" ht="21" hidden="1" customHeight="1" thickBot="1" x14ac:dyDescent="0.2">
      <c r="A11" s="61" t="s">
        <v>27</v>
      </c>
      <c r="B11" s="62" t="s">
        <v>28</v>
      </c>
      <c r="C11" s="63" t="s">
        <v>29</v>
      </c>
      <c r="D11" s="64" t="s">
        <v>29</v>
      </c>
      <c r="E11" s="65" t="s">
        <v>29</v>
      </c>
      <c r="F11" s="66" t="s">
        <v>29</v>
      </c>
      <c r="G11" s="67" t="s">
        <v>29</v>
      </c>
      <c r="H11" s="68" t="s">
        <v>29</v>
      </c>
      <c r="I11" s="69" t="s">
        <v>29</v>
      </c>
      <c r="J11" s="74" t="s">
        <v>30</v>
      </c>
      <c r="K11" s="70" t="s">
        <v>30</v>
      </c>
      <c r="L11" s="71" t="s">
        <v>29</v>
      </c>
      <c r="M11" s="69" t="s">
        <v>29</v>
      </c>
      <c r="N11" s="63" t="s">
        <v>29</v>
      </c>
      <c r="O11" s="72" t="s">
        <v>29</v>
      </c>
      <c r="P11" s="75" t="s">
        <v>29</v>
      </c>
      <c r="Q11" s="76" t="s">
        <v>29</v>
      </c>
    </row>
    <row r="12" spans="1:20" s="6" customFormat="1" ht="25.5" customHeight="1" thickBot="1" x14ac:dyDescent="0.4">
      <c r="A12" s="147" t="s">
        <v>31</v>
      </c>
      <c r="B12" s="148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8"/>
      <c r="Q12" s="8"/>
      <c r="R12" s="8"/>
      <c r="S12" s="8"/>
    </row>
    <row r="13" spans="1:20" s="6" customFormat="1" ht="21" customHeight="1" x14ac:dyDescent="0.15">
      <c r="A13" s="485" t="s">
        <v>2</v>
      </c>
      <c r="B13" s="486"/>
      <c r="C13" s="487" t="s">
        <v>3</v>
      </c>
      <c r="D13" s="457"/>
      <c r="E13" s="457"/>
      <c r="F13" s="457"/>
      <c r="G13" s="456"/>
      <c r="H13" s="78" t="s">
        <v>4</v>
      </c>
      <c r="I13" s="488" t="s">
        <v>5</v>
      </c>
      <c r="J13" s="489"/>
      <c r="K13" s="489"/>
      <c r="L13" s="472" t="s">
        <v>6</v>
      </c>
      <c r="M13" s="490"/>
      <c r="N13" s="491" t="s">
        <v>7</v>
      </c>
      <c r="O13" s="457"/>
      <c r="P13" s="457"/>
      <c r="Q13" s="454"/>
      <c r="R13" s="472" t="s">
        <v>8</v>
      </c>
      <c r="S13" s="473"/>
      <c r="T13" s="474"/>
    </row>
    <row r="14" spans="1:20" s="6" customFormat="1" ht="21" customHeight="1" x14ac:dyDescent="0.15">
      <c r="A14" s="475" t="s">
        <v>9</v>
      </c>
      <c r="B14" s="476"/>
      <c r="C14" s="477" t="s">
        <v>32</v>
      </c>
      <c r="D14" s="478"/>
      <c r="E14" s="478"/>
      <c r="F14" s="478"/>
      <c r="G14" s="468"/>
      <c r="H14" s="442" t="s">
        <v>32</v>
      </c>
      <c r="I14" s="469" t="s">
        <v>32</v>
      </c>
      <c r="J14" s="470"/>
      <c r="K14" s="471"/>
      <c r="L14" s="469" t="s">
        <v>32</v>
      </c>
      <c r="M14" s="471"/>
      <c r="N14" s="469" t="s">
        <v>32</v>
      </c>
      <c r="O14" s="470"/>
      <c r="P14" s="470"/>
      <c r="Q14" s="471"/>
      <c r="R14" s="469" t="s">
        <v>32</v>
      </c>
      <c r="S14" s="470"/>
      <c r="T14" s="471"/>
    </row>
    <row r="15" spans="1:20" s="6" customFormat="1" ht="21" customHeight="1" thickBot="1" x14ac:dyDescent="0.2">
      <c r="A15" s="460"/>
      <c r="B15" s="461"/>
      <c r="C15" s="79" t="s">
        <v>33</v>
      </c>
      <c r="D15" s="80" t="s">
        <v>34</v>
      </c>
      <c r="E15" s="80" t="s">
        <v>35</v>
      </c>
      <c r="F15" s="81" t="s">
        <v>36</v>
      </c>
      <c r="G15" s="82" t="s">
        <v>37</v>
      </c>
      <c r="H15" s="443"/>
      <c r="I15" s="12" t="s">
        <v>38</v>
      </c>
      <c r="J15" s="13" t="s">
        <v>39</v>
      </c>
      <c r="K15" s="14" t="s">
        <v>40</v>
      </c>
      <c r="L15" s="12" t="s">
        <v>41</v>
      </c>
      <c r="M15" s="14" t="s">
        <v>42</v>
      </c>
      <c r="N15" s="15" t="s">
        <v>17</v>
      </c>
      <c r="O15" s="15" t="s">
        <v>41</v>
      </c>
      <c r="P15" s="15" t="s">
        <v>42</v>
      </c>
      <c r="Q15" s="14" t="s">
        <v>40</v>
      </c>
      <c r="R15" s="12" t="s">
        <v>43</v>
      </c>
      <c r="S15" s="13" t="s">
        <v>44</v>
      </c>
      <c r="T15" s="14" t="s">
        <v>45</v>
      </c>
    </row>
    <row r="16" spans="1:20" s="6" customFormat="1" ht="21" customHeight="1" thickTop="1" x14ac:dyDescent="0.15">
      <c r="A16" s="17" t="s">
        <v>18</v>
      </c>
      <c r="B16" s="18" t="s">
        <v>19</v>
      </c>
      <c r="C16" s="24">
        <v>420</v>
      </c>
      <c r="D16" s="22">
        <v>470</v>
      </c>
      <c r="E16" s="22">
        <v>480</v>
      </c>
      <c r="F16" s="25">
        <v>530</v>
      </c>
      <c r="G16" s="23">
        <v>440</v>
      </c>
      <c r="H16" s="20">
        <v>530</v>
      </c>
      <c r="I16" s="24">
        <v>550</v>
      </c>
      <c r="J16" s="22">
        <v>630</v>
      </c>
      <c r="K16" s="25">
        <v>560</v>
      </c>
      <c r="L16" s="21">
        <v>350</v>
      </c>
      <c r="M16" s="23">
        <v>400</v>
      </c>
      <c r="N16" s="25">
        <v>540</v>
      </c>
      <c r="O16" s="25">
        <v>350</v>
      </c>
      <c r="P16" s="25">
        <v>440</v>
      </c>
      <c r="Q16" s="23">
        <v>400</v>
      </c>
      <c r="R16" s="83">
        <v>390</v>
      </c>
      <c r="S16" s="84">
        <v>350</v>
      </c>
      <c r="T16" s="85">
        <v>310</v>
      </c>
    </row>
    <row r="17" spans="1:20" s="6" customFormat="1" ht="21" customHeight="1" thickBot="1" x14ac:dyDescent="0.2">
      <c r="A17" s="28" t="s">
        <v>20</v>
      </c>
      <c r="B17" s="29" t="s">
        <v>19</v>
      </c>
      <c r="C17" s="86">
        <v>190</v>
      </c>
      <c r="D17" s="35">
        <v>190</v>
      </c>
      <c r="E17" s="35">
        <v>190</v>
      </c>
      <c r="F17" s="36">
        <v>240</v>
      </c>
      <c r="G17" s="34">
        <v>170</v>
      </c>
      <c r="H17" s="31">
        <v>250</v>
      </c>
      <c r="I17" s="35">
        <v>210</v>
      </c>
      <c r="J17" s="33">
        <v>260</v>
      </c>
      <c r="K17" s="36">
        <v>260</v>
      </c>
      <c r="L17" s="32">
        <v>180</v>
      </c>
      <c r="M17" s="34">
        <v>170</v>
      </c>
      <c r="N17" s="36">
        <v>230</v>
      </c>
      <c r="O17" s="36">
        <v>110</v>
      </c>
      <c r="P17" s="36">
        <v>120</v>
      </c>
      <c r="Q17" s="34">
        <v>100</v>
      </c>
      <c r="R17" s="87">
        <v>180</v>
      </c>
      <c r="S17" s="88">
        <v>140</v>
      </c>
      <c r="T17" s="89">
        <v>130</v>
      </c>
    </row>
    <row r="18" spans="1:20" s="6" customFormat="1" ht="21" customHeight="1" x14ac:dyDescent="0.15">
      <c r="A18" s="38" t="s">
        <v>21</v>
      </c>
      <c r="B18" s="39" t="s">
        <v>24</v>
      </c>
      <c r="C18" s="90">
        <v>8.0924855491329488</v>
      </c>
      <c r="D18" s="45">
        <v>8.4380610412926398</v>
      </c>
      <c r="E18" s="45">
        <v>8.8073394495412849</v>
      </c>
      <c r="F18" s="48">
        <v>7.7598828696925333</v>
      </c>
      <c r="G18" s="44">
        <v>8.1330868761552679</v>
      </c>
      <c r="H18" s="41">
        <v>8.2426127527216178</v>
      </c>
      <c r="I18" s="45">
        <v>7.7247191011235952</v>
      </c>
      <c r="J18" s="46">
        <v>8.0357142857142865</v>
      </c>
      <c r="K18" s="48">
        <v>8.3086053412462899</v>
      </c>
      <c r="L18" s="42">
        <v>7.8828828828828827</v>
      </c>
      <c r="M18" s="44">
        <v>8.5470085470085468</v>
      </c>
      <c r="N18" s="48">
        <v>7.397260273972603</v>
      </c>
      <c r="O18" s="48">
        <v>9.0909090909090917</v>
      </c>
      <c r="P18" s="48">
        <v>9.2436974789915975</v>
      </c>
      <c r="Q18" s="44">
        <v>8.695652173913043</v>
      </c>
      <c r="R18" s="42">
        <v>8.2978723404255312</v>
      </c>
      <c r="S18" s="46">
        <v>8.1395348837209305</v>
      </c>
      <c r="T18" s="91">
        <v>7.888040712468193</v>
      </c>
    </row>
    <row r="19" spans="1:20" s="6" customFormat="1" ht="21" customHeight="1" thickBot="1" x14ac:dyDescent="0.2">
      <c r="A19" s="28" t="s">
        <v>23</v>
      </c>
      <c r="B19" s="29" t="s">
        <v>24</v>
      </c>
      <c r="C19" s="92">
        <v>3.6608863198458574</v>
      </c>
      <c r="D19" s="56">
        <v>3.4111310592459607</v>
      </c>
      <c r="E19" s="56">
        <v>3.4862385321100922</v>
      </c>
      <c r="F19" s="59">
        <v>3.5139092240117131</v>
      </c>
      <c r="G19" s="55">
        <v>3.1423290203327174</v>
      </c>
      <c r="H19" s="52">
        <v>3.8880248833592534</v>
      </c>
      <c r="I19" s="56">
        <v>2.9494382022471908</v>
      </c>
      <c r="J19" s="57">
        <v>3.3163265306122449</v>
      </c>
      <c r="K19" s="59">
        <v>3.857566765578635</v>
      </c>
      <c r="L19" s="53">
        <v>4.0540540540540544</v>
      </c>
      <c r="M19" s="55">
        <v>3.6324786324786329</v>
      </c>
      <c r="N19" s="59">
        <v>3.1506849315068495</v>
      </c>
      <c r="O19" s="59">
        <v>2.8571428571428572</v>
      </c>
      <c r="P19" s="59">
        <v>2.5210084033613445</v>
      </c>
      <c r="Q19" s="55">
        <v>2.1739130434782608</v>
      </c>
      <c r="R19" s="53">
        <v>3.8297872340425529</v>
      </c>
      <c r="S19" s="57">
        <v>3.2558139534883721</v>
      </c>
      <c r="T19" s="93">
        <v>3.3078880407124678</v>
      </c>
    </row>
    <row r="20" spans="1:20" s="6" customFormat="1" ht="21" customHeight="1" thickBot="1" x14ac:dyDescent="0.2">
      <c r="A20" s="94" t="s">
        <v>46</v>
      </c>
      <c r="B20" s="95" t="s">
        <v>28</v>
      </c>
      <c r="C20" s="96">
        <v>5190</v>
      </c>
      <c r="D20" s="97">
        <v>5570</v>
      </c>
      <c r="E20" s="97">
        <v>5450</v>
      </c>
      <c r="F20" s="98">
        <v>6830</v>
      </c>
      <c r="G20" s="99">
        <v>5410</v>
      </c>
      <c r="H20" s="100">
        <v>6430</v>
      </c>
      <c r="I20" s="96">
        <v>7120</v>
      </c>
      <c r="J20" s="97">
        <v>7840</v>
      </c>
      <c r="K20" s="98">
        <v>6740</v>
      </c>
      <c r="L20" s="101">
        <v>4440</v>
      </c>
      <c r="M20" s="99">
        <v>4680</v>
      </c>
      <c r="N20" s="98">
        <v>7300</v>
      </c>
      <c r="O20" s="97">
        <v>3850</v>
      </c>
      <c r="P20" s="97">
        <v>4760</v>
      </c>
      <c r="Q20" s="99">
        <v>4600</v>
      </c>
      <c r="R20" s="101">
        <v>4700</v>
      </c>
      <c r="S20" s="97">
        <v>4300</v>
      </c>
      <c r="T20" s="99">
        <v>3930</v>
      </c>
    </row>
    <row r="21" spans="1:20" s="6" customFormat="1" ht="25.5" customHeight="1" thickBot="1" x14ac:dyDescent="0.4">
      <c r="A21" s="147" t="s">
        <v>47</v>
      </c>
      <c r="B21" s="147"/>
      <c r="C21" s="147"/>
      <c r="D21" s="147"/>
      <c r="E21" s="77"/>
      <c r="F21" s="77"/>
      <c r="G21" s="77"/>
      <c r="H21" s="77"/>
      <c r="I21" s="77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20" s="6" customFormat="1" ht="21" customHeight="1" x14ac:dyDescent="0.15">
      <c r="A22" s="449" t="s">
        <v>2</v>
      </c>
      <c r="B22" s="450"/>
      <c r="C22" s="451" t="s">
        <v>3</v>
      </c>
      <c r="D22" s="452"/>
      <c r="E22" s="453"/>
      <c r="F22" s="454"/>
      <c r="G22" s="455" t="s">
        <v>6</v>
      </c>
      <c r="H22" s="456"/>
      <c r="I22" s="455" t="s">
        <v>7</v>
      </c>
      <c r="J22" s="457"/>
      <c r="K22" s="457"/>
      <c r="L22" s="456"/>
      <c r="M22" s="452" t="s">
        <v>8</v>
      </c>
      <c r="N22" s="452"/>
      <c r="O22" s="452"/>
      <c r="P22" s="102" t="s">
        <v>3</v>
      </c>
      <c r="Q22" s="11" t="s">
        <v>4</v>
      </c>
      <c r="R22" s="103" t="s">
        <v>6</v>
      </c>
      <c r="S22" s="104" t="s">
        <v>7</v>
      </c>
      <c r="T22" s="105" t="s">
        <v>8</v>
      </c>
    </row>
    <row r="23" spans="1:20" s="6" customFormat="1" ht="21" customHeight="1" x14ac:dyDescent="0.15">
      <c r="A23" s="458" t="s">
        <v>9</v>
      </c>
      <c r="B23" s="459"/>
      <c r="C23" s="462" t="s">
        <v>48</v>
      </c>
      <c r="D23" s="463"/>
      <c r="E23" s="464"/>
      <c r="F23" s="465" t="s">
        <v>49</v>
      </c>
      <c r="G23" s="467" t="s">
        <v>48</v>
      </c>
      <c r="H23" s="468"/>
      <c r="I23" s="469" t="s">
        <v>48</v>
      </c>
      <c r="J23" s="470"/>
      <c r="K23" s="470"/>
      <c r="L23" s="471"/>
      <c r="M23" s="448" t="s">
        <v>48</v>
      </c>
      <c r="N23" s="448"/>
      <c r="O23" s="448"/>
      <c r="P23" s="440" t="s">
        <v>50</v>
      </c>
      <c r="Q23" s="442" t="s">
        <v>51</v>
      </c>
      <c r="R23" s="444" t="s">
        <v>50</v>
      </c>
      <c r="S23" s="444" t="s">
        <v>50</v>
      </c>
      <c r="T23" s="446" t="s">
        <v>52</v>
      </c>
    </row>
    <row r="24" spans="1:20" s="6" customFormat="1" ht="21" customHeight="1" thickBot="1" x14ac:dyDescent="0.2">
      <c r="A24" s="460"/>
      <c r="B24" s="461"/>
      <c r="C24" s="106" t="s">
        <v>53</v>
      </c>
      <c r="D24" s="80" t="s">
        <v>54</v>
      </c>
      <c r="E24" s="81" t="s">
        <v>55</v>
      </c>
      <c r="F24" s="466"/>
      <c r="G24" s="107" t="s">
        <v>56</v>
      </c>
      <c r="H24" s="82" t="s">
        <v>42</v>
      </c>
      <c r="I24" s="107" t="s">
        <v>57</v>
      </c>
      <c r="J24" s="80" t="s">
        <v>58</v>
      </c>
      <c r="K24" s="80" t="s">
        <v>59</v>
      </c>
      <c r="L24" s="82" t="s">
        <v>60</v>
      </c>
      <c r="M24" s="106" t="s">
        <v>41</v>
      </c>
      <c r="N24" s="80" t="s">
        <v>42</v>
      </c>
      <c r="O24" s="108" t="s">
        <v>61</v>
      </c>
      <c r="P24" s="441"/>
      <c r="Q24" s="443"/>
      <c r="R24" s="443"/>
      <c r="S24" s="445"/>
      <c r="T24" s="447"/>
    </row>
    <row r="25" spans="1:20" s="6" customFormat="1" ht="21" customHeight="1" thickTop="1" x14ac:dyDescent="0.15">
      <c r="A25" s="109" t="s">
        <v>21</v>
      </c>
      <c r="B25" s="18" t="s">
        <v>19</v>
      </c>
      <c r="C25" s="24">
        <v>2000</v>
      </c>
      <c r="D25" s="22">
        <v>1900</v>
      </c>
      <c r="E25" s="110">
        <v>1800</v>
      </c>
      <c r="F25" s="111" t="s">
        <v>65</v>
      </c>
      <c r="G25" s="21">
        <v>2100</v>
      </c>
      <c r="H25" s="23">
        <v>2200</v>
      </c>
      <c r="I25" s="21">
        <v>2300</v>
      </c>
      <c r="J25" s="22">
        <v>2300</v>
      </c>
      <c r="K25" s="22">
        <v>2200</v>
      </c>
      <c r="L25" s="23">
        <v>2400</v>
      </c>
      <c r="M25" s="24">
        <v>2400</v>
      </c>
      <c r="N25" s="22">
        <v>2300</v>
      </c>
      <c r="O25" s="112">
        <v>2400</v>
      </c>
      <c r="P25" s="113">
        <v>13000</v>
      </c>
      <c r="Q25" s="20">
        <v>550</v>
      </c>
      <c r="R25" s="25">
        <v>14000</v>
      </c>
      <c r="S25" s="20">
        <v>13000</v>
      </c>
      <c r="T25" s="19">
        <v>12000</v>
      </c>
    </row>
    <row r="26" spans="1:20" s="6" customFormat="1" ht="21" customHeight="1" thickBot="1" x14ac:dyDescent="0.2">
      <c r="A26" s="114" t="s">
        <v>23</v>
      </c>
      <c r="B26" s="29" t="s">
        <v>19</v>
      </c>
      <c r="C26" s="35">
        <v>750</v>
      </c>
      <c r="D26" s="33">
        <v>750</v>
      </c>
      <c r="E26" s="115">
        <v>670</v>
      </c>
      <c r="F26" s="34" t="s">
        <v>65</v>
      </c>
      <c r="G26" s="32">
        <v>750</v>
      </c>
      <c r="H26" s="34">
        <v>760</v>
      </c>
      <c r="I26" s="32">
        <v>640</v>
      </c>
      <c r="J26" s="33">
        <v>680</v>
      </c>
      <c r="K26" s="33">
        <v>660</v>
      </c>
      <c r="L26" s="34">
        <v>670</v>
      </c>
      <c r="M26" s="35">
        <v>770</v>
      </c>
      <c r="N26" s="33">
        <v>700</v>
      </c>
      <c r="O26" s="116">
        <v>750</v>
      </c>
      <c r="P26" s="117">
        <v>6100</v>
      </c>
      <c r="Q26" s="31">
        <v>220</v>
      </c>
      <c r="R26" s="36">
        <v>6700</v>
      </c>
      <c r="S26" s="31">
        <v>5900</v>
      </c>
      <c r="T26" s="30">
        <v>5500</v>
      </c>
    </row>
    <row r="27" spans="1:20" s="6" customFormat="1" ht="21" customHeight="1" x14ac:dyDescent="0.15">
      <c r="A27" s="17" t="s">
        <v>18</v>
      </c>
      <c r="B27" s="18" t="s">
        <v>62</v>
      </c>
      <c r="C27" s="118">
        <v>11.76470588235294</v>
      </c>
      <c r="D27" s="119">
        <v>10.326086956521738</v>
      </c>
      <c r="E27" s="120">
        <v>11.042944785276076</v>
      </c>
      <c r="F27" s="121" t="s">
        <v>65</v>
      </c>
      <c r="G27" s="122">
        <v>10.659898477157361</v>
      </c>
      <c r="H27" s="123">
        <v>10.945273631840799</v>
      </c>
      <c r="I27" s="124">
        <v>12.5</v>
      </c>
      <c r="J27" s="125">
        <v>11.917098445595855</v>
      </c>
      <c r="K27" s="125">
        <v>11.518324607329845</v>
      </c>
      <c r="L27" s="123">
        <v>11.881188118811881</v>
      </c>
      <c r="M27" s="118">
        <v>11.059907834101383</v>
      </c>
      <c r="N27" s="119">
        <v>12.432432432432432</v>
      </c>
      <c r="O27" s="126">
        <v>11.881188118811881</v>
      </c>
      <c r="P27" s="127">
        <v>6.435643564356436</v>
      </c>
      <c r="Q27" s="128">
        <v>5.729166666666667</v>
      </c>
      <c r="R27" s="129">
        <v>6.2499999999999982</v>
      </c>
      <c r="S27" s="128">
        <v>6.435643564356436</v>
      </c>
      <c r="T27" s="130">
        <v>6.8181818181818175</v>
      </c>
    </row>
    <row r="28" spans="1:20" s="6" customFormat="1" ht="21" customHeight="1" thickBot="1" x14ac:dyDescent="0.2">
      <c r="A28" s="28" t="s">
        <v>20</v>
      </c>
      <c r="B28" s="29" t="s">
        <v>62</v>
      </c>
      <c r="C28" s="131">
        <v>4.4117647058823533</v>
      </c>
      <c r="D28" s="132">
        <v>4.0760869565217384</v>
      </c>
      <c r="E28" s="133">
        <v>4.110429447852761</v>
      </c>
      <c r="F28" s="134" t="s">
        <v>65</v>
      </c>
      <c r="G28" s="135">
        <v>3.8071065989847721</v>
      </c>
      <c r="H28" s="134">
        <v>3.7810945273631846</v>
      </c>
      <c r="I28" s="135">
        <v>3.4782608695652173</v>
      </c>
      <c r="J28" s="132">
        <v>3.5233160621761654</v>
      </c>
      <c r="K28" s="132">
        <v>3.4554973821989527</v>
      </c>
      <c r="L28" s="134">
        <v>3.3168316831683162</v>
      </c>
      <c r="M28" s="131">
        <v>3.5483870967741935</v>
      </c>
      <c r="N28" s="132">
        <v>3.7837837837837842</v>
      </c>
      <c r="O28" s="136">
        <v>3.7128712871287126</v>
      </c>
      <c r="P28" s="137">
        <v>3.0198019801980203</v>
      </c>
      <c r="Q28" s="52">
        <v>2.291666666666667</v>
      </c>
      <c r="R28" s="59">
        <v>2.9910714285714284</v>
      </c>
      <c r="S28" s="52">
        <v>2.9207920792079212</v>
      </c>
      <c r="T28" s="51">
        <v>3.125</v>
      </c>
    </row>
    <row r="29" spans="1:20" s="6" customFormat="1" ht="21" customHeight="1" thickBot="1" x14ac:dyDescent="0.2">
      <c r="A29" s="61" t="s">
        <v>25</v>
      </c>
      <c r="B29" s="62" t="s">
        <v>26</v>
      </c>
      <c r="C29" s="68">
        <v>1.7</v>
      </c>
      <c r="D29" s="69">
        <v>1.84</v>
      </c>
      <c r="E29" s="66">
        <v>1.63</v>
      </c>
      <c r="F29" s="67" t="s">
        <v>30</v>
      </c>
      <c r="G29" s="65">
        <v>1.97</v>
      </c>
      <c r="H29" s="67">
        <v>2.0099999999999998</v>
      </c>
      <c r="I29" s="138">
        <v>1.84</v>
      </c>
      <c r="J29" s="139">
        <v>1.93</v>
      </c>
      <c r="K29" s="139">
        <v>1.91</v>
      </c>
      <c r="L29" s="140">
        <v>2.02</v>
      </c>
      <c r="M29" s="141">
        <v>2.17</v>
      </c>
      <c r="N29" s="139">
        <v>1.85</v>
      </c>
      <c r="O29" s="142">
        <v>2.02</v>
      </c>
      <c r="P29" s="143">
        <v>20.2</v>
      </c>
      <c r="Q29" s="64">
        <v>0.96</v>
      </c>
      <c r="R29" s="144">
        <v>22.400000000000002</v>
      </c>
      <c r="S29" s="145">
        <v>20.2</v>
      </c>
      <c r="T29" s="145">
        <v>17.600000000000001</v>
      </c>
    </row>
  </sheetData>
  <mergeCells count="44">
    <mergeCell ref="A2:B2"/>
    <mergeCell ref="A3:B3"/>
    <mergeCell ref="E3:G3"/>
    <mergeCell ref="H3:J3"/>
    <mergeCell ref="K3:N3"/>
    <mergeCell ref="O3:P3"/>
    <mergeCell ref="K4:N4"/>
    <mergeCell ref="O4:O5"/>
    <mergeCell ref="P4:P5"/>
    <mergeCell ref="A13:B13"/>
    <mergeCell ref="C13:G13"/>
    <mergeCell ref="I13:K13"/>
    <mergeCell ref="L13:M13"/>
    <mergeCell ref="N13:Q13"/>
    <mergeCell ref="A4:B5"/>
    <mergeCell ref="C4:C5"/>
    <mergeCell ref="D4:D5"/>
    <mergeCell ref="E4:G4"/>
    <mergeCell ref="H4:I4"/>
    <mergeCell ref="J4:J5"/>
    <mergeCell ref="R13:T13"/>
    <mergeCell ref="A14:B15"/>
    <mergeCell ref="C14:G14"/>
    <mergeCell ref="H14:H15"/>
    <mergeCell ref="I14:K14"/>
    <mergeCell ref="L14:M14"/>
    <mergeCell ref="N14:Q14"/>
    <mergeCell ref="R14:T14"/>
    <mergeCell ref="M23:O23"/>
    <mergeCell ref="A22:B22"/>
    <mergeCell ref="C22:F22"/>
    <mergeCell ref="G22:H22"/>
    <mergeCell ref="I22:L22"/>
    <mergeCell ref="M22:O22"/>
    <mergeCell ref="A23:B24"/>
    <mergeCell ref="C23:E23"/>
    <mergeCell ref="F23:F24"/>
    <mergeCell ref="G23:H23"/>
    <mergeCell ref="I23:L23"/>
    <mergeCell ref="P23:P24"/>
    <mergeCell ref="Q23:Q24"/>
    <mergeCell ref="R23:R24"/>
    <mergeCell ref="S23:S24"/>
    <mergeCell ref="T23:T24"/>
  </mergeCells>
  <phoneticPr fontId="2"/>
  <pageMargins left="0.74803149606299213" right="0.19685039370078741" top="0.6692913385826772" bottom="0.23622047244094491" header="0.19685039370078741" footer="0.23622047244094491"/>
  <pageSetup paperSize="9" scale="8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zoomScaleSheetLayoutView="100" workbookViewId="0">
      <selection activeCell="Q1" sqref="Q1:T1"/>
    </sheetView>
  </sheetViews>
  <sheetFormatPr defaultColWidth="11.625" defaultRowHeight="18.75" x14ac:dyDescent="0.4"/>
  <cols>
    <col min="1" max="1" width="8.625" style="9" customWidth="1"/>
    <col min="2" max="2" width="11.625" style="9"/>
    <col min="3" max="20" width="8.375" style="9" customWidth="1"/>
    <col min="21" max="16384" width="11.625" style="9"/>
  </cols>
  <sheetData>
    <row r="1" spans="1:20" s="1" customFormat="1" ht="21" customHeight="1" x14ac:dyDescent="0.4">
      <c r="A1" s="271" t="s">
        <v>63</v>
      </c>
      <c r="B1" s="146"/>
      <c r="C1" s="146"/>
      <c r="D1" s="146"/>
      <c r="P1" s="2"/>
      <c r="Q1" s="273" t="s">
        <v>0</v>
      </c>
      <c r="R1" s="273"/>
      <c r="S1" s="272">
        <v>44432</v>
      </c>
      <c r="T1" s="272"/>
    </row>
    <row r="2" spans="1:20" s="1" customFormat="1" ht="25.5" customHeight="1" thickBot="1" x14ac:dyDescent="0.45">
      <c r="A2" s="496" t="s">
        <v>1</v>
      </c>
      <c r="B2" s="49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5"/>
    </row>
    <row r="3" spans="1:20" s="6" customFormat="1" ht="21" customHeight="1" x14ac:dyDescent="0.15">
      <c r="A3" s="449" t="s">
        <v>2</v>
      </c>
      <c r="B3" s="450"/>
      <c r="C3" s="10" t="s">
        <v>3</v>
      </c>
      <c r="D3" s="11" t="s">
        <v>4</v>
      </c>
      <c r="E3" s="455" t="s">
        <v>5</v>
      </c>
      <c r="F3" s="452"/>
      <c r="G3" s="479"/>
      <c r="H3" s="455" t="s">
        <v>6</v>
      </c>
      <c r="I3" s="452"/>
      <c r="J3" s="479"/>
      <c r="K3" s="498" t="s">
        <v>7</v>
      </c>
      <c r="L3" s="453"/>
      <c r="M3" s="453"/>
      <c r="N3" s="453"/>
      <c r="O3" s="455" t="s">
        <v>8</v>
      </c>
      <c r="P3" s="479"/>
      <c r="Q3" s="7"/>
    </row>
    <row r="4" spans="1:20" s="6" customFormat="1" ht="21" customHeight="1" x14ac:dyDescent="0.15">
      <c r="A4" s="475" t="s">
        <v>9</v>
      </c>
      <c r="B4" s="476"/>
      <c r="C4" s="471" t="s">
        <v>10</v>
      </c>
      <c r="D4" s="442" t="s">
        <v>10</v>
      </c>
      <c r="E4" s="469" t="s">
        <v>10</v>
      </c>
      <c r="F4" s="470"/>
      <c r="G4" s="471"/>
      <c r="H4" s="469" t="s">
        <v>10</v>
      </c>
      <c r="I4" s="493"/>
      <c r="J4" s="494" t="s">
        <v>11</v>
      </c>
      <c r="K4" s="467" t="s">
        <v>10</v>
      </c>
      <c r="L4" s="480"/>
      <c r="M4" s="480"/>
      <c r="N4" s="480"/>
      <c r="O4" s="481" t="s">
        <v>10</v>
      </c>
      <c r="P4" s="483" t="s">
        <v>64</v>
      </c>
      <c r="Q4" s="7"/>
    </row>
    <row r="5" spans="1:20" s="6" customFormat="1" ht="21" customHeight="1" thickBot="1" x14ac:dyDescent="0.2">
      <c r="A5" s="460"/>
      <c r="B5" s="461"/>
      <c r="C5" s="492"/>
      <c r="D5" s="443"/>
      <c r="E5" s="12" t="s">
        <v>12</v>
      </c>
      <c r="F5" s="13" t="s">
        <v>13</v>
      </c>
      <c r="G5" s="14" t="s">
        <v>14</v>
      </c>
      <c r="H5" s="12" t="s">
        <v>15</v>
      </c>
      <c r="I5" s="13" t="s">
        <v>16</v>
      </c>
      <c r="J5" s="495"/>
      <c r="K5" s="15" t="s">
        <v>17</v>
      </c>
      <c r="L5" s="13" t="s">
        <v>15</v>
      </c>
      <c r="M5" s="15" t="s">
        <v>16</v>
      </c>
      <c r="N5" s="14" t="s">
        <v>14</v>
      </c>
      <c r="O5" s="482"/>
      <c r="P5" s="484"/>
      <c r="Q5" s="16"/>
    </row>
    <row r="6" spans="1:20" s="6" customFormat="1" ht="21" customHeight="1" thickTop="1" x14ac:dyDescent="0.15">
      <c r="A6" s="17" t="s">
        <v>18</v>
      </c>
      <c r="B6" s="18" t="s">
        <v>19</v>
      </c>
      <c r="C6" s="19">
        <v>970</v>
      </c>
      <c r="D6" s="20">
        <v>670</v>
      </c>
      <c r="E6" s="21">
        <v>1100</v>
      </c>
      <c r="F6" s="22">
        <v>2000</v>
      </c>
      <c r="G6" s="23">
        <v>1100</v>
      </c>
      <c r="H6" s="24">
        <v>760</v>
      </c>
      <c r="I6" s="22">
        <v>630</v>
      </c>
      <c r="J6" s="23">
        <v>710</v>
      </c>
      <c r="K6" s="25">
        <v>740</v>
      </c>
      <c r="L6" s="22">
        <v>1300</v>
      </c>
      <c r="M6" s="25">
        <v>610</v>
      </c>
      <c r="N6" s="23">
        <v>1000</v>
      </c>
      <c r="O6" s="26">
        <v>1300</v>
      </c>
      <c r="P6" s="23">
        <v>2400</v>
      </c>
      <c r="Q6" s="27"/>
    </row>
    <row r="7" spans="1:20" s="6" customFormat="1" ht="21" customHeight="1" thickBot="1" x14ac:dyDescent="0.2">
      <c r="A7" s="28" t="s">
        <v>20</v>
      </c>
      <c r="B7" s="29" t="s">
        <v>19</v>
      </c>
      <c r="C7" s="30">
        <v>250</v>
      </c>
      <c r="D7" s="31">
        <v>130</v>
      </c>
      <c r="E7" s="32">
        <v>170</v>
      </c>
      <c r="F7" s="33">
        <v>330</v>
      </c>
      <c r="G7" s="34">
        <v>190</v>
      </c>
      <c r="H7" s="35">
        <v>190</v>
      </c>
      <c r="I7" s="33">
        <v>130</v>
      </c>
      <c r="J7" s="34">
        <v>170</v>
      </c>
      <c r="K7" s="36">
        <v>160</v>
      </c>
      <c r="L7" s="33">
        <v>250</v>
      </c>
      <c r="M7" s="36">
        <v>120</v>
      </c>
      <c r="N7" s="34">
        <v>190</v>
      </c>
      <c r="O7" s="37">
        <v>190</v>
      </c>
      <c r="P7" s="34">
        <v>670</v>
      </c>
      <c r="Q7" s="27"/>
    </row>
    <row r="8" spans="1:20" s="6" customFormat="1" ht="21" customHeight="1" x14ac:dyDescent="0.15">
      <c r="A8" s="38" t="s">
        <v>21</v>
      </c>
      <c r="B8" s="39" t="s">
        <v>22</v>
      </c>
      <c r="C8" s="40">
        <v>5.21505376344086</v>
      </c>
      <c r="D8" s="41">
        <v>3.7222222222222228</v>
      </c>
      <c r="E8" s="42">
        <v>2.8645833333333335</v>
      </c>
      <c r="F8" s="43">
        <v>5.9347181008902083</v>
      </c>
      <c r="G8" s="44">
        <v>3.5830618892508146</v>
      </c>
      <c r="H8" s="45">
        <v>3.9790575916230373</v>
      </c>
      <c r="I8" s="46">
        <v>4.256756756756757</v>
      </c>
      <c r="J8" s="44">
        <v>7.8888888888888893</v>
      </c>
      <c r="K8" s="47">
        <v>3.6815920398009951</v>
      </c>
      <c r="L8" s="48">
        <v>5.3497942386831276</v>
      </c>
      <c r="M8" s="48">
        <v>5</v>
      </c>
      <c r="N8" s="44">
        <v>4.4247787610619476</v>
      </c>
      <c r="O8" s="49">
        <v>7.1823204419889501</v>
      </c>
      <c r="P8" s="44">
        <v>6.25</v>
      </c>
      <c r="Q8" s="50"/>
    </row>
    <row r="9" spans="1:20" s="6" customFormat="1" ht="21" customHeight="1" thickBot="1" x14ac:dyDescent="0.2">
      <c r="A9" s="28" t="s">
        <v>23</v>
      </c>
      <c r="B9" s="29" t="s">
        <v>24</v>
      </c>
      <c r="C9" s="51">
        <v>1.3440860215053763</v>
      </c>
      <c r="D9" s="52">
        <v>0.7222222222222221</v>
      </c>
      <c r="E9" s="53">
        <v>0.44270833333333331</v>
      </c>
      <c r="F9" s="54">
        <v>0.97922848664688433</v>
      </c>
      <c r="G9" s="55">
        <v>0.61889250814332253</v>
      </c>
      <c r="H9" s="56">
        <v>0.99476439790575932</v>
      </c>
      <c r="I9" s="57">
        <v>0.8783783783783784</v>
      </c>
      <c r="J9" s="55">
        <v>1.8888888888888888</v>
      </c>
      <c r="K9" s="58">
        <v>0.79601990049751259</v>
      </c>
      <c r="L9" s="59">
        <v>1.0288065843621399</v>
      </c>
      <c r="M9" s="59">
        <v>0.98360655737704905</v>
      </c>
      <c r="N9" s="55">
        <v>0.84070796460176989</v>
      </c>
      <c r="O9" s="60">
        <v>1.0497237569060773</v>
      </c>
      <c r="P9" s="55">
        <v>1.7447916666666667</v>
      </c>
      <c r="Q9" s="50"/>
    </row>
    <row r="10" spans="1:20" s="6" customFormat="1" ht="21" customHeight="1" thickBot="1" x14ac:dyDescent="0.2">
      <c r="A10" s="61" t="s">
        <v>25</v>
      </c>
      <c r="B10" s="62" t="s">
        <v>26</v>
      </c>
      <c r="C10" s="63">
        <v>1.86</v>
      </c>
      <c r="D10" s="64">
        <v>1.8</v>
      </c>
      <c r="E10" s="65">
        <v>3.84</v>
      </c>
      <c r="F10" s="66">
        <v>3.37</v>
      </c>
      <c r="G10" s="67">
        <v>3.07</v>
      </c>
      <c r="H10" s="68">
        <v>1.91</v>
      </c>
      <c r="I10" s="69">
        <v>1.48</v>
      </c>
      <c r="J10" s="67">
        <v>0.9</v>
      </c>
      <c r="K10" s="70">
        <v>2.0099999999999998</v>
      </c>
      <c r="L10" s="71">
        <v>2.4300000000000002</v>
      </c>
      <c r="M10" s="69">
        <v>1.22</v>
      </c>
      <c r="N10" s="63">
        <v>2.2599999999999998</v>
      </c>
      <c r="O10" s="72">
        <v>1.81</v>
      </c>
      <c r="P10" s="67">
        <v>3.84</v>
      </c>
      <c r="Q10" s="73"/>
    </row>
    <row r="11" spans="1:20" s="6" customFormat="1" ht="21" hidden="1" customHeight="1" thickBot="1" x14ac:dyDescent="0.2">
      <c r="A11" s="61" t="s">
        <v>27</v>
      </c>
      <c r="B11" s="62" t="s">
        <v>28</v>
      </c>
      <c r="C11" s="63" t="s">
        <v>29</v>
      </c>
      <c r="D11" s="64" t="s">
        <v>29</v>
      </c>
      <c r="E11" s="65" t="s">
        <v>29</v>
      </c>
      <c r="F11" s="66" t="s">
        <v>29</v>
      </c>
      <c r="G11" s="67" t="s">
        <v>29</v>
      </c>
      <c r="H11" s="68" t="s">
        <v>29</v>
      </c>
      <c r="I11" s="69" t="s">
        <v>29</v>
      </c>
      <c r="J11" s="74" t="s">
        <v>30</v>
      </c>
      <c r="K11" s="70" t="s">
        <v>30</v>
      </c>
      <c r="L11" s="71" t="s">
        <v>29</v>
      </c>
      <c r="M11" s="69" t="s">
        <v>29</v>
      </c>
      <c r="N11" s="63" t="s">
        <v>29</v>
      </c>
      <c r="O11" s="72" t="s">
        <v>29</v>
      </c>
      <c r="P11" s="75" t="s">
        <v>29</v>
      </c>
      <c r="Q11" s="76" t="s">
        <v>29</v>
      </c>
    </row>
    <row r="12" spans="1:20" s="6" customFormat="1" ht="25.5" customHeight="1" thickBot="1" x14ac:dyDescent="0.45">
      <c r="A12" s="147" t="s">
        <v>31</v>
      </c>
      <c r="B12" s="149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8"/>
      <c r="Q12" s="8"/>
      <c r="R12" s="8"/>
      <c r="S12" s="8"/>
    </row>
    <row r="13" spans="1:20" s="6" customFormat="1" ht="21" customHeight="1" x14ac:dyDescent="0.15">
      <c r="A13" s="485" t="s">
        <v>2</v>
      </c>
      <c r="B13" s="486"/>
      <c r="C13" s="487" t="s">
        <v>3</v>
      </c>
      <c r="D13" s="457"/>
      <c r="E13" s="457"/>
      <c r="F13" s="457"/>
      <c r="G13" s="456"/>
      <c r="H13" s="78" t="s">
        <v>4</v>
      </c>
      <c r="I13" s="488" t="s">
        <v>5</v>
      </c>
      <c r="J13" s="489"/>
      <c r="K13" s="489"/>
      <c r="L13" s="472" t="s">
        <v>6</v>
      </c>
      <c r="M13" s="490"/>
      <c r="N13" s="491" t="s">
        <v>7</v>
      </c>
      <c r="O13" s="457"/>
      <c r="P13" s="457"/>
      <c r="Q13" s="454"/>
      <c r="R13" s="472" t="s">
        <v>8</v>
      </c>
      <c r="S13" s="473"/>
      <c r="T13" s="474"/>
    </row>
    <row r="14" spans="1:20" s="6" customFormat="1" ht="21" customHeight="1" x14ac:dyDescent="0.15">
      <c r="A14" s="475" t="s">
        <v>9</v>
      </c>
      <c r="B14" s="476"/>
      <c r="C14" s="477" t="s">
        <v>32</v>
      </c>
      <c r="D14" s="478"/>
      <c r="E14" s="478"/>
      <c r="F14" s="478"/>
      <c r="G14" s="468"/>
      <c r="H14" s="442" t="s">
        <v>32</v>
      </c>
      <c r="I14" s="469" t="s">
        <v>32</v>
      </c>
      <c r="J14" s="470"/>
      <c r="K14" s="471"/>
      <c r="L14" s="469" t="s">
        <v>32</v>
      </c>
      <c r="M14" s="471"/>
      <c r="N14" s="469" t="s">
        <v>32</v>
      </c>
      <c r="O14" s="470"/>
      <c r="P14" s="470"/>
      <c r="Q14" s="471"/>
      <c r="R14" s="469" t="s">
        <v>32</v>
      </c>
      <c r="S14" s="470"/>
      <c r="T14" s="471"/>
    </row>
    <row r="15" spans="1:20" s="6" customFormat="1" ht="21" customHeight="1" thickBot="1" x14ac:dyDescent="0.2">
      <c r="A15" s="460"/>
      <c r="B15" s="461"/>
      <c r="C15" s="79" t="s">
        <v>33</v>
      </c>
      <c r="D15" s="80" t="s">
        <v>34</v>
      </c>
      <c r="E15" s="80" t="s">
        <v>35</v>
      </c>
      <c r="F15" s="81" t="s">
        <v>36</v>
      </c>
      <c r="G15" s="82" t="s">
        <v>37</v>
      </c>
      <c r="H15" s="443"/>
      <c r="I15" s="12" t="s">
        <v>38</v>
      </c>
      <c r="J15" s="13" t="s">
        <v>39</v>
      </c>
      <c r="K15" s="14" t="s">
        <v>40</v>
      </c>
      <c r="L15" s="12" t="s">
        <v>41</v>
      </c>
      <c r="M15" s="14" t="s">
        <v>42</v>
      </c>
      <c r="N15" s="15" t="s">
        <v>17</v>
      </c>
      <c r="O15" s="15" t="s">
        <v>41</v>
      </c>
      <c r="P15" s="15" t="s">
        <v>42</v>
      </c>
      <c r="Q15" s="14" t="s">
        <v>40</v>
      </c>
      <c r="R15" s="12" t="s">
        <v>43</v>
      </c>
      <c r="S15" s="13" t="s">
        <v>44</v>
      </c>
      <c r="T15" s="14" t="s">
        <v>45</v>
      </c>
    </row>
    <row r="16" spans="1:20" s="6" customFormat="1" ht="21" customHeight="1" thickTop="1" x14ac:dyDescent="0.15">
      <c r="A16" s="17" t="s">
        <v>18</v>
      </c>
      <c r="B16" s="18" t="s">
        <v>19</v>
      </c>
      <c r="C16" s="24">
        <v>380</v>
      </c>
      <c r="D16" s="22">
        <v>380</v>
      </c>
      <c r="E16" s="22">
        <v>400</v>
      </c>
      <c r="F16" s="25">
        <v>380</v>
      </c>
      <c r="G16" s="23">
        <v>450</v>
      </c>
      <c r="H16" s="20">
        <v>510</v>
      </c>
      <c r="I16" s="24">
        <v>460</v>
      </c>
      <c r="J16" s="22">
        <v>500</v>
      </c>
      <c r="K16" s="25">
        <v>480</v>
      </c>
      <c r="L16" s="21">
        <v>350</v>
      </c>
      <c r="M16" s="23">
        <v>400</v>
      </c>
      <c r="N16" s="25">
        <v>580</v>
      </c>
      <c r="O16" s="25">
        <v>330</v>
      </c>
      <c r="P16" s="25">
        <v>290</v>
      </c>
      <c r="Q16" s="23">
        <v>310</v>
      </c>
      <c r="R16" s="83">
        <v>350</v>
      </c>
      <c r="S16" s="84">
        <v>350</v>
      </c>
      <c r="T16" s="85">
        <v>310</v>
      </c>
    </row>
    <row r="17" spans="1:20" s="6" customFormat="1" ht="21" customHeight="1" thickBot="1" x14ac:dyDescent="0.2">
      <c r="A17" s="28" t="s">
        <v>20</v>
      </c>
      <c r="B17" s="29" t="s">
        <v>19</v>
      </c>
      <c r="C17" s="86">
        <v>160</v>
      </c>
      <c r="D17" s="35">
        <v>180</v>
      </c>
      <c r="E17" s="35">
        <v>200</v>
      </c>
      <c r="F17" s="36">
        <v>140</v>
      </c>
      <c r="G17" s="34">
        <v>210</v>
      </c>
      <c r="H17" s="31">
        <v>240</v>
      </c>
      <c r="I17" s="35">
        <v>210</v>
      </c>
      <c r="J17" s="33">
        <v>200</v>
      </c>
      <c r="K17" s="36">
        <v>210</v>
      </c>
      <c r="L17" s="32">
        <v>150</v>
      </c>
      <c r="M17" s="34">
        <v>150</v>
      </c>
      <c r="N17" s="36">
        <v>240</v>
      </c>
      <c r="O17" s="36">
        <v>99</v>
      </c>
      <c r="P17" s="36">
        <v>90</v>
      </c>
      <c r="Q17" s="34">
        <v>76</v>
      </c>
      <c r="R17" s="87">
        <v>130</v>
      </c>
      <c r="S17" s="88">
        <v>160</v>
      </c>
      <c r="T17" s="89">
        <v>130</v>
      </c>
    </row>
    <row r="18" spans="1:20" s="6" customFormat="1" ht="21" customHeight="1" x14ac:dyDescent="0.15">
      <c r="A18" s="38" t="s">
        <v>21</v>
      </c>
      <c r="B18" s="39" t="s">
        <v>24</v>
      </c>
      <c r="C18" s="90">
        <v>8.0168776371308024</v>
      </c>
      <c r="D18" s="45">
        <v>7.6923076923076925</v>
      </c>
      <c r="E18" s="45">
        <v>8.3682008368200833</v>
      </c>
      <c r="F18" s="48">
        <v>8.5201793721973083</v>
      </c>
      <c r="G18" s="44">
        <v>7.2933549432739051</v>
      </c>
      <c r="H18" s="41">
        <v>7.7507598784194522</v>
      </c>
      <c r="I18" s="45">
        <v>8.2289803220035775</v>
      </c>
      <c r="J18" s="46">
        <v>8.3892617449664435</v>
      </c>
      <c r="K18" s="48">
        <v>7.9077429983525533</v>
      </c>
      <c r="L18" s="42">
        <v>8.6848635235732008</v>
      </c>
      <c r="M18" s="44">
        <v>9.216589861751153</v>
      </c>
      <c r="N18" s="48">
        <v>7.3510773130544997</v>
      </c>
      <c r="O18" s="48">
        <v>9.1412742382271475</v>
      </c>
      <c r="P18" s="48">
        <v>8.9506172839506171</v>
      </c>
      <c r="Q18" s="44">
        <v>8.7818696883852692</v>
      </c>
      <c r="R18" s="42">
        <v>8.8832487309644677</v>
      </c>
      <c r="S18" s="46">
        <v>8.393285371702639</v>
      </c>
      <c r="T18" s="91">
        <v>8.1794195250659634</v>
      </c>
    </row>
    <row r="19" spans="1:20" s="6" customFormat="1" ht="21" customHeight="1" thickBot="1" x14ac:dyDescent="0.2">
      <c r="A19" s="28" t="s">
        <v>23</v>
      </c>
      <c r="B19" s="29" t="s">
        <v>24</v>
      </c>
      <c r="C19" s="92">
        <v>3.3755274261603372</v>
      </c>
      <c r="D19" s="56">
        <v>3.6437246963562751</v>
      </c>
      <c r="E19" s="56">
        <v>4.1841004184100417</v>
      </c>
      <c r="F19" s="59">
        <v>3.1390134529147984</v>
      </c>
      <c r="G19" s="55">
        <v>3.4035656401944889</v>
      </c>
      <c r="H19" s="52">
        <v>3.6474164133738598</v>
      </c>
      <c r="I19" s="56">
        <v>3.7567084078711988</v>
      </c>
      <c r="J19" s="57">
        <v>3.3557046979865772</v>
      </c>
      <c r="K19" s="59">
        <v>3.4596375617792421</v>
      </c>
      <c r="L19" s="53">
        <v>3.7220843672456572</v>
      </c>
      <c r="M19" s="55">
        <v>3.4562211981566824</v>
      </c>
      <c r="N19" s="59">
        <v>3.041825095057034</v>
      </c>
      <c r="O19" s="59">
        <v>2.7423822714681441</v>
      </c>
      <c r="P19" s="59">
        <v>2.7777777777777777</v>
      </c>
      <c r="Q19" s="55">
        <v>2.152974504249292</v>
      </c>
      <c r="R19" s="53">
        <v>3.2994923857868024</v>
      </c>
      <c r="S19" s="57">
        <v>3.8369304556354913</v>
      </c>
      <c r="T19" s="93">
        <v>3.4300791556728232</v>
      </c>
    </row>
    <row r="20" spans="1:20" s="6" customFormat="1" ht="21" customHeight="1" thickBot="1" x14ac:dyDescent="0.2">
      <c r="A20" s="94" t="s">
        <v>46</v>
      </c>
      <c r="B20" s="95" t="s">
        <v>28</v>
      </c>
      <c r="C20" s="96">
        <v>4740</v>
      </c>
      <c r="D20" s="97">
        <v>4940</v>
      </c>
      <c r="E20" s="97">
        <v>4780</v>
      </c>
      <c r="F20" s="98">
        <v>4460</v>
      </c>
      <c r="G20" s="99">
        <v>6170</v>
      </c>
      <c r="H20" s="100">
        <v>6580</v>
      </c>
      <c r="I20" s="96">
        <v>5590</v>
      </c>
      <c r="J20" s="97">
        <v>5960</v>
      </c>
      <c r="K20" s="98">
        <v>6070</v>
      </c>
      <c r="L20" s="101">
        <v>4030</v>
      </c>
      <c r="M20" s="99">
        <v>4340</v>
      </c>
      <c r="N20" s="98">
        <v>7890</v>
      </c>
      <c r="O20" s="97">
        <v>3610</v>
      </c>
      <c r="P20" s="97">
        <v>3240</v>
      </c>
      <c r="Q20" s="99">
        <v>3530</v>
      </c>
      <c r="R20" s="101">
        <v>3940</v>
      </c>
      <c r="S20" s="97">
        <v>4170</v>
      </c>
      <c r="T20" s="99">
        <v>3790</v>
      </c>
    </row>
    <row r="21" spans="1:20" s="6" customFormat="1" ht="25.5" customHeight="1" thickBot="1" x14ac:dyDescent="0.4">
      <c r="A21" s="147" t="s">
        <v>47</v>
      </c>
      <c r="B21" s="147"/>
      <c r="C21" s="147"/>
      <c r="D21" s="147"/>
      <c r="E21" s="77"/>
      <c r="F21" s="77"/>
      <c r="G21" s="77"/>
      <c r="H21" s="77"/>
      <c r="I21" s="77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20" s="6" customFormat="1" ht="21" customHeight="1" x14ac:dyDescent="0.15">
      <c r="A22" s="449" t="s">
        <v>2</v>
      </c>
      <c r="B22" s="450"/>
      <c r="C22" s="451" t="s">
        <v>3</v>
      </c>
      <c r="D22" s="452"/>
      <c r="E22" s="453"/>
      <c r="F22" s="454"/>
      <c r="G22" s="455" t="s">
        <v>6</v>
      </c>
      <c r="H22" s="456"/>
      <c r="I22" s="455" t="s">
        <v>7</v>
      </c>
      <c r="J22" s="457"/>
      <c r="K22" s="457"/>
      <c r="L22" s="456"/>
      <c r="M22" s="452" t="s">
        <v>8</v>
      </c>
      <c r="N22" s="452"/>
      <c r="O22" s="452"/>
      <c r="P22" s="102" t="s">
        <v>3</v>
      </c>
      <c r="Q22" s="11" t="s">
        <v>4</v>
      </c>
      <c r="R22" s="103" t="s">
        <v>6</v>
      </c>
      <c r="S22" s="104" t="s">
        <v>7</v>
      </c>
      <c r="T22" s="105" t="s">
        <v>8</v>
      </c>
    </row>
    <row r="23" spans="1:20" s="6" customFormat="1" ht="21" customHeight="1" x14ac:dyDescent="0.15">
      <c r="A23" s="458" t="s">
        <v>9</v>
      </c>
      <c r="B23" s="459"/>
      <c r="C23" s="462" t="s">
        <v>48</v>
      </c>
      <c r="D23" s="463"/>
      <c r="E23" s="464"/>
      <c r="F23" s="465" t="s">
        <v>49</v>
      </c>
      <c r="G23" s="467" t="s">
        <v>48</v>
      </c>
      <c r="H23" s="468"/>
      <c r="I23" s="469" t="s">
        <v>48</v>
      </c>
      <c r="J23" s="470"/>
      <c r="K23" s="470"/>
      <c r="L23" s="471"/>
      <c r="M23" s="448" t="s">
        <v>48</v>
      </c>
      <c r="N23" s="448"/>
      <c r="O23" s="448"/>
      <c r="P23" s="440" t="s">
        <v>50</v>
      </c>
      <c r="Q23" s="442" t="s">
        <v>51</v>
      </c>
      <c r="R23" s="444" t="s">
        <v>50</v>
      </c>
      <c r="S23" s="444" t="s">
        <v>50</v>
      </c>
      <c r="T23" s="446" t="s">
        <v>52</v>
      </c>
    </row>
    <row r="24" spans="1:20" s="6" customFormat="1" ht="21" customHeight="1" thickBot="1" x14ac:dyDescent="0.2">
      <c r="A24" s="460"/>
      <c r="B24" s="461"/>
      <c r="C24" s="106" t="s">
        <v>53</v>
      </c>
      <c r="D24" s="80" t="s">
        <v>54</v>
      </c>
      <c r="E24" s="81" t="s">
        <v>55</v>
      </c>
      <c r="F24" s="466"/>
      <c r="G24" s="107" t="s">
        <v>56</v>
      </c>
      <c r="H24" s="82" t="s">
        <v>42</v>
      </c>
      <c r="I24" s="107" t="s">
        <v>57</v>
      </c>
      <c r="J24" s="80" t="s">
        <v>58</v>
      </c>
      <c r="K24" s="80" t="s">
        <v>59</v>
      </c>
      <c r="L24" s="82" t="s">
        <v>60</v>
      </c>
      <c r="M24" s="106" t="s">
        <v>41</v>
      </c>
      <c r="N24" s="80" t="s">
        <v>42</v>
      </c>
      <c r="O24" s="108" t="s">
        <v>61</v>
      </c>
      <c r="P24" s="441"/>
      <c r="Q24" s="443"/>
      <c r="R24" s="443"/>
      <c r="S24" s="445"/>
      <c r="T24" s="447"/>
    </row>
    <row r="25" spans="1:20" s="6" customFormat="1" ht="21" customHeight="1" thickTop="1" x14ac:dyDescent="0.15">
      <c r="A25" s="109" t="s">
        <v>21</v>
      </c>
      <c r="B25" s="18" t="s">
        <v>19</v>
      </c>
      <c r="C25" s="24" t="s">
        <v>30</v>
      </c>
      <c r="D25" s="22">
        <v>1700</v>
      </c>
      <c r="E25" s="110">
        <v>1700</v>
      </c>
      <c r="F25" s="111" t="s">
        <v>30</v>
      </c>
      <c r="G25" s="21">
        <v>2200</v>
      </c>
      <c r="H25" s="23">
        <v>2200</v>
      </c>
      <c r="I25" s="21">
        <v>2200</v>
      </c>
      <c r="J25" s="22">
        <v>2300</v>
      </c>
      <c r="K25" s="22">
        <v>2100</v>
      </c>
      <c r="L25" s="23">
        <v>2300</v>
      </c>
      <c r="M25" s="24">
        <v>2400</v>
      </c>
      <c r="N25" s="22">
        <v>2200</v>
      </c>
      <c r="O25" s="112">
        <v>2300</v>
      </c>
      <c r="P25" s="113">
        <v>12000</v>
      </c>
      <c r="Q25" s="20">
        <v>630</v>
      </c>
      <c r="R25" s="25">
        <v>14000</v>
      </c>
      <c r="S25" s="20">
        <v>11000</v>
      </c>
      <c r="T25" s="19">
        <v>12000</v>
      </c>
    </row>
    <row r="26" spans="1:20" s="6" customFormat="1" ht="21" customHeight="1" thickBot="1" x14ac:dyDescent="0.2">
      <c r="A26" s="114" t="s">
        <v>23</v>
      </c>
      <c r="B26" s="29" t="s">
        <v>19</v>
      </c>
      <c r="C26" s="35" t="s">
        <v>30</v>
      </c>
      <c r="D26" s="33">
        <v>670</v>
      </c>
      <c r="E26" s="115">
        <v>670</v>
      </c>
      <c r="F26" s="34" t="s">
        <v>30</v>
      </c>
      <c r="G26" s="32">
        <v>820</v>
      </c>
      <c r="H26" s="34">
        <v>880</v>
      </c>
      <c r="I26" s="32">
        <v>720</v>
      </c>
      <c r="J26" s="33">
        <v>730</v>
      </c>
      <c r="K26" s="33">
        <v>740</v>
      </c>
      <c r="L26" s="34">
        <v>760</v>
      </c>
      <c r="M26" s="35">
        <v>790</v>
      </c>
      <c r="N26" s="33">
        <v>770</v>
      </c>
      <c r="O26" s="116">
        <v>760</v>
      </c>
      <c r="P26" s="117">
        <v>6600</v>
      </c>
      <c r="Q26" s="31">
        <v>240</v>
      </c>
      <c r="R26" s="36">
        <v>6900</v>
      </c>
      <c r="S26" s="31">
        <v>5800</v>
      </c>
      <c r="T26" s="30">
        <v>5700</v>
      </c>
    </row>
    <row r="27" spans="1:20" s="6" customFormat="1" ht="21" customHeight="1" x14ac:dyDescent="0.15">
      <c r="A27" s="17" t="s">
        <v>18</v>
      </c>
      <c r="B27" s="18" t="s">
        <v>62</v>
      </c>
      <c r="C27" s="118" t="s">
        <v>30</v>
      </c>
      <c r="D27" s="119">
        <v>8.6734693877551017</v>
      </c>
      <c r="E27" s="120">
        <v>9.5505617977528079</v>
      </c>
      <c r="F27" s="121" t="s">
        <v>30</v>
      </c>
      <c r="G27" s="122">
        <v>10.576923076923077</v>
      </c>
      <c r="H27" s="123">
        <v>10.576923076923077</v>
      </c>
      <c r="I27" s="124">
        <v>10.945273631840799</v>
      </c>
      <c r="J27" s="125">
        <v>11.219512195121952</v>
      </c>
      <c r="K27" s="125">
        <v>10.344827586206899</v>
      </c>
      <c r="L27" s="123">
        <v>10.747663551401867</v>
      </c>
      <c r="M27" s="118">
        <v>11.214953271028037</v>
      </c>
      <c r="N27" s="119">
        <v>11.76470588235294</v>
      </c>
      <c r="O27" s="126">
        <v>11.442786069651744</v>
      </c>
      <c r="P27" s="127">
        <v>6.3492063492063489</v>
      </c>
      <c r="Q27" s="128">
        <v>6.1764705882352935</v>
      </c>
      <c r="R27" s="129">
        <v>6.2639821029082778</v>
      </c>
      <c r="S27" s="128">
        <v>6.4516129032258078</v>
      </c>
      <c r="T27" s="130">
        <v>6.1855670103092795</v>
      </c>
    </row>
    <row r="28" spans="1:20" s="6" customFormat="1" ht="21" customHeight="1" thickBot="1" x14ac:dyDescent="0.2">
      <c r="A28" s="28" t="s">
        <v>20</v>
      </c>
      <c r="B28" s="29" t="s">
        <v>62</v>
      </c>
      <c r="C28" s="131" t="s">
        <v>30</v>
      </c>
      <c r="D28" s="132">
        <v>3.4183673469387754</v>
      </c>
      <c r="E28" s="133">
        <v>3.7640449438202244</v>
      </c>
      <c r="F28" s="134" t="s">
        <v>30</v>
      </c>
      <c r="G28" s="135">
        <v>3.9423076923076921</v>
      </c>
      <c r="H28" s="134">
        <v>4.2307692307692299</v>
      </c>
      <c r="I28" s="135">
        <v>3.5820895522388061</v>
      </c>
      <c r="J28" s="132">
        <v>3.5609756097560981</v>
      </c>
      <c r="K28" s="132">
        <v>3.6453201970443354</v>
      </c>
      <c r="L28" s="134">
        <v>3.5514018691588789</v>
      </c>
      <c r="M28" s="131">
        <v>3.6915887850467288</v>
      </c>
      <c r="N28" s="132">
        <v>4.117647058823529</v>
      </c>
      <c r="O28" s="136">
        <v>3.7810945273631846</v>
      </c>
      <c r="P28" s="137">
        <v>3.4920634920634921</v>
      </c>
      <c r="Q28" s="52">
        <v>2.3529411764705883</v>
      </c>
      <c r="R28" s="59">
        <v>3.0872483221476505</v>
      </c>
      <c r="S28" s="52">
        <v>3.4017595307917898</v>
      </c>
      <c r="T28" s="51">
        <v>2.938144329896907</v>
      </c>
    </row>
    <row r="29" spans="1:20" s="6" customFormat="1" ht="21" customHeight="1" thickBot="1" x14ac:dyDescent="0.2">
      <c r="A29" s="61" t="s">
        <v>25</v>
      </c>
      <c r="B29" s="62" t="s">
        <v>26</v>
      </c>
      <c r="C29" s="68" t="s">
        <v>30</v>
      </c>
      <c r="D29" s="69">
        <v>1.96</v>
      </c>
      <c r="E29" s="66">
        <v>1.78</v>
      </c>
      <c r="F29" s="67">
        <v>1.71</v>
      </c>
      <c r="G29" s="65">
        <v>2.08</v>
      </c>
      <c r="H29" s="67">
        <v>2.08</v>
      </c>
      <c r="I29" s="138">
        <v>2.0099999999999998</v>
      </c>
      <c r="J29" s="139">
        <v>2.0499999999999998</v>
      </c>
      <c r="K29" s="139">
        <v>2.0299999999999998</v>
      </c>
      <c r="L29" s="140">
        <v>2.14</v>
      </c>
      <c r="M29" s="141">
        <v>2.14</v>
      </c>
      <c r="N29" s="139">
        <v>1.87</v>
      </c>
      <c r="O29" s="142">
        <v>2.0099999999999998</v>
      </c>
      <c r="P29" s="143">
        <v>18.899999999999999</v>
      </c>
      <c r="Q29" s="64">
        <v>1.02</v>
      </c>
      <c r="R29" s="144">
        <v>22.35</v>
      </c>
      <c r="S29" s="145">
        <v>17.049999999999997</v>
      </c>
      <c r="T29" s="145">
        <v>19.399999999999999</v>
      </c>
    </row>
  </sheetData>
  <mergeCells count="44">
    <mergeCell ref="A2:B2"/>
    <mergeCell ref="A3:B3"/>
    <mergeCell ref="E3:G3"/>
    <mergeCell ref="H3:J3"/>
    <mergeCell ref="K3:N3"/>
    <mergeCell ref="O3:P3"/>
    <mergeCell ref="K4:N4"/>
    <mergeCell ref="O4:O5"/>
    <mergeCell ref="P4:P5"/>
    <mergeCell ref="A13:B13"/>
    <mergeCell ref="C13:G13"/>
    <mergeCell ref="I13:K13"/>
    <mergeCell ref="L13:M13"/>
    <mergeCell ref="N13:Q13"/>
    <mergeCell ref="A4:B5"/>
    <mergeCell ref="C4:C5"/>
    <mergeCell ref="D4:D5"/>
    <mergeCell ref="E4:G4"/>
    <mergeCell ref="H4:I4"/>
    <mergeCell ref="J4:J5"/>
    <mergeCell ref="R13:T13"/>
    <mergeCell ref="A14:B15"/>
    <mergeCell ref="C14:G14"/>
    <mergeCell ref="H14:H15"/>
    <mergeCell ref="I14:K14"/>
    <mergeCell ref="L14:M14"/>
    <mergeCell ref="N14:Q14"/>
    <mergeCell ref="R14:T14"/>
    <mergeCell ref="M23:O23"/>
    <mergeCell ref="A22:B22"/>
    <mergeCell ref="C22:F22"/>
    <mergeCell ref="G22:H22"/>
    <mergeCell ref="I22:L22"/>
    <mergeCell ref="M22:O22"/>
    <mergeCell ref="A23:B24"/>
    <mergeCell ref="C23:E23"/>
    <mergeCell ref="F23:F24"/>
    <mergeCell ref="G23:H23"/>
    <mergeCell ref="I23:L23"/>
    <mergeCell ref="P23:P24"/>
    <mergeCell ref="Q23:Q24"/>
    <mergeCell ref="R23:R24"/>
    <mergeCell ref="S23:S24"/>
    <mergeCell ref="T23:T24"/>
  </mergeCells>
  <phoneticPr fontId="2"/>
  <pageMargins left="0.74803149606299213" right="0.19685039370078741" top="0.6692913385826772" bottom="0.23622047244094491" header="0.19685039370078741" footer="0.23622047244094491"/>
  <pageSetup paperSize="9" scale="8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zoomScaleSheetLayoutView="85" workbookViewId="0">
      <selection activeCell="Q1" sqref="Q1:T1"/>
    </sheetView>
  </sheetViews>
  <sheetFormatPr defaultColWidth="11.625" defaultRowHeight="18.75" x14ac:dyDescent="0.4"/>
  <cols>
    <col min="1" max="1" width="8.625" style="9" customWidth="1"/>
    <col min="2" max="2" width="11.625" style="9"/>
    <col min="3" max="20" width="8.375" style="9" customWidth="1"/>
    <col min="21" max="16384" width="11.625" style="9"/>
  </cols>
  <sheetData>
    <row r="1" spans="1:20" s="1" customFormat="1" ht="21" customHeight="1" x14ac:dyDescent="0.4">
      <c r="A1" s="271" t="s">
        <v>63</v>
      </c>
      <c r="B1" s="146"/>
      <c r="C1" s="146"/>
      <c r="D1" s="146"/>
      <c r="P1" s="2"/>
      <c r="Q1" s="273" t="s">
        <v>0</v>
      </c>
      <c r="R1" s="273"/>
      <c r="S1" s="272">
        <v>44524</v>
      </c>
      <c r="T1" s="272"/>
    </row>
    <row r="2" spans="1:20" s="1" customFormat="1" ht="25.5" customHeight="1" thickBot="1" x14ac:dyDescent="0.45">
      <c r="A2" s="496" t="s">
        <v>1</v>
      </c>
      <c r="B2" s="49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5"/>
    </row>
    <row r="3" spans="1:20" s="6" customFormat="1" ht="21" customHeight="1" x14ac:dyDescent="0.15">
      <c r="A3" s="449" t="s">
        <v>2</v>
      </c>
      <c r="B3" s="450"/>
      <c r="C3" s="10" t="s">
        <v>3</v>
      </c>
      <c r="D3" s="11" t="s">
        <v>4</v>
      </c>
      <c r="E3" s="455" t="s">
        <v>5</v>
      </c>
      <c r="F3" s="452"/>
      <c r="G3" s="479"/>
      <c r="H3" s="455" t="s">
        <v>6</v>
      </c>
      <c r="I3" s="452"/>
      <c r="J3" s="479"/>
      <c r="K3" s="498" t="s">
        <v>7</v>
      </c>
      <c r="L3" s="453"/>
      <c r="M3" s="453"/>
      <c r="N3" s="453"/>
      <c r="O3" s="455" t="s">
        <v>8</v>
      </c>
      <c r="P3" s="479"/>
      <c r="Q3" s="7"/>
    </row>
    <row r="4" spans="1:20" s="6" customFormat="1" ht="21" customHeight="1" x14ac:dyDescent="0.15">
      <c r="A4" s="475" t="s">
        <v>9</v>
      </c>
      <c r="B4" s="476"/>
      <c r="C4" s="471" t="s">
        <v>10</v>
      </c>
      <c r="D4" s="442" t="s">
        <v>10</v>
      </c>
      <c r="E4" s="469" t="s">
        <v>10</v>
      </c>
      <c r="F4" s="470"/>
      <c r="G4" s="471"/>
      <c r="H4" s="469" t="s">
        <v>10</v>
      </c>
      <c r="I4" s="493"/>
      <c r="J4" s="494" t="s">
        <v>11</v>
      </c>
      <c r="K4" s="467" t="s">
        <v>10</v>
      </c>
      <c r="L4" s="480"/>
      <c r="M4" s="480"/>
      <c r="N4" s="480"/>
      <c r="O4" s="481" t="s">
        <v>10</v>
      </c>
      <c r="P4" s="483" t="s">
        <v>64</v>
      </c>
      <c r="Q4" s="7"/>
    </row>
    <row r="5" spans="1:20" s="6" customFormat="1" ht="21" customHeight="1" thickBot="1" x14ac:dyDescent="0.2">
      <c r="A5" s="460"/>
      <c r="B5" s="461"/>
      <c r="C5" s="492"/>
      <c r="D5" s="443"/>
      <c r="E5" s="12" t="s">
        <v>12</v>
      </c>
      <c r="F5" s="13" t="s">
        <v>13</v>
      </c>
      <c r="G5" s="14" t="s">
        <v>14</v>
      </c>
      <c r="H5" s="12" t="s">
        <v>15</v>
      </c>
      <c r="I5" s="13" t="s">
        <v>16</v>
      </c>
      <c r="J5" s="495"/>
      <c r="K5" s="15" t="s">
        <v>17</v>
      </c>
      <c r="L5" s="13" t="s">
        <v>15</v>
      </c>
      <c r="M5" s="15" t="s">
        <v>16</v>
      </c>
      <c r="N5" s="14" t="s">
        <v>14</v>
      </c>
      <c r="O5" s="482"/>
      <c r="P5" s="484"/>
      <c r="Q5" s="16"/>
    </row>
    <row r="6" spans="1:20" s="6" customFormat="1" ht="21" customHeight="1" thickTop="1" x14ac:dyDescent="0.15">
      <c r="A6" s="152" t="s">
        <v>18</v>
      </c>
      <c r="B6" s="153" t="s">
        <v>19</v>
      </c>
      <c r="C6" s="154">
        <v>1100</v>
      </c>
      <c r="D6" s="155">
        <v>1000</v>
      </c>
      <c r="E6" s="156">
        <v>1200</v>
      </c>
      <c r="F6" s="157">
        <v>1200</v>
      </c>
      <c r="G6" s="158">
        <v>1700</v>
      </c>
      <c r="H6" s="159">
        <v>750</v>
      </c>
      <c r="I6" s="157">
        <v>490</v>
      </c>
      <c r="J6" s="158">
        <v>810</v>
      </c>
      <c r="K6" s="160">
        <v>1100</v>
      </c>
      <c r="L6" s="157">
        <v>1300</v>
      </c>
      <c r="M6" s="160">
        <v>1100</v>
      </c>
      <c r="N6" s="158">
        <v>1200</v>
      </c>
      <c r="O6" s="161">
        <v>1000</v>
      </c>
      <c r="P6" s="158">
        <v>2500</v>
      </c>
      <c r="Q6" s="162"/>
      <c r="R6" s="150"/>
      <c r="S6" s="150"/>
      <c r="T6" s="150"/>
    </row>
    <row r="7" spans="1:20" s="6" customFormat="1" ht="21" customHeight="1" thickBot="1" x14ac:dyDescent="0.2">
      <c r="A7" s="163" t="s">
        <v>20</v>
      </c>
      <c r="B7" s="164" t="s">
        <v>19</v>
      </c>
      <c r="C7" s="165">
        <v>290</v>
      </c>
      <c r="D7" s="166">
        <v>190</v>
      </c>
      <c r="E7" s="167">
        <v>190</v>
      </c>
      <c r="F7" s="168">
        <v>240</v>
      </c>
      <c r="G7" s="169">
        <v>300</v>
      </c>
      <c r="H7" s="170">
        <v>190</v>
      </c>
      <c r="I7" s="168">
        <v>97</v>
      </c>
      <c r="J7" s="169">
        <v>170</v>
      </c>
      <c r="K7" s="171">
        <v>220</v>
      </c>
      <c r="L7" s="168">
        <v>280</v>
      </c>
      <c r="M7" s="171">
        <v>220</v>
      </c>
      <c r="N7" s="169">
        <v>230</v>
      </c>
      <c r="O7" s="172">
        <v>230</v>
      </c>
      <c r="P7" s="169">
        <v>830</v>
      </c>
      <c r="Q7" s="162"/>
      <c r="R7" s="150"/>
      <c r="S7" s="150"/>
      <c r="T7" s="150"/>
    </row>
    <row r="8" spans="1:20" s="6" customFormat="1" ht="21" customHeight="1" x14ac:dyDescent="0.15">
      <c r="A8" s="173" t="s">
        <v>21</v>
      </c>
      <c r="B8" s="174" t="s">
        <v>22</v>
      </c>
      <c r="C8" s="175">
        <v>4.7413793103448283</v>
      </c>
      <c r="D8" s="176">
        <v>3.1446540880503147</v>
      </c>
      <c r="E8" s="177">
        <v>3.5087719298245621</v>
      </c>
      <c r="F8" s="178">
        <v>5.0420168067226889</v>
      </c>
      <c r="G8" s="179">
        <v>4.6703296703296706</v>
      </c>
      <c r="H8" s="180">
        <v>5.3191489361702136</v>
      </c>
      <c r="I8" s="181">
        <v>3.8888888888888888</v>
      </c>
      <c r="J8" s="179">
        <v>8.1</v>
      </c>
      <c r="K8" s="182">
        <v>3.151862464183381</v>
      </c>
      <c r="L8" s="183">
        <v>5.1181102362204722</v>
      </c>
      <c r="M8" s="183">
        <v>3.6789297658862874</v>
      </c>
      <c r="N8" s="179">
        <v>4.1237113402061851</v>
      </c>
      <c r="O8" s="184">
        <v>5.9171597633136095</v>
      </c>
      <c r="P8" s="179">
        <v>6.0386473429951693</v>
      </c>
      <c r="Q8" s="185"/>
      <c r="R8" s="150"/>
      <c r="S8" s="150"/>
      <c r="T8" s="150"/>
    </row>
    <row r="9" spans="1:20" s="6" customFormat="1" ht="21" customHeight="1" thickBot="1" x14ac:dyDescent="0.2">
      <c r="A9" s="163" t="s">
        <v>23</v>
      </c>
      <c r="B9" s="164" t="s">
        <v>24</v>
      </c>
      <c r="C9" s="186">
        <v>1.25</v>
      </c>
      <c r="D9" s="187">
        <v>0.59748427672955973</v>
      </c>
      <c r="E9" s="188">
        <v>0.55555555555555558</v>
      </c>
      <c r="F9" s="189">
        <v>1.0084033613445378</v>
      </c>
      <c r="G9" s="190">
        <v>0.82417582417582402</v>
      </c>
      <c r="H9" s="191">
        <v>1.3475177304964541</v>
      </c>
      <c r="I9" s="192">
        <v>0.76984126984126988</v>
      </c>
      <c r="J9" s="190">
        <v>1.7000000000000002</v>
      </c>
      <c r="K9" s="193">
        <v>0.63037249283667618</v>
      </c>
      <c r="L9" s="194">
        <v>1.1023622047244095</v>
      </c>
      <c r="M9" s="194">
        <v>0.73578595317725748</v>
      </c>
      <c r="N9" s="190">
        <v>0.7903780068728522</v>
      </c>
      <c r="O9" s="195">
        <v>1.3609467455621302</v>
      </c>
      <c r="P9" s="190">
        <v>2.0048309178743966</v>
      </c>
      <c r="Q9" s="185"/>
      <c r="R9" s="150"/>
      <c r="S9" s="150"/>
      <c r="T9" s="150"/>
    </row>
    <row r="10" spans="1:20" s="6" customFormat="1" ht="21" customHeight="1" thickBot="1" x14ac:dyDescent="0.2">
      <c r="A10" s="196" t="s">
        <v>25</v>
      </c>
      <c r="B10" s="197" t="s">
        <v>26</v>
      </c>
      <c r="C10" s="198">
        <v>2.3199999999999998</v>
      </c>
      <c r="D10" s="199">
        <v>3.18</v>
      </c>
      <c r="E10" s="200">
        <v>3.42</v>
      </c>
      <c r="F10" s="201">
        <v>2.38</v>
      </c>
      <c r="G10" s="202">
        <v>3.64</v>
      </c>
      <c r="H10" s="203">
        <v>1.41</v>
      </c>
      <c r="I10" s="204">
        <v>1.26</v>
      </c>
      <c r="J10" s="202">
        <v>1</v>
      </c>
      <c r="K10" s="205">
        <v>3.49</v>
      </c>
      <c r="L10" s="206">
        <v>2.54</v>
      </c>
      <c r="M10" s="204">
        <v>2.99</v>
      </c>
      <c r="N10" s="198">
        <v>2.91</v>
      </c>
      <c r="O10" s="207">
        <v>1.69</v>
      </c>
      <c r="P10" s="202">
        <v>4.1399999999999997</v>
      </c>
      <c r="Q10" s="208"/>
      <c r="R10" s="150"/>
      <c r="S10" s="150"/>
      <c r="T10" s="150"/>
    </row>
    <row r="11" spans="1:20" s="6" customFormat="1" ht="21" hidden="1" customHeight="1" thickBot="1" x14ac:dyDescent="0.2">
      <c r="A11" s="196" t="s">
        <v>27</v>
      </c>
      <c r="B11" s="197" t="s">
        <v>28</v>
      </c>
      <c r="C11" s="198" t="s">
        <v>29</v>
      </c>
      <c r="D11" s="199" t="s">
        <v>29</v>
      </c>
      <c r="E11" s="200" t="s">
        <v>29</v>
      </c>
      <c r="F11" s="201" t="s">
        <v>29</v>
      </c>
      <c r="G11" s="202" t="s">
        <v>29</v>
      </c>
      <c r="H11" s="203" t="s">
        <v>29</v>
      </c>
      <c r="I11" s="204" t="s">
        <v>29</v>
      </c>
      <c r="J11" s="209" t="s">
        <v>30</v>
      </c>
      <c r="K11" s="205" t="s">
        <v>30</v>
      </c>
      <c r="L11" s="206" t="s">
        <v>29</v>
      </c>
      <c r="M11" s="204" t="s">
        <v>29</v>
      </c>
      <c r="N11" s="198" t="s">
        <v>29</v>
      </c>
      <c r="O11" s="207" t="s">
        <v>29</v>
      </c>
      <c r="P11" s="210" t="s">
        <v>29</v>
      </c>
      <c r="Q11" s="211" t="s">
        <v>29</v>
      </c>
      <c r="R11" s="150"/>
      <c r="S11" s="150"/>
      <c r="T11" s="150"/>
    </row>
    <row r="12" spans="1:20" s="6" customFormat="1" ht="25.5" customHeight="1" thickBot="1" x14ac:dyDescent="0.45">
      <c r="A12" s="267" t="s">
        <v>31</v>
      </c>
      <c r="B12" s="268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151"/>
      <c r="Q12" s="151"/>
      <c r="R12" s="151"/>
      <c r="S12" s="151"/>
      <c r="T12" s="150"/>
    </row>
    <row r="13" spans="1:20" s="6" customFormat="1" ht="21" customHeight="1" x14ac:dyDescent="0.15">
      <c r="A13" s="520" t="s">
        <v>2</v>
      </c>
      <c r="B13" s="521"/>
      <c r="C13" s="451" t="s">
        <v>3</v>
      </c>
      <c r="D13" s="452"/>
      <c r="E13" s="452"/>
      <c r="F13" s="452"/>
      <c r="G13" s="479"/>
      <c r="H13" s="213" t="s">
        <v>4</v>
      </c>
      <c r="I13" s="488" t="s">
        <v>5</v>
      </c>
      <c r="J13" s="488"/>
      <c r="K13" s="488"/>
      <c r="L13" s="514" t="s">
        <v>6</v>
      </c>
      <c r="M13" s="522"/>
      <c r="N13" s="455" t="s">
        <v>7</v>
      </c>
      <c r="O13" s="452"/>
      <c r="P13" s="452"/>
      <c r="Q13" s="505"/>
      <c r="R13" s="514" t="s">
        <v>8</v>
      </c>
      <c r="S13" s="515"/>
      <c r="T13" s="516"/>
    </row>
    <row r="14" spans="1:20" s="6" customFormat="1" ht="21" customHeight="1" x14ac:dyDescent="0.15">
      <c r="A14" s="517" t="s">
        <v>9</v>
      </c>
      <c r="B14" s="518"/>
      <c r="C14" s="519" t="s">
        <v>32</v>
      </c>
      <c r="D14" s="448"/>
      <c r="E14" s="448"/>
      <c r="F14" s="448"/>
      <c r="G14" s="512"/>
      <c r="H14" s="444" t="s">
        <v>32</v>
      </c>
      <c r="I14" s="469" t="s">
        <v>32</v>
      </c>
      <c r="J14" s="513"/>
      <c r="K14" s="446"/>
      <c r="L14" s="469" t="s">
        <v>32</v>
      </c>
      <c r="M14" s="446"/>
      <c r="N14" s="469" t="s">
        <v>32</v>
      </c>
      <c r="O14" s="513"/>
      <c r="P14" s="513"/>
      <c r="Q14" s="446"/>
      <c r="R14" s="469" t="s">
        <v>32</v>
      </c>
      <c r="S14" s="513"/>
      <c r="T14" s="446"/>
    </row>
    <row r="15" spans="1:20" s="6" customFormat="1" ht="21" customHeight="1" thickBot="1" x14ac:dyDescent="0.2">
      <c r="A15" s="482"/>
      <c r="B15" s="508"/>
      <c r="C15" s="214" t="s">
        <v>33</v>
      </c>
      <c r="D15" s="13" t="s">
        <v>34</v>
      </c>
      <c r="E15" s="13" t="s">
        <v>35</v>
      </c>
      <c r="F15" s="15" t="s">
        <v>36</v>
      </c>
      <c r="G15" s="14" t="s">
        <v>37</v>
      </c>
      <c r="H15" s="445"/>
      <c r="I15" s="12" t="s">
        <v>38</v>
      </c>
      <c r="J15" s="13" t="s">
        <v>39</v>
      </c>
      <c r="K15" s="14" t="s">
        <v>40</v>
      </c>
      <c r="L15" s="12" t="s">
        <v>41</v>
      </c>
      <c r="M15" s="14" t="s">
        <v>42</v>
      </c>
      <c r="N15" s="15" t="s">
        <v>17</v>
      </c>
      <c r="O15" s="15" t="s">
        <v>41</v>
      </c>
      <c r="P15" s="15" t="s">
        <v>42</v>
      </c>
      <c r="Q15" s="14" t="s">
        <v>40</v>
      </c>
      <c r="R15" s="12" t="s">
        <v>43</v>
      </c>
      <c r="S15" s="13" t="s">
        <v>44</v>
      </c>
      <c r="T15" s="14" t="s">
        <v>45</v>
      </c>
    </row>
    <row r="16" spans="1:20" s="6" customFormat="1" ht="21" customHeight="1" thickTop="1" x14ac:dyDescent="0.15">
      <c r="A16" s="152" t="s">
        <v>18</v>
      </c>
      <c r="B16" s="153" t="s">
        <v>19</v>
      </c>
      <c r="C16" s="159">
        <v>390</v>
      </c>
      <c r="D16" s="157">
        <v>420</v>
      </c>
      <c r="E16" s="157">
        <v>360</v>
      </c>
      <c r="F16" s="160">
        <v>400</v>
      </c>
      <c r="G16" s="158">
        <v>450</v>
      </c>
      <c r="H16" s="155">
        <v>560</v>
      </c>
      <c r="I16" s="159">
        <v>550</v>
      </c>
      <c r="J16" s="157">
        <v>550</v>
      </c>
      <c r="K16" s="160">
        <v>600</v>
      </c>
      <c r="L16" s="156">
        <v>330</v>
      </c>
      <c r="M16" s="158">
        <v>470</v>
      </c>
      <c r="N16" s="160">
        <v>590</v>
      </c>
      <c r="O16" s="160">
        <v>440</v>
      </c>
      <c r="P16" s="160">
        <v>460</v>
      </c>
      <c r="Q16" s="158">
        <v>400</v>
      </c>
      <c r="R16" s="215">
        <v>380</v>
      </c>
      <c r="S16" s="216">
        <v>330</v>
      </c>
      <c r="T16" s="217">
        <v>410</v>
      </c>
    </row>
    <row r="17" spans="1:20" s="6" customFormat="1" ht="21" customHeight="1" thickBot="1" x14ac:dyDescent="0.2">
      <c r="A17" s="163" t="s">
        <v>20</v>
      </c>
      <c r="B17" s="164" t="s">
        <v>19</v>
      </c>
      <c r="C17" s="218">
        <v>180</v>
      </c>
      <c r="D17" s="170">
        <v>170</v>
      </c>
      <c r="E17" s="170">
        <v>140</v>
      </c>
      <c r="F17" s="171">
        <v>160</v>
      </c>
      <c r="G17" s="169">
        <v>180</v>
      </c>
      <c r="H17" s="166">
        <v>270</v>
      </c>
      <c r="I17" s="170">
        <v>210</v>
      </c>
      <c r="J17" s="168">
        <v>260</v>
      </c>
      <c r="K17" s="171">
        <v>260</v>
      </c>
      <c r="L17" s="167">
        <v>200</v>
      </c>
      <c r="M17" s="169">
        <v>190</v>
      </c>
      <c r="N17" s="171">
        <v>280</v>
      </c>
      <c r="O17" s="171">
        <v>110</v>
      </c>
      <c r="P17" s="171">
        <v>130</v>
      </c>
      <c r="Q17" s="169">
        <v>110</v>
      </c>
      <c r="R17" s="219">
        <v>180</v>
      </c>
      <c r="S17" s="220">
        <v>180</v>
      </c>
      <c r="T17" s="221">
        <v>210</v>
      </c>
    </row>
    <row r="18" spans="1:20" s="6" customFormat="1" ht="21" customHeight="1" x14ac:dyDescent="0.15">
      <c r="A18" s="173" t="s">
        <v>21</v>
      </c>
      <c r="B18" s="174" t="s">
        <v>24</v>
      </c>
      <c r="C18" s="222">
        <v>8.5339168490153181</v>
      </c>
      <c r="D18" s="180">
        <v>8.5020242914979747</v>
      </c>
      <c r="E18" s="180">
        <v>8.0898876404494384</v>
      </c>
      <c r="F18" s="183">
        <v>8.9485458612975393</v>
      </c>
      <c r="G18" s="179">
        <v>7.6142131979695442</v>
      </c>
      <c r="H18" s="176">
        <v>7.8212290502793298</v>
      </c>
      <c r="I18" s="180">
        <v>8.5536547433903571</v>
      </c>
      <c r="J18" s="181">
        <v>7.6177285318559553</v>
      </c>
      <c r="K18" s="183">
        <v>8.4985835694050991</v>
      </c>
      <c r="L18" s="177">
        <v>7.1739130434782608</v>
      </c>
      <c r="M18" s="223">
        <v>9.9787685774946926</v>
      </c>
      <c r="N18" s="183">
        <v>7.1342200725513907</v>
      </c>
      <c r="O18" s="183">
        <v>8.9795918367346932</v>
      </c>
      <c r="P18" s="183">
        <v>9.2184368737474944</v>
      </c>
      <c r="Q18" s="179">
        <v>9.5923261390887298</v>
      </c>
      <c r="R18" s="177">
        <v>8.7759815242494223</v>
      </c>
      <c r="S18" s="181">
        <v>8.6161879895561366</v>
      </c>
      <c r="T18" s="224">
        <v>7.7212806026365346</v>
      </c>
    </row>
    <row r="19" spans="1:20" s="6" customFormat="1" ht="21" customHeight="1" thickBot="1" x14ac:dyDescent="0.2">
      <c r="A19" s="163" t="s">
        <v>23</v>
      </c>
      <c r="B19" s="164" t="s">
        <v>24</v>
      </c>
      <c r="C19" s="225">
        <v>3.9387308533916849</v>
      </c>
      <c r="D19" s="191">
        <v>3.4412955465587043</v>
      </c>
      <c r="E19" s="191">
        <v>3.1460674157303372</v>
      </c>
      <c r="F19" s="194">
        <v>3.5794183445190155</v>
      </c>
      <c r="G19" s="190">
        <v>3.0456852791878175</v>
      </c>
      <c r="H19" s="187">
        <v>3.7709497206703912</v>
      </c>
      <c r="I19" s="191">
        <v>3.2659409020217729</v>
      </c>
      <c r="J19" s="192">
        <v>3.6011080332409975</v>
      </c>
      <c r="K19" s="194">
        <v>3.6827195467422094</v>
      </c>
      <c r="L19" s="188">
        <v>4.3478260869565215</v>
      </c>
      <c r="M19" s="190">
        <v>4.0339702760084926</v>
      </c>
      <c r="N19" s="194">
        <v>3.3857315598548974</v>
      </c>
      <c r="O19" s="194">
        <v>2.2448979591836733</v>
      </c>
      <c r="P19" s="194">
        <v>2.6052104208416833</v>
      </c>
      <c r="Q19" s="190">
        <v>2.6378896882494005</v>
      </c>
      <c r="R19" s="188">
        <v>4.1570438799076213</v>
      </c>
      <c r="S19" s="192">
        <v>4.6997389033942554</v>
      </c>
      <c r="T19" s="226">
        <v>3.9548022598870061</v>
      </c>
    </row>
    <row r="20" spans="1:20" s="6" customFormat="1" ht="21" customHeight="1" thickBot="1" x14ac:dyDescent="0.2">
      <c r="A20" s="227" t="s">
        <v>46</v>
      </c>
      <c r="B20" s="228" t="s">
        <v>28</v>
      </c>
      <c r="C20" s="229">
        <v>4570</v>
      </c>
      <c r="D20" s="230">
        <v>4940</v>
      </c>
      <c r="E20" s="230">
        <v>4450</v>
      </c>
      <c r="F20" s="231">
        <v>4470</v>
      </c>
      <c r="G20" s="232">
        <v>5910</v>
      </c>
      <c r="H20" s="233">
        <v>7160</v>
      </c>
      <c r="I20" s="229">
        <v>6430</v>
      </c>
      <c r="J20" s="230">
        <v>7220</v>
      </c>
      <c r="K20" s="231">
        <v>7060</v>
      </c>
      <c r="L20" s="234">
        <v>4600</v>
      </c>
      <c r="M20" s="232">
        <v>4710</v>
      </c>
      <c r="N20" s="231">
        <v>8270</v>
      </c>
      <c r="O20" s="230">
        <v>4900</v>
      </c>
      <c r="P20" s="230">
        <v>4990</v>
      </c>
      <c r="Q20" s="232">
        <v>4170</v>
      </c>
      <c r="R20" s="234">
        <v>4330</v>
      </c>
      <c r="S20" s="230">
        <v>3830</v>
      </c>
      <c r="T20" s="232">
        <v>5310</v>
      </c>
    </row>
    <row r="21" spans="1:20" s="6" customFormat="1" ht="25.5" customHeight="1" thickBot="1" x14ac:dyDescent="0.4">
      <c r="A21" s="267" t="s">
        <v>47</v>
      </c>
      <c r="B21" s="267"/>
      <c r="C21" s="267"/>
      <c r="D21" s="267"/>
      <c r="E21" s="212"/>
      <c r="F21" s="212"/>
      <c r="G21" s="212"/>
      <c r="H21" s="212"/>
      <c r="I21" s="212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0"/>
    </row>
    <row r="22" spans="1:20" s="6" customFormat="1" ht="21" customHeight="1" x14ac:dyDescent="0.15">
      <c r="A22" s="502" t="s">
        <v>2</v>
      </c>
      <c r="B22" s="503"/>
      <c r="C22" s="451" t="s">
        <v>3</v>
      </c>
      <c r="D22" s="452"/>
      <c r="E22" s="504"/>
      <c r="F22" s="505"/>
      <c r="G22" s="455" t="s">
        <v>6</v>
      </c>
      <c r="H22" s="479"/>
      <c r="I22" s="455" t="s">
        <v>7</v>
      </c>
      <c r="J22" s="452"/>
      <c r="K22" s="452"/>
      <c r="L22" s="479"/>
      <c r="M22" s="452" t="s">
        <v>8</v>
      </c>
      <c r="N22" s="452"/>
      <c r="O22" s="452"/>
      <c r="P22" s="235" t="s">
        <v>3</v>
      </c>
      <c r="Q22" s="104" t="s">
        <v>4</v>
      </c>
      <c r="R22" s="103" t="s">
        <v>6</v>
      </c>
      <c r="S22" s="104" t="s">
        <v>7</v>
      </c>
      <c r="T22" s="105" t="s">
        <v>8</v>
      </c>
    </row>
    <row r="23" spans="1:20" s="6" customFormat="1" ht="21" customHeight="1" x14ac:dyDescent="0.15">
      <c r="A23" s="506" t="s">
        <v>9</v>
      </c>
      <c r="B23" s="507"/>
      <c r="C23" s="462" t="s">
        <v>48</v>
      </c>
      <c r="D23" s="463"/>
      <c r="E23" s="509"/>
      <c r="F23" s="510" t="s">
        <v>49</v>
      </c>
      <c r="G23" s="467" t="s">
        <v>48</v>
      </c>
      <c r="H23" s="512"/>
      <c r="I23" s="469" t="s">
        <v>48</v>
      </c>
      <c r="J23" s="513"/>
      <c r="K23" s="513"/>
      <c r="L23" s="446"/>
      <c r="M23" s="448" t="s">
        <v>48</v>
      </c>
      <c r="N23" s="448"/>
      <c r="O23" s="448"/>
      <c r="P23" s="500" t="s">
        <v>50</v>
      </c>
      <c r="Q23" s="444" t="s">
        <v>51</v>
      </c>
      <c r="R23" s="444" t="s">
        <v>50</v>
      </c>
      <c r="S23" s="444" t="s">
        <v>50</v>
      </c>
      <c r="T23" s="446" t="s">
        <v>52</v>
      </c>
    </row>
    <row r="24" spans="1:20" s="6" customFormat="1" ht="21" customHeight="1" thickBot="1" x14ac:dyDescent="0.2">
      <c r="A24" s="482"/>
      <c r="B24" s="508"/>
      <c r="C24" s="236" t="s">
        <v>53</v>
      </c>
      <c r="D24" s="13" t="s">
        <v>54</v>
      </c>
      <c r="E24" s="15" t="s">
        <v>55</v>
      </c>
      <c r="F24" s="511"/>
      <c r="G24" s="12" t="s">
        <v>56</v>
      </c>
      <c r="H24" s="14" t="s">
        <v>42</v>
      </c>
      <c r="I24" s="12" t="s">
        <v>57</v>
      </c>
      <c r="J24" s="13" t="s">
        <v>58</v>
      </c>
      <c r="K24" s="13" t="s">
        <v>59</v>
      </c>
      <c r="L24" s="14" t="s">
        <v>60</v>
      </c>
      <c r="M24" s="236" t="s">
        <v>41</v>
      </c>
      <c r="N24" s="13" t="s">
        <v>42</v>
      </c>
      <c r="O24" s="237" t="s">
        <v>61</v>
      </c>
      <c r="P24" s="501"/>
      <c r="Q24" s="445"/>
      <c r="R24" s="445"/>
      <c r="S24" s="445"/>
      <c r="T24" s="447"/>
    </row>
    <row r="25" spans="1:20" s="6" customFormat="1" ht="21" customHeight="1" thickTop="1" x14ac:dyDescent="0.15">
      <c r="A25" s="238" t="s">
        <v>21</v>
      </c>
      <c r="B25" s="153" t="s">
        <v>19</v>
      </c>
      <c r="C25" s="159" t="s">
        <v>30</v>
      </c>
      <c r="D25" s="157">
        <v>1700</v>
      </c>
      <c r="E25" s="239">
        <v>1500</v>
      </c>
      <c r="F25" s="240" t="s">
        <v>30</v>
      </c>
      <c r="G25" s="156">
        <v>2100</v>
      </c>
      <c r="H25" s="158">
        <v>2100</v>
      </c>
      <c r="I25" s="156">
        <v>2000</v>
      </c>
      <c r="J25" s="157">
        <v>2100</v>
      </c>
      <c r="K25" s="157">
        <v>2100</v>
      </c>
      <c r="L25" s="158">
        <v>2300</v>
      </c>
      <c r="M25" s="159">
        <v>2200</v>
      </c>
      <c r="N25" s="157">
        <v>2100</v>
      </c>
      <c r="O25" s="241">
        <v>2200</v>
      </c>
      <c r="P25" s="242">
        <v>13000</v>
      </c>
      <c r="Q25" s="155">
        <v>550</v>
      </c>
      <c r="R25" s="160">
        <v>14000</v>
      </c>
      <c r="S25" s="155">
        <v>12000</v>
      </c>
      <c r="T25" s="154">
        <v>12000</v>
      </c>
    </row>
    <row r="26" spans="1:20" s="6" customFormat="1" ht="21" customHeight="1" thickBot="1" x14ac:dyDescent="0.2">
      <c r="A26" s="243" t="s">
        <v>23</v>
      </c>
      <c r="B26" s="164" t="s">
        <v>19</v>
      </c>
      <c r="C26" s="170" t="s">
        <v>30</v>
      </c>
      <c r="D26" s="168">
        <v>680</v>
      </c>
      <c r="E26" s="244">
        <v>610</v>
      </c>
      <c r="F26" s="169" t="s">
        <v>30</v>
      </c>
      <c r="G26" s="167">
        <v>800</v>
      </c>
      <c r="H26" s="169">
        <v>750</v>
      </c>
      <c r="I26" s="167">
        <v>640</v>
      </c>
      <c r="J26" s="168">
        <v>650</v>
      </c>
      <c r="K26" s="168">
        <v>660</v>
      </c>
      <c r="L26" s="169">
        <v>690</v>
      </c>
      <c r="M26" s="170">
        <v>790</v>
      </c>
      <c r="N26" s="168">
        <v>750</v>
      </c>
      <c r="O26" s="245">
        <v>790</v>
      </c>
      <c r="P26" s="246">
        <v>6600</v>
      </c>
      <c r="Q26" s="166">
        <v>240</v>
      </c>
      <c r="R26" s="171">
        <v>6600</v>
      </c>
      <c r="S26" s="166">
        <v>5700</v>
      </c>
      <c r="T26" s="165">
        <v>5900</v>
      </c>
    </row>
    <row r="27" spans="1:20" s="6" customFormat="1" ht="21" customHeight="1" x14ac:dyDescent="0.15">
      <c r="A27" s="152" t="s">
        <v>18</v>
      </c>
      <c r="B27" s="153" t="s">
        <v>62</v>
      </c>
      <c r="C27" s="247" t="s">
        <v>30</v>
      </c>
      <c r="D27" s="248">
        <v>9.1891891891891877</v>
      </c>
      <c r="E27" s="249">
        <v>9.5541401273885338</v>
      </c>
      <c r="F27" s="250" t="s">
        <v>30</v>
      </c>
      <c r="G27" s="251">
        <v>10.606060606060606</v>
      </c>
      <c r="H27" s="252">
        <v>10.552763819095478</v>
      </c>
      <c r="I27" s="253">
        <v>10.928961748633878</v>
      </c>
      <c r="J27" s="254">
        <v>10.606060606060606</v>
      </c>
      <c r="K27" s="254">
        <v>10.880829015544041</v>
      </c>
      <c r="L27" s="252">
        <v>11.386138613861386</v>
      </c>
      <c r="M27" s="247">
        <v>10.42654028436019</v>
      </c>
      <c r="N27" s="248">
        <v>11.602209944751381</v>
      </c>
      <c r="O27" s="255">
        <v>11.22448979591837</v>
      </c>
      <c r="P27" s="256">
        <v>6.8541300527240763</v>
      </c>
      <c r="Q27" s="257">
        <v>5.6122448979591848</v>
      </c>
      <c r="R27" s="258">
        <v>6.3205417607223477</v>
      </c>
      <c r="S27" s="257">
        <v>6.7039106145251397</v>
      </c>
      <c r="T27" s="259">
        <v>6.521739130434784</v>
      </c>
    </row>
    <row r="28" spans="1:20" s="6" customFormat="1" ht="21" customHeight="1" thickBot="1" x14ac:dyDescent="0.2">
      <c r="A28" s="163" t="s">
        <v>20</v>
      </c>
      <c r="B28" s="164" t="s">
        <v>62</v>
      </c>
      <c r="C28" s="260" t="s">
        <v>30</v>
      </c>
      <c r="D28" s="261">
        <v>3.6756756756756754</v>
      </c>
      <c r="E28" s="262">
        <v>3.8853503184713376</v>
      </c>
      <c r="F28" s="263" t="s">
        <v>30</v>
      </c>
      <c r="G28" s="264">
        <v>4.0404040404040407</v>
      </c>
      <c r="H28" s="263">
        <v>3.7688442211055273</v>
      </c>
      <c r="I28" s="264">
        <v>3.4972677595628414</v>
      </c>
      <c r="J28" s="261">
        <v>3.2828282828282833</v>
      </c>
      <c r="K28" s="261">
        <v>3.4196891191709851</v>
      </c>
      <c r="L28" s="263">
        <v>3.4158415841584153</v>
      </c>
      <c r="M28" s="260">
        <v>3.7440758293838869</v>
      </c>
      <c r="N28" s="261">
        <v>4.1436464088397784</v>
      </c>
      <c r="O28" s="265">
        <v>4.0306122448979593</v>
      </c>
      <c r="P28" s="266">
        <v>3.4797891036906852</v>
      </c>
      <c r="Q28" s="187">
        <v>2.4489795918367347</v>
      </c>
      <c r="R28" s="194">
        <v>2.979683972911964</v>
      </c>
      <c r="S28" s="187">
        <v>3.1843575418994416</v>
      </c>
      <c r="T28" s="186">
        <v>3.206521739130435</v>
      </c>
    </row>
    <row r="29" spans="1:20" s="6" customFormat="1" ht="21" customHeight="1" thickBot="1" x14ac:dyDescent="0.2">
      <c r="A29" s="61" t="s">
        <v>25</v>
      </c>
      <c r="B29" s="62" t="s">
        <v>26</v>
      </c>
      <c r="C29" s="68" t="s">
        <v>30</v>
      </c>
      <c r="D29" s="69">
        <v>1.85</v>
      </c>
      <c r="E29" s="66">
        <v>1.57</v>
      </c>
      <c r="F29" s="67" t="s">
        <v>30</v>
      </c>
      <c r="G29" s="65">
        <v>1.98</v>
      </c>
      <c r="H29" s="67">
        <v>1.99</v>
      </c>
      <c r="I29" s="138">
        <v>1.83</v>
      </c>
      <c r="J29" s="139">
        <v>1.98</v>
      </c>
      <c r="K29" s="139">
        <v>1.93</v>
      </c>
      <c r="L29" s="140">
        <v>2.02</v>
      </c>
      <c r="M29" s="141">
        <v>2.11</v>
      </c>
      <c r="N29" s="139">
        <v>1.81</v>
      </c>
      <c r="O29" s="142">
        <v>1.96</v>
      </c>
      <c r="P29" s="143">
        <v>18.966666666666669</v>
      </c>
      <c r="Q29" s="64">
        <v>0.98</v>
      </c>
      <c r="R29" s="144">
        <v>22.15</v>
      </c>
      <c r="S29" s="145">
        <v>17.899999999999999</v>
      </c>
      <c r="T29" s="145">
        <v>18.399999999999999</v>
      </c>
    </row>
  </sheetData>
  <mergeCells count="44">
    <mergeCell ref="A2:B2"/>
    <mergeCell ref="A3:B3"/>
    <mergeCell ref="E3:G3"/>
    <mergeCell ref="H3:J3"/>
    <mergeCell ref="K3:N3"/>
    <mergeCell ref="O3:P3"/>
    <mergeCell ref="K4:N4"/>
    <mergeCell ref="O4:O5"/>
    <mergeCell ref="P4:P5"/>
    <mergeCell ref="A13:B13"/>
    <mergeCell ref="C13:G13"/>
    <mergeCell ref="I13:K13"/>
    <mergeCell ref="L13:M13"/>
    <mergeCell ref="N13:Q13"/>
    <mergeCell ref="A4:B5"/>
    <mergeCell ref="C4:C5"/>
    <mergeCell ref="D4:D5"/>
    <mergeCell ref="E4:G4"/>
    <mergeCell ref="H4:I4"/>
    <mergeCell ref="J4:J5"/>
    <mergeCell ref="R13:T13"/>
    <mergeCell ref="A14:B15"/>
    <mergeCell ref="C14:G14"/>
    <mergeCell ref="H14:H15"/>
    <mergeCell ref="I14:K14"/>
    <mergeCell ref="L14:M14"/>
    <mergeCell ref="N14:Q14"/>
    <mergeCell ref="R14:T14"/>
    <mergeCell ref="M23:O23"/>
    <mergeCell ref="A22:B22"/>
    <mergeCell ref="C22:F22"/>
    <mergeCell ref="G22:H22"/>
    <mergeCell ref="I22:L22"/>
    <mergeCell ref="M22:O22"/>
    <mergeCell ref="A23:B24"/>
    <mergeCell ref="C23:E23"/>
    <mergeCell ref="F23:F24"/>
    <mergeCell ref="G23:H23"/>
    <mergeCell ref="I23:L23"/>
    <mergeCell ref="P23:P24"/>
    <mergeCell ref="Q23:Q24"/>
    <mergeCell ref="R23:R24"/>
    <mergeCell ref="S23:S24"/>
    <mergeCell ref="T23:T24"/>
  </mergeCells>
  <phoneticPr fontId="2"/>
  <pageMargins left="0.74803149606299213" right="0.19685039370078741" top="0.6692913385826772" bottom="0.23622047244094491" header="0.19685039370078741" footer="0.23622047244094491"/>
  <pageSetup paperSize="9" scale="8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zoomScaleSheetLayoutView="75" workbookViewId="0">
      <selection activeCell="V7" sqref="V7"/>
    </sheetView>
  </sheetViews>
  <sheetFormatPr defaultColWidth="11.625" defaultRowHeight="18.75" x14ac:dyDescent="0.4"/>
  <cols>
    <col min="1" max="1" width="8.625" style="9" customWidth="1"/>
    <col min="2" max="2" width="11.625" style="9"/>
    <col min="3" max="20" width="8.375" style="9" customWidth="1"/>
    <col min="21" max="16384" width="11.625" style="9"/>
  </cols>
  <sheetData>
    <row r="1" spans="1:20" s="1" customFormat="1" ht="21" customHeight="1" x14ac:dyDescent="0.4">
      <c r="A1" s="271" t="s">
        <v>63</v>
      </c>
      <c r="B1" s="146"/>
      <c r="C1" s="146"/>
      <c r="D1" s="146"/>
      <c r="P1" s="2"/>
      <c r="Q1" s="273" t="s">
        <v>0</v>
      </c>
      <c r="R1" s="273"/>
      <c r="S1" s="272">
        <v>44607</v>
      </c>
      <c r="T1" s="272"/>
    </row>
    <row r="2" spans="1:20" s="1" customFormat="1" ht="25.5" customHeight="1" thickBot="1" x14ac:dyDescent="0.45">
      <c r="A2" s="496" t="s">
        <v>1</v>
      </c>
      <c r="B2" s="49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5"/>
    </row>
    <row r="3" spans="1:20" s="6" customFormat="1" ht="21" customHeight="1" x14ac:dyDescent="0.15">
      <c r="A3" s="449" t="s">
        <v>2</v>
      </c>
      <c r="B3" s="450"/>
      <c r="C3" s="10" t="s">
        <v>3</v>
      </c>
      <c r="D3" s="11" t="s">
        <v>4</v>
      </c>
      <c r="E3" s="455" t="s">
        <v>5</v>
      </c>
      <c r="F3" s="452"/>
      <c r="G3" s="479"/>
      <c r="H3" s="455" t="s">
        <v>6</v>
      </c>
      <c r="I3" s="452"/>
      <c r="J3" s="479"/>
      <c r="K3" s="498" t="s">
        <v>7</v>
      </c>
      <c r="L3" s="453"/>
      <c r="M3" s="453"/>
      <c r="N3" s="453"/>
      <c r="O3" s="455" t="s">
        <v>8</v>
      </c>
      <c r="P3" s="479"/>
      <c r="Q3" s="7"/>
    </row>
    <row r="4" spans="1:20" s="6" customFormat="1" ht="21" customHeight="1" x14ac:dyDescent="0.15">
      <c r="A4" s="475" t="s">
        <v>9</v>
      </c>
      <c r="B4" s="476"/>
      <c r="C4" s="471" t="s">
        <v>10</v>
      </c>
      <c r="D4" s="442" t="s">
        <v>10</v>
      </c>
      <c r="E4" s="469" t="s">
        <v>10</v>
      </c>
      <c r="F4" s="470"/>
      <c r="G4" s="471"/>
      <c r="H4" s="469" t="s">
        <v>10</v>
      </c>
      <c r="I4" s="493"/>
      <c r="J4" s="494" t="s">
        <v>11</v>
      </c>
      <c r="K4" s="467" t="s">
        <v>10</v>
      </c>
      <c r="L4" s="480"/>
      <c r="M4" s="480"/>
      <c r="N4" s="480"/>
      <c r="O4" s="481" t="s">
        <v>10</v>
      </c>
      <c r="P4" s="483" t="s">
        <v>64</v>
      </c>
      <c r="Q4" s="7"/>
    </row>
    <row r="5" spans="1:20" s="6" customFormat="1" ht="21" customHeight="1" thickBot="1" x14ac:dyDescent="0.2">
      <c r="A5" s="460"/>
      <c r="B5" s="461"/>
      <c r="C5" s="492"/>
      <c r="D5" s="443"/>
      <c r="E5" s="12" t="s">
        <v>12</v>
      </c>
      <c r="F5" s="13" t="s">
        <v>13</v>
      </c>
      <c r="G5" s="14" t="s">
        <v>14</v>
      </c>
      <c r="H5" s="12" t="s">
        <v>15</v>
      </c>
      <c r="I5" s="13" t="s">
        <v>16</v>
      </c>
      <c r="J5" s="495"/>
      <c r="K5" s="15" t="s">
        <v>17</v>
      </c>
      <c r="L5" s="13" t="s">
        <v>15</v>
      </c>
      <c r="M5" s="15" t="s">
        <v>16</v>
      </c>
      <c r="N5" s="14" t="s">
        <v>14</v>
      </c>
      <c r="O5" s="482"/>
      <c r="P5" s="484"/>
      <c r="Q5" s="16"/>
    </row>
    <row r="6" spans="1:20" s="6" customFormat="1" ht="21" customHeight="1" thickTop="1" x14ac:dyDescent="0.15">
      <c r="A6" s="17" t="s">
        <v>18</v>
      </c>
      <c r="B6" s="18" t="s">
        <v>19</v>
      </c>
      <c r="C6" s="19">
        <v>1300</v>
      </c>
      <c r="D6" s="20">
        <v>1100</v>
      </c>
      <c r="E6" s="21">
        <v>910</v>
      </c>
      <c r="F6" s="22">
        <v>970</v>
      </c>
      <c r="G6" s="23">
        <v>1100</v>
      </c>
      <c r="H6" s="24">
        <v>740</v>
      </c>
      <c r="I6" s="22">
        <v>540</v>
      </c>
      <c r="J6" s="23">
        <v>670</v>
      </c>
      <c r="K6" s="25">
        <v>630</v>
      </c>
      <c r="L6" s="22">
        <v>1300</v>
      </c>
      <c r="M6" s="25">
        <v>1600</v>
      </c>
      <c r="N6" s="23">
        <v>860</v>
      </c>
      <c r="O6" s="26">
        <v>1000</v>
      </c>
      <c r="P6" s="23">
        <v>2600</v>
      </c>
      <c r="Q6" s="27"/>
    </row>
    <row r="7" spans="1:20" s="6" customFormat="1" ht="21" customHeight="1" thickBot="1" x14ac:dyDescent="0.2">
      <c r="A7" s="28" t="s">
        <v>20</v>
      </c>
      <c r="B7" s="29" t="s">
        <v>19</v>
      </c>
      <c r="C7" s="30">
        <v>290</v>
      </c>
      <c r="D7" s="31">
        <v>200</v>
      </c>
      <c r="E7" s="32">
        <v>170</v>
      </c>
      <c r="F7" s="33">
        <v>160</v>
      </c>
      <c r="G7" s="34">
        <v>220</v>
      </c>
      <c r="H7" s="35">
        <v>170</v>
      </c>
      <c r="I7" s="33">
        <v>110</v>
      </c>
      <c r="J7" s="34">
        <v>110</v>
      </c>
      <c r="K7" s="36">
        <v>130</v>
      </c>
      <c r="L7" s="33">
        <v>280</v>
      </c>
      <c r="M7" s="36">
        <v>330</v>
      </c>
      <c r="N7" s="34">
        <v>170</v>
      </c>
      <c r="O7" s="37">
        <v>250</v>
      </c>
      <c r="P7" s="34">
        <v>810</v>
      </c>
      <c r="Q7" s="27"/>
    </row>
    <row r="8" spans="1:20" s="6" customFormat="1" ht="21" customHeight="1" x14ac:dyDescent="0.15">
      <c r="A8" s="38" t="s">
        <v>21</v>
      </c>
      <c r="B8" s="39" t="s">
        <v>22</v>
      </c>
      <c r="C8" s="40">
        <v>5.5084745762711869</v>
      </c>
      <c r="D8" s="41">
        <v>4.2801556420233462</v>
      </c>
      <c r="E8" s="42">
        <v>2.7575757575757578</v>
      </c>
      <c r="F8" s="43">
        <v>4.0248962655601659</v>
      </c>
      <c r="G8" s="44">
        <v>4.3478260869565215</v>
      </c>
      <c r="H8" s="45">
        <v>3.5922330097087376</v>
      </c>
      <c r="I8" s="46">
        <v>7.0129870129870122</v>
      </c>
      <c r="J8" s="44">
        <v>7.882352941176471</v>
      </c>
      <c r="K8" s="47">
        <v>3.9622641509433962</v>
      </c>
      <c r="L8" s="48">
        <v>5.5793991416309012</v>
      </c>
      <c r="M8" s="48">
        <v>4.6920821114369504</v>
      </c>
      <c r="N8" s="44">
        <v>3.4262948207171324</v>
      </c>
      <c r="O8" s="49">
        <v>4.7846889952153111</v>
      </c>
      <c r="P8" s="44">
        <v>5.8035714285714279</v>
      </c>
      <c r="Q8" s="50"/>
    </row>
    <row r="9" spans="1:20" s="6" customFormat="1" ht="21" customHeight="1" thickBot="1" x14ac:dyDescent="0.2">
      <c r="A9" s="28" t="s">
        <v>23</v>
      </c>
      <c r="B9" s="29" t="s">
        <v>24</v>
      </c>
      <c r="C9" s="51">
        <v>1.228813559322034</v>
      </c>
      <c r="D9" s="52">
        <v>0.77821011673151763</v>
      </c>
      <c r="E9" s="53">
        <v>0.51515151515151514</v>
      </c>
      <c r="F9" s="54">
        <v>0.6639004149377592</v>
      </c>
      <c r="G9" s="55">
        <v>0.86956521739130432</v>
      </c>
      <c r="H9" s="56">
        <v>0.8252427184466018</v>
      </c>
      <c r="I9" s="57">
        <v>1.4285714285714286</v>
      </c>
      <c r="J9" s="55">
        <v>1.2941176470588236</v>
      </c>
      <c r="K9" s="58">
        <v>0.8176100628930818</v>
      </c>
      <c r="L9" s="59">
        <v>1.2017167381974247</v>
      </c>
      <c r="M9" s="59">
        <v>0.96774193548387089</v>
      </c>
      <c r="N9" s="55">
        <v>0.67729083665338652</v>
      </c>
      <c r="O9" s="60">
        <v>1.1961722488038278</v>
      </c>
      <c r="P9" s="55">
        <v>1.8080357142857142</v>
      </c>
      <c r="Q9" s="50"/>
    </row>
    <row r="10" spans="1:20" s="6" customFormat="1" ht="21" customHeight="1" thickBot="1" x14ac:dyDescent="0.2">
      <c r="A10" s="61" t="s">
        <v>25</v>
      </c>
      <c r="B10" s="62" t="s">
        <v>26</v>
      </c>
      <c r="C10" s="63">
        <v>2.36</v>
      </c>
      <c r="D10" s="64">
        <v>2.57</v>
      </c>
      <c r="E10" s="65">
        <v>3.3</v>
      </c>
      <c r="F10" s="66">
        <v>2.41</v>
      </c>
      <c r="G10" s="67">
        <v>2.5299999999999998</v>
      </c>
      <c r="H10" s="68">
        <v>2.06</v>
      </c>
      <c r="I10" s="69">
        <v>0.77</v>
      </c>
      <c r="J10" s="67">
        <v>0.85</v>
      </c>
      <c r="K10" s="70">
        <v>1.59</v>
      </c>
      <c r="L10" s="71">
        <v>2.33</v>
      </c>
      <c r="M10" s="69">
        <v>3.41</v>
      </c>
      <c r="N10" s="63">
        <v>2.5099999999999998</v>
      </c>
      <c r="O10" s="72">
        <v>2.09</v>
      </c>
      <c r="P10" s="67">
        <v>4.4800000000000004</v>
      </c>
      <c r="Q10" s="73"/>
    </row>
    <row r="11" spans="1:20" s="6" customFormat="1" ht="21" hidden="1" customHeight="1" x14ac:dyDescent="0.15">
      <c r="A11" s="61" t="s">
        <v>27</v>
      </c>
      <c r="B11" s="62" t="s">
        <v>28</v>
      </c>
      <c r="C11" s="63" t="s">
        <v>29</v>
      </c>
      <c r="D11" s="64" t="s">
        <v>29</v>
      </c>
      <c r="E11" s="65" t="s">
        <v>29</v>
      </c>
      <c r="F11" s="66" t="s">
        <v>29</v>
      </c>
      <c r="G11" s="67" t="s">
        <v>29</v>
      </c>
      <c r="H11" s="68" t="s">
        <v>29</v>
      </c>
      <c r="I11" s="69" t="s">
        <v>29</v>
      </c>
      <c r="J11" s="74" t="s">
        <v>30</v>
      </c>
      <c r="K11" s="70" t="s">
        <v>30</v>
      </c>
      <c r="L11" s="71" t="s">
        <v>29</v>
      </c>
      <c r="M11" s="69" t="s">
        <v>29</v>
      </c>
      <c r="N11" s="63" t="s">
        <v>29</v>
      </c>
      <c r="O11" s="72" t="s">
        <v>29</v>
      </c>
      <c r="P11" s="75" t="s">
        <v>29</v>
      </c>
      <c r="Q11" s="76" t="s">
        <v>29</v>
      </c>
    </row>
    <row r="12" spans="1:20" s="6" customFormat="1" ht="25.5" customHeight="1" thickBot="1" x14ac:dyDescent="0.45">
      <c r="A12" s="269" t="s">
        <v>31</v>
      </c>
      <c r="B12" s="270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8"/>
      <c r="Q12" s="8"/>
      <c r="R12" s="8"/>
      <c r="S12" s="8"/>
    </row>
    <row r="13" spans="1:20" s="6" customFormat="1" ht="21" customHeight="1" x14ac:dyDescent="0.15">
      <c r="A13" s="485" t="s">
        <v>2</v>
      </c>
      <c r="B13" s="486"/>
      <c r="C13" s="487" t="s">
        <v>3</v>
      </c>
      <c r="D13" s="457"/>
      <c r="E13" s="457"/>
      <c r="F13" s="457"/>
      <c r="G13" s="456"/>
      <c r="H13" s="78" t="s">
        <v>4</v>
      </c>
      <c r="I13" s="488" t="s">
        <v>5</v>
      </c>
      <c r="J13" s="489"/>
      <c r="K13" s="489"/>
      <c r="L13" s="472" t="s">
        <v>6</v>
      </c>
      <c r="M13" s="490"/>
      <c r="N13" s="491" t="s">
        <v>7</v>
      </c>
      <c r="O13" s="457"/>
      <c r="P13" s="457"/>
      <c r="Q13" s="454"/>
      <c r="R13" s="472" t="s">
        <v>8</v>
      </c>
      <c r="S13" s="473"/>
      <c r="T13" s="474"/>
    </row>
    <row r="14" spans="1:20" s="6" customFormat="1" ht="21" customHeight="1" x14ac:dyDescent="0.15">
      <c r="A14" s="475" t="s">
        <v>9</v>
      </c>
      <c r="B14" s="476"/>
      <c r="C14" s="477" t="s">
        <v>32</v>
      </c>
      <c r="D14" s="478"/>
      <c r="E14" s="478"/>
      <c r="F14" s="478"/>
      <c r="G14" s="468"/>
      <c r="H14" s="442" t="s">
        <v>32</v>
      </c>
      <c r="I14" s="469" t="s">
        <v>32</v>
      </c>
      <c r="J14" s="470"/>
      <c r="K14" s="471"/>
      <c r="L14" s="469" t="s">
        <v>32</v>
      </c>
      <c r="M14" s="471"/>
      <c r="N14" s="469" t="s">
        <v>32</v>
      </c>
      <c r="O14" s="470"/>
      <c r="P14" s="470"/>
      <c r="Q14" s="471"/>
      <c r="R14" s="469" t="s">
        <v>32</v>
      </c>
      <c r="S14" s="470"/>
      <c r="T14" s="471"/>
    </row>
    <row r="15" spans="1:20" s="6" customFormat="1" ht="21" customHeight="1" thickBot="1" x14ac:dyDescent="0.2">
      <c r="A15" s="460"/>
      <c r="B15" s="461"/>
      <c r="C15" s="79" t="s">
        <v>33</v>
      </c>
      <c r="D15" s="80" t="s">
        <v>34</v>
      </c>
      <c r="E15" s="80" t="s">
        <v>35</v>
      </c>
      <c r="F15" s="81" t="s">
        <v>36</v>
      </c>
      <c r="G15" s="82" t="s">
        <v>37</v>
      </c>
      <c r="H15" s="443"/>
      <c r="I15" s="12" t="s">
        <v>38</v>
      </c>
      <c r="J15" s="13" t="s">
        <v>39</v>
      </c>
      <c r="K15" s="14" t="s">
        <v>40</v>
      </c>
      <c r="L15" s="12" t="s">
        <v>41</v>
      </c>
      <c r="M15" s="14" t="s">
        <v>42</v>
      </c>
      <c r="N15" s="15" t="s">
        <v>17</v>
      </c>
      <c r="O15" s="15" t="s">
        <v>41</v>
      </c>
      <c r="P15" s="15" t="s">
        <v>42</v>
      </c>
      <c r="Q15" s="14" t="s">
        <v>40</v>
      </c>
      <c r="R15" s="12" t="s">
        <v>43</v>
      </c>
      <c r="S15" s="13" t="s">
        <v>44</v>
      </c>
      <c r="T15" s="14" t="s">
        <v>45</v>
      </c>
    </row>
    <row r="16" spans="1:20" s="6" customFormat="1" ht="21" customHeight="1" thickTop="1" x14ac:dyDescent="0.15">
      <c r="A16" s="17" t="s">
        <v>18</v>
      </c>
      <c r="B16" s="18" t="s">
        <v>19</v>
      </c>
      <c r="C16" s="24">
        <v>390</v>
      </c>
      <c r="D16" s="22">
        <v>490</v>
      </c>
      <c r="E16" s="22">
        <v>590</v>
      </c>
      <c r="F16" s="25">
        <v>500</v>
      </c>
      <c r="G16" s="23">
        <v>430</v>
      </c>
      <c r="H16" s="20">
        <v>580</v>
      </c>
      <c r="I16" s="24">
        <v>630</v>
      </c>
      <c r="J16" s="22">
        <v>700</v>
      </c>
      <c r="K16" s="25">
        <v>660</v>
      </c>
      <c r="L16" s="21">
        <v>400</v>
      </c>
      <c r="M16" s="23">
        <v>420</v>
      </c>
      <c r="N16" s="25">
        <v>850</v>
      </c>
      <c r="O16" s="25">
        <v>580</v>
      </c>
      <c r="P16" s="25">
        <v>400</v>
      </c>
      <c r="Q16" s="23">
        <v>410</v>
      </c>
      <c r="R16" s="83">
        <v>520</v>
      </c>
      <c r="S16" s="84">
        <v>530</v>
      </c>
      <c r="T16" s="85">
        <v>560</v>
      </c>
    </row>
    <row r="17" spans="1:20" s="6" customFormat="1" ht="21" customHeight="1" thickBot="1" x14ac:dyDescent="0.2">
      <c r="A17" s="28" t="s">
        <v>20</v>
      </c>
      <c r="B17" s="29" t="s">
        <v>19</v>
      </c>
      <c r="C17" s="86">
        <v>180</v>
      </c>
      <c r="D17" s="35">
        <v>220</v>
      </c>
      <c r="E17" s="35">
        <v>270</v>
      </c>
      <c r="F17" s="36">
        <v>210</v>
      </c>
      <c r="G17" s="34">
        <v>170</v>
      </c>
      <c r="H17" s="31">
        <v>260</v>
      </c>
      <c r="I17" s="35">
        <v>190</v>
      </c>
      <c r="J17" s="33">
        <v>250</v>
      </c>
      <c r="K17" s="36">
        <v>230</v>
      </c>
      <c r="L17" s="32">
        <v>170</v>
      </c>
      <c r="M17" s="34">
        <v>170</v>
      </c>
      <c r="N17" s="36">
        <v>380</v>
      </c>
      <c r="O17" s="36">
        <v>120</v>
      </c>
      <c r="P17" s="36">
        <v>200</v>
      </c>
      <c r="Q17" s="34">
        <v>100</v>
      </c>
      <c r="R17" s="87">
        <v>210</v>
      </c>
      <c r="S17" s="88">
        <v>250</v>
      </c>
      <c r="T17" s="89">
        <v>240</v>
      </c>
    </row>
    <row r="18" spans="1:20" s="6" customFormat="1" ht="21" customHeight="1" x14ac:dyDescent="0.15">
      <c r="A18" s="38" t="s">
        <v>21</v>
      </c>
      <c r="B18" s="39" t="s">
        <v>24</v>
      </c>
      <c r="C18" s="90">
        <v>8.4051724137931032</v>
      </c>
      <c r="D18" s="45">
        <v>8.0858085808580853</v>
      </c>
      <c r="E18" s="45">
        <v>8.3926031294452343</v>
      </c>
      <c r="F18" s="48">
        <v>8.5910652920962196</v>
      </c>
      <c r="G18" s="44">
        <v>8.6</v>
      </c>
      <c r="H18" s="41">
        <v>8.6309523809523814</v>
      </c>
      <c r="I18" s="45">
        <v>9.1703056768558966</v>
      </c>
      <c r="J18" s="46">
        <v>8.9974293059125969</v>
      </c>
      <c r="K18" s="48">
        <v>9.0534979423868318</v>
      </c>
      <c r="L18" s="42">
        <v>9.1743119266055047</v>
      </c>
      <c r="M18" s="44">
        <v>8.7682672233820469</v>
      </c>
      <c r="N18" s="48">
        <v>7.6576576576576567</v>
      </c>
      <c r="O18" s="48">
        <v>9.6185737976782768</v>
      </c>
      <c r="P18" s="48">
        <v>9.8039215686274517</v>
      </c>
      <c r="Q18" s="44">
        <v>9.4688221709006921</v>
      </c>
      <c r="R18" s="42">
        <v>8.4415584415584419</v>
      </c>
      <c r="S18" s="46">
        <v>8.7171052631578938</v>
      </c>
      <c r="T18" s="91">
        <v>8.4592145015105746</v>
      </c>
    </row>
    <row r="19" spans="1:20" s="6" customFormat="1" ht="21" customHeight="1" thickBot="1" x14ac:dyDescent="0.2">
      <c r="A19" s="28" t="s">
        <v>23</v>
      </c>
      <c r="B19" s="29" t="s">
        <v>24</v>
      </c>
      <c r="C19" s="92">
        <v>3.8793103448275863</v>
      </c>
      <c r="D19" s="56">
        <v>3.6303630363036308</v>
      </c>
      <c r="E19" s="56">
        <v>3.8406827880512093</v>
      </c>
      <c r="F19" s="59">
        <v>3.608247422680412</v>
      </c>
      <c r="G19" s="55">
        <v>3.4000000000000004</v>
      </c>
      <c r="H19" s="52">
        <v>3.8690476190476191</v>
      </c>
      <c r="I19" s="56">
        <v>2.7656477438136826</v>
      </c>
      <c r="J19" s="57">
        <v>3.2133676092544987</v>
      </c>
      <c r="K19" s="59">
        <v>3.155006858710562</v>
      </c>
      <c r="L19" s="53">
        <v>3.8990825688073398</v>
      </c>
      <c r="M19" s="55">
        <v>3.5490605427974948</v>
      </c>
      <c r="N19" s="59">
        <v>3.4234234234234231</v>
      </c>
      <c r="O19" s="59">
        <v>1.9900497512437811</v>
      </c>
      <c r="P19" s="59">
        <v>4.9019607843137258</v>
      </c>
      <c r="Q19" s="55">
        <v>2.3094688221709005</v>
      </c>
      <c r="R19" s="53">
        <v>3.4090909090909087</v>
      </c>
      <c r="S19" s="57">
        <v>4.1118421052631584</v>
      </c>
      <c r="T19" s="93">
        <v>3.6253776435045322</v>
      </c>
    </row>
    <row r="20" spans="1:20" s="6" customFormat="1" ht="21" customHeight="1" thickBot="1" x14ac:dyDescent="0.2">
      <c r="A20" s="94" t="s">
        <v>46</v>
      </c>
      <c r="B20" s="95" t="s">
        <v>28</v>
      </c>
      <c r="C20" s="96">
        <v>4640</v>
      </c>
      <c r="D20" s="97">
        <v>6060</v>
      </c>
      <c r="E20" s="97">
        <v>7030</v>
      </c>
      <c r="F20" s="98">
        <v>5820</v>
      </c>
      <c r="G20" s="99">
        <v>5000</v>
      </c>
      <c r="H20" s="100">
        <v>6720</v>
      </c>
      <c r="I20" s="96">
        <v>6870</v>
      </c>
      <c r="J20" s="97">
        <v>7780</v>
      </c>
      <c r="K20" s="98">
        <v>7290</v>
      </c>
      <c r="L20" s="101">
        <v>4360</v>
      </c>
      <c r="M20" s="99">
        <v>4790</v>
      </c>
      <c r="N20" s="98">
        <v>11100</v>
      </c>
      <c r="O20" s="97">
        <v>6030</v>
      </c>
      <c r="P20" s="97">
        <v>4080</v>
      </c>
      <c r="Q20" s="99">
        <v>4330</v>
      </c>
      <c r="R20" s="101">
        <v>6160</v>
      </c>
      <c r="S20" s="97">
        <v>6080</v>
      </c>
      <c r="T20" s="99">
        <v>6620</v>
      </c>
    </row>
    <row r="21" spans="1:20" s="6" customFormat="1" ht="25.5" customHeight="1" thickBot="1" x14ac:dyDescent="0.4">
      <c r="A21" s="269" t="s">
        <v>47</v>
      </c>
      <c r="B21" s="269"/>
      <c r="C21" s="269"/>
      <c r="D21" s="269"/>
      <c r="E21" s="77"/>
      <c r="F21" s="77"/>
      <c r="G21" s="77"/>
      <c r="H21" s="77"/>
      <c r="I21" s="77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20" s="6" customFormat="1" ht="21" customHeight="1" x14ac:dyDescent="0.15">
      <c r="A22" s="449" t="s">
        <v>2</v>
      </c>
      <c r="B22" s="450"/>
      <c r="C22" s="451" t="s">
        <v>3</v>
      </c>
      <c r="D22" s="452"/>
      <c r="E22" s="453"/>
      <c r="F22" s="454"/>
      <c r="G22" s="455" t="s">
        <v>6</v>
      </c>
      <c r="H22" s="456"/>
      <c r="I22" s="455" t="s">
        <v>7</v>
      </c>
      <c r="J22" s="457"/>
      <c r="K22" s="457"/>
      <c r="L22" s="456"/>
      <c r="M22" s="452" t="s">
        <v>8</v>
      </c>
      <c r="N22" s="452"/>
      <c r="O22" s="452"/>
      <c r="P22" s="102" t="s">
        <v>3</v>
      </c>
      <c r="Q22" s="11" t="s">
        <v>4</v>
      </c>
      <c r="R22" s="103" t="s">
        <v>6</v>
      </c>
      <c r="S22" s="104" t="s">
        <v>7</v>
      </c>
      <c r="T22" s="105" t="s">
        <v>8</v>
      </c>
    </row>
    <row r="23" spans="1:20" s="6" customFormat="1" ht="21" customHeight="1" x14ac:dyDescent="0.15">
      <c r="A23" s="458" t="s">
        <v>9</v>
      </c>
      <c r="B23" s="459"/>
      <c r="C23" s="462" t="s">
        <v>48</v>
      </c>
      <c r="D23" s="463"/>
      <c r="E23" s="464"/>
      <c r="F23" s="465" t="s">
        <v>49</v>
      </c>
      <c r="G23" s="467" t="s">
        <v>48</v>
      </c>
      <c r="H23" s="468"/>
      <c r="I23" s="469" t="s">
        <v>48</v>
      </c>
      <c r="J23" s="470"/>
      <c r="K23" s="470"/>
      <c r="L23" s="471"/>
      <c r="M23" s="448" t="s">
        <v>48</v>
      </c>
      <c r="N23" s="448"/>
      <c r="O23" s="448"/>
      <c r="P23" s="440" t="s">
        <v>50</v>
      </c>
      <c r="Q23" s="442" t="s">
        <v>51</v>
      </c>
      <c r="R23" s="444" t="s">
        <v>50</v>
      </c>
      <c r="S23" s="444" t="s">
        <v>50</v>
      </c>
      <c r="T23" s="446" t="s">
        <v>52</v>
      </c>
    </row>
    <row r="24" spans="1:20" s="6" customFormat="1" ht="21" customHeight="1" thickBot="1" x14ac:dyDescent="0.2">
      <c r="A24" s="460"/>
      <c r="B24" s="461"/>
      <c r="C24" s="106" t="s">
        <v>53</v>
      </c>
      <c r="D24" s="80" t="s">
        <v>54</v>
      </c>
      <c r="E24" s="81" t="s">
        <v>55</v>
      </c>
      <c r="F24" s="466"/>
      <c r="G24" s="107" t="s">
        <v>56</v>
      </c>
      <c r="H24" s="82" t="s">
        <v>42</v>
      </c>
      <c r="I24" s="107" t="s">
        <v>57</v>
      </c>
      <c r="J24" s="80" t="s">
        <v>58</v>
      </c>
      <c r="K24" s="80" t="s">
        <v>59</v>
      </c>
      <c r="L24" s="82" t="s">
        <v>60</v>
      </c>
      <c r="M24" s="106" t="s">
        <v>41</v>
      </c>
      <c r="N24" s="80" t="s">
        <v>42</v>
      </c>
      <c r="O24" s="108" t="s">
        <v>61</v>
      </c>
      <c r="P24" s="441"/>
      <c r="Q24" s="443"/>
      <c r="R24" s="443"/>
      <c r="S24" s="445"/>
      <c r="T24" s="447"/>
    </row>
    <row r="25" spans="1:20" s="6" customFormat="1" ht="21" customHeight="1" thickTop="1" x14ac:dyDescent="0.15">
      <c r="A25" s="109" t="s">
        <v>21</v>
      </c>
      <c r="B25" s="18" t="s">
        <v>19</v>
      </c>
      <c r="C25" s="24" t="s">
        <v>30</v>
      </c>
      <c r="D25" s="22">
        <v>1900</v>
      </c>
      <c r="E25" s="110">
        <v>1900</v>
      </c>
      <c r="F25" s="111" t="s">
        <v>30</v>
      </c>
      <c r="G25" s="21">
        <v>2200</v>
      </c>
      <c r="H25" s="23">
        <v>2300</v>
      </c>
      <c r="I25" s="21">
        <v>2100</v>
      </c>
      <c r="J25" s="22">
        <v>2200</v>
      </c>
      <c r="K25" s="22">
        <v>2100</v>
      </c>
      <c r="L25" s="23">
        <v>2200</v>
      </c>
      <c r="M25" s="24">
        <v>2400</v>
      </c>
      <c r="N25" s="22">
        <v>2200</v>
      </c>
      <c r="O25" s="112">
        <v>2300</v>
      </c>
      <c r="P25" s="113">
        <v>12000</v>
      </c>
      <c r="Q25" s="20">
        <v>510</v>
      </c>
      <c r="R25" s="25">
        <v>15000</v>
      </c>
      <c r="S25" s="20">
        <v>13000</v>
      </c>
      <c r="T25" s="19">
        <v>12000</v>
      </c>
    </row>
    <row r="26" spans="1:20" s="6" customFormat="1" ht="21" customHeight="1" thickBot="1" x14ac:dyDescent="0.2">
      <c r="A26" s="114" t="s">
        <v>23</v>
      </c>
      <c r="B26" s="29" t="s">
        <v>19</v>
      </c>
      <c r="C26" s="35" t="s">
        <v>30</v>
      </c>
      <c r="D26" s="33">
        <v>690</v>
      </c>
      <c r="E26" s="115">
        <v>670</v>
      </c>
      <c r="F26" s="34" t="s">
        <v>30</v>
      </c>
      <c r="G26" s="32">
        <v>930</v>
      </c>
      <c r="H26" s="34">
        <v>970</v>
      </c>
      <c r="I26" s="32">
        <v>650</v>
      </c>
      <c r="J26" s="33">
        <v>650</v>
      </c>
      <c r="K26" s="33">
        <v>690</v>
      </c>
      <c r="L26" s="34">
        <v>740</v>
      </c>
      <c r="M26" s="35">
        <v>790</v>
      </c>
      <c r="N26" s="33">
        <v>720</v>
      </c>
      <c r="O26" s="116">
        <v>780</v>
      </c>
      <c r="P26" s="117">
        <v>5900</v>
      </c>
      <c r="Q26" s="31">
        <v>210</v>
      </c>
      <c r="R26" s="36">
        <v>6800</v>
      </c>
      <c r="S26" s="31">
        <v>6100</v>
      </c>
      <c r="T26" s="30">
        <v>5300</v>
      </c>
    </row>
    <row r="27" spans="1:20" s="6" customFormat="1" ht="21" customHeight="1" x14ac:dyDescent="0.15">
      <c r="A27" s="17" t="s">
        <v>18</v>
      </c>
      <c r="B27" s="18" t="s">
        <v>62</v>
      </c>
      <c r="C27" s="118" t="s">
        <v>30</v>
      </c>
      <c r="D27" s="119">
        <v>11.242603550295858</v>
      </c>
      <c r="E27" s="120">
        <v>11.242603550295858</v>
      </c>
      <c r="F27" s="121" t="s">
        <v>30</v>
      </c>
      <c r="G27" s="122">
        <v>11.578947368421053</v>
      </c>
      <c r="H27" s="123">
        <v>12.169312169312169</v>
      </c>
      <c r="I27" s="124">
        <v>11.797752808988763</v>
      </c>
      <c r="J27" s="125">
        <v>11.640211640211643</v>
      </c>
      <c r="K27" s="125">
        <v>11.170212765957446</v>
      </c>
      <c r="L27" s="123">
        <v>11.22448979591837</v>
      </c>
      <c r="M27" s="118">
        <v>11.594202898550725</v>
      </c>
      <c r="N27" s="119">
        <v>13.095238095238097</v>
      </c>
      <c r="O27" s="126">
        <v>12.299465240641709</v>
      </c>
      <c r="P27" s="127">
        <v>6.5430752453653236</v>
      </c>
      <c r="Q27" s="128">
        <v>5.862068965517242</v>
      </c>
      <c r="R27" s="129">
        <v>6.9767441860465116</v>
      </c>
      <c r="S27" s="128">
        <v>7.2829131652661054</v>
      </c>
      <c r="T27" s="130">
        <v>6.7039106145251397</v>
      </c>
    </row>
    <row r="28" spans="1:20" s="6" customFormat="1" ht="21" customHeight="1" thickBot="1" x14ac:dyDescent="0.2">
      <c r="A28" s="28" t="s">
        <v>20</v>
      </c>
      <c r="B28" s="29" t="s">
        <v>62</v>
      </c>
      <c r="C28" s="131" t="s">
        <v>30</v>
      </c>
      <c r="D28" s="132">
        <v>4.0828402366863905</v>
      </c>
      <c r="E28" s="133">
        <v>3.9644970414201182</v>
      </c>
      <c r="F28" s="134" t="s">
        <v>30</v>
      </c>
      <c r="G28" s="135">
        <v>4.8947368421052637</v>
      </c>
      <c r="H28" s="134">
        <v>5.1322751322751321</v>
      </c>
      <c r="I28" s="135">
        <v>3.6516853932584268</v>
      </c>
      <c r="J28" s="132">
        <v>3.4391534391534395</v>
      </c>
      <c r="K28" s="132">
        <v>3.6702127659574471</v>
      </c>
      <c r="L28" s="134">
        <v>3.7755102040816326</v>
      </c>
      <c r="M28" s="131">
        <v>3.8164251207729474</v>
      </c>
      <c r="N28" s="132">
        <v>4.2857142857142865</v>
      </c>
      <c r="O28" s="136">
        <v>4.1711229946524062</v>
      </c>
      <c r="P28" s="137">
        <v>3.2170119956379506</v>
      </c>
      <c r="Q28" s="52">
        <v>2.4137931034482758</v>
      </c>
      <c r="R28" s="59">
        <v>3.1627906976744184</v>
      </c>
      <c r="S28" s="52">
        <v>3.4173669467787113</v>
      </c>
      <c r="T28" s="51">
        <v>2.9608938547486039</v>
      </c>
    </row>
    <row r="29" spans="1:20" s="6" customFormat="1" ht="21" customHeight="1" thickBot="1" x14ac:dyDescent="0.2">
      <c r="A29" s="61" t="s">
        <v>25</v>
      </c>
      <c r="B29" s="62" t="s">
        <v>26</v>
      </c>
      <c r="C29" s="68" t="s">
        <v>30</v>
      </c>
      <c r="D29" s="69">
        <v>1.69</v>
      </c>
      <c r="E29" s="66">
        <v>1.69</v>
      </c>
      <c r="F29" s="67">
        <v>1.59</v>
      </c>
      <c r="G29" s="65">
        <v>1.9</v>
      </c>
      <c r="H29" s="67">
        <v>1.89</v>
      </c>
      <c r="I29" s="138">
        <v>1.78</v>
      </c>
      <c r="J29" s="139">
        <v>1.89</v>
      </c>
      <c r="K29" s="139">
        <v>1.88</v>
      </c>
      <c r="L29" s="140">
        <v>1.96</v>
      </c>
      <c r="M29" s="141">
        <v>2.0699999999999998</v>
      </c>
      <c r="N29" s="139">
        <v>1.68</v>
      </c>
      <c r="O29" s="142">
        <v>1.87</v>
      </c>
      <c r="P29" s="143">
        <v>18.339999999999996</v>
      </c>
      <c r="Q29" s="64">
        <v>0.87</v>
      </c>
      <c r="R29" s="144">
        <v>21.5</v>
      </c>
      <c r="S29" s="145">
        <v>17.850000000000001</v>
      </c>
      <c r="T29" s="145">
        <v>17.899999999999999</v>
      </c>
    </row>
  </sheetData>
  <mergeCells count="44">
    <mergeCell ref="A2:B2"/>
    <mergeCell ref="A3:B3"/>
    <mergeCell ref="E3:G3"/>
    <mergeCell ref="H3:J3"/>
    <mergeCell ref="K3:N3"/>
    <mergeCell ref="O3:P3"/>
    <mergeCell ref="K4:N4"/>
    <mergeCell ref="O4:O5"/>
    <mergeCell ref="P4:P5"/>
    <mergeCell ref="A13:B13"/>
    <mergeCell ref="C13:G13"/>
    <mergeCell ref="I13:K13"/>
    <mergeCell ref="L13:M13"/>
    <mergeCell ref="N13:Q13"/>
    <mergeCell ref="A4:B5"/>
    <mergeCell ref="C4:C5"/>
    <mergeCell ref="D4:D5"/>
    <mergeCell ref="E4:G4"/>
    <mergeCell ref="H4:I4"/>
    <mergeCell ref="J4:J5"/>
    <mergeCell ref="R13:T13"/>
    <mergeCell ref="A14:B15"/>
    <mergeCell ref="C14:G14"/>
    <mergeCell ref="H14:H15"/>
    <mergeCell ref="I14:K14"/>
    <mergeCell ref="L14:M14"/>
    <mergeCell ref="N14:Q14"/>
    <mergeCell ref="R14:T14"/>
    <mergeCell ref="M23:O23"/>
    <mergeCell ref="A22:B22"/>
    <mergeCell ref="C22:F22"/>
    <mergeCell ref="G22:H22"/>
    <mergeCell ref="I22:L22"/>
    <mergeCell ref="M22:O22"/>
    <mergeCell ref="A23:B24"/>
    <mergeCell ref="C23:E23"/>
    <mergeCell ref="F23:F24"/>
    <mergeCell ref="G23:H23"/>
    <mergeCell ref="I23:L23"/>
    <mergeCell ref="P23:P24"/>
    <mergeCell ref="Q23:Q24"/>
    <mergeCell ref="R23:R24"/>
    <mergeCell ref="S23:S24"/>
    <mergeCell ref="T23:T24"/>
  </mergeCells>
  <phoneticPr fontId="2"/>
  <pageMargins left="0.74803149606299213" right="0.19685039370078741" top="0.6692913385826772" bottom="0.23622047244094491" header="0.19685039370078741" footer="0.23622047244094491"/>
  <pageSetup paperSize="9" scale="8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Normal="100" zoomScaleSheetLayoutView="100" workbookViewId="0">
      <selection activeCell="U7" sqref="U7"/>
    </sheetView>
  </sheetViews>
  <sheetFormatPr defaultColWidth="11.625" defaultRowHeight="18.75" x14ac:dyDescent="0.4"/>
  <cols>
    <col min="1" max="1" width="8.625" style="370" customWidth="1"/>
    <col min="2" max="2" width="11.625" style="370"/>
    <col min="3" max="20" width="8.375" style="370" customWidth="1"/>
    <col min="21" max="16384" width="11.625" style="370"/>
  </cols>
  <sheetData>
    <row r="1" spans="1:20" s="304" customFormat="1" ht="21" customHeight="1" x14ac:dyDescent="0.4">
      <c r="A1" s="302" t="s">
        <v>63</v>
      </c>
      <c r="B1" s="303"/>
      <c r="C1" s="303"/>
      <c r="D1" s="303"/>
      <c r="E1" s="303"/>
      <c r="P1" s="305"/>
      <c r="Q1" s="304" t="s">
        <v>0</v>
      </c>
      <c r="S1" s="306" t="s">
        <v>66</v>
      </c>
      <c r="T1" s="307"/>
    </row>
    <row r="2" spans="1:20" s="304" customFormat="1" ht="25.5" customHeight="1" thickBot="1" x14ac:dyDescent="0.45">
      <c r="A2" s="525" t="s">
        <v>1</v>
      </c>
      <c r="B2" s="526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9"/>
      <c r="P2" s="309"/>
      <c r="Q2" s="309"/>
      <c r="R2" s="309"/>
      <c r="S2" s="310"/>
    </row>
    <row r="3" spans="1:20" s="314" customFormat="1" ht="21" customHeight="1" x14ac:dyDescent="0.15">
      <c r="A3" s="527" t="s">
        <v>2</v>
      </c>
      <c r="B3" s="528"/>
      <c r="C3" s="311" t="s">
        <v>3</v>
      </c>
      <c r="D3" s="312" t="s">
        <v>4</v>
      </c>
      <c r="E3" s="523" t="s">
        <v>5</v>
      </c>
      <c r="F3" s="529"/>
      <c r="G3" s="524"/>
      <c r="H3" s="523" t="s">
        <v>6</v>
      </c>
      <c r="I3" s="529"/>
      <c r="J3" s="524"/>
      <c r="K3" s="523" t="s">
        <v>7</v>
      </c>
      <c r="L3" s="530"/>
      <c r="M3" s="530"/>
      <c r="N3" s="530"/>
      <c r="O3" s="523" t="s">
        <v>8</v>
      </c>
      <c r="P3" s="524"/>
      <c r="Q3" s="313"/>
    </row>
    <row r="4" spans="1:20" s="314" customFormat="1" ht="21" customHeight="1" x14ac:dyDescent="0.15">
      <c r="A4" s="548" t="s">
        <v>9</v>
      </c>
      <c r="B4" s="549"/>
      <c r="C4" s="552" t="s">
        <v>10</v>
      </c>
      <c r="D4" s="554" t="s">
        <v>10</v>
      </c>
      <c r="E4" s="556" t="s">
        <v>10</v>
      </c>
      <c r="F4" s="557"/>
      <c r="G4" s="552"/>
      <c r="H4" s="556" t="s">
        <v>10</v>
      </c>
      <c r="I4" s="558"/>
      <c r="J4" s="559" t="s">
        <v>11</v>
      </c>
      <c r="K4" s="531" t="s">
        <v>10</v>
      </c>
      <c r="L4" s="532"/>
      <c r="M4" s="532"/>
      <c r="N4" s="532"/>
      <c r="O4" s="533" t="s">
        <v>10</v>
      </c>
      <c r="P4" s="535" t="s">
        <v>64</v>
      </c>
      <c r="Q4" s="313"/>
    </row>
    <row r="5" spans="1:20" s="314" customFormat="1" ht="21" customHeight="1" thickBot="1" x14ac:dyDescent="0.2">
      <c r="A5" s="550"/>
      <c r="B5" s="551"/>
      <c r="C5" s="553"/>
      <c r="D5" s="555"/>
      <c r="E5" s="315" t="s">
        <v>12</v>
      </c>
      <c r="F5" s="316" t="s">
        <v>13</v>
      </c>
      <c r="G5" s="317" t="s">
        <v>14</v>
      </c>
      <c r="H5" s="315" t="s">
        <v>15</v>
      </c>
      <c r="I5" s="316" t="s">
        <v>16</v>
      </c>
      <c r="J5" s="560"/>
      <c r="K5" s="318" t="s">
        <v>17</v>
      </c>
      <c r="L5" s="316" t="s">
        <v>15</v>
      </c>
      <c r="M5" s="318" t="s">
        <v>16</v>
      </c>
      <c r="N5" s="317" t="s">
        <v>14</v>
      </c>
      <c r="O5" s="534"/>
      <c r="P5" s="536"/>
      <c r="Q5" s="319"/>
    </row>
    <row r="6" spans="1:20" s="314" customFormat="1" ht="21" customHeight="1" thickTop="1" x14ac:dyDescent="0.15">
      <c r="A6" s="320" t="s">
        <v>18</v>
      </c>
      <c r="B6" s="321" t="s">
        <v>19</v>
      </c>
      <c r="C6" s="274">
        <f>ROUND(AVERAGE('R3.05:R4.02'!C6),1-INT(LOG(AVERAGE('R3.05:R4.02'!C6))))</f>
        <v>1200</v>
      </c>
      <c r="D6" s="275">
        <f>ROUND(AVERAGE('R3.05:R4.02'!D6),1-INT(LOG(AVERAGE('R3.05:R4.02'!D6))))</f>
        <v>860</v>
      </c>
      <c r="E6" s="276">
        <f>ROUND(AVERAGE('R3.05:R4.02'!E6),1-INT(LOG(AVERAGE('R3.05:R4.02'!E6))))</f>
        <v>1200</v>
      </c>
      <c r="F6" s="277">
        <f>ROUND(AVERAGE('R3.05:R4.02'!F6),1-INT(LOG(AVERAGE('R3.05:R4.02'!F6))))</f>
        <v>1400</v>
      </c>
      <c r="G6" s="278">
        <f>ROUND(AVERAGE('R3.05:R4.02'!G6),1-INT(LOG(AVERAGE('R3.05:R4.02'!G6))))</f>
        <v>1300</v>
      </c>
      <c r="H6" s="279">
        <f>ROUND(AVERAGE('R3.05:R4.02'!H6),1-INT(LOG(AVERAGE('R3.05:R4.02'!H6))))</f>
        <v>730</v>
      </c>
      <c r="I6" s="277">
        <f>ROUND(AVERAGE('R3.05:R4.02'!I6),1-INT(LOG(AVERAGE('R3.05:R4.02'!I6))))</f>
        <v>590</v>
      </c>
      <c r="J6" s="278">
        <f>ROUND(AVERAGE('R3.05:R4.02'!J6),1-INT(LOG(AVERAGE('R3.05:R4.02'!J6))))</f>
        <v>710</v>
      </c>
      <c r="K6" s="280">
        <f>ROUND(AVERAGE('R3.05:R4.02'!K6),1-INT(LOG(AVERAGE('R3.05:R4.02'!K6))))</f>
        <v>800</v>
      </c>
      <c r="L6" s="277">
        <f>ROUND(AVERAGE('R3.05:R4.02'!L6),1-INT(LOG(AVERAGE('R3.05:R4.02'!L6))))</f>
        <v>1400</v>
      </c>
      <c r="M6" s="280">
        <f>ROUND(AVERAGE('R3.05:R4.02'!M6),1-INT(LOG(AVERAGE('R3.05:R4.02'!M6))))</f>
        <v>1400</v>
      </c>
      <c r="N6" s="278">
        <f>ROUND(AVERAGE('R3.05:R4.02'!N6),1-INT(LOG(AVERAGE('R3.05:R4.02'!N6))))</f>
        <v>1100</v>
      </c>
      <c r="O6" s="281">
        <f>ROUND(AVERAGE('R3.05:R4.02'!O6),1-INT(LOG(AVERAGE('R3.05:R4.02'!O6))))</f>
        <v>1100</v>
      </c>
      <c r="P6" s="278">
        <f>ROUND(AVERAGE('R3.05:R4.02'!P6),1-INT(LOG(AVERAGE('R3.05:R4.02'!P6))))</f>
        <v>2400</v>
      </c>
      <c r="Q6" s="322"/>
    </row>
    <row r="7" spans="1:20" s="314" customFormat="1" ht="21" customHeight="1" thickBot="1" x14ac:dyDescent="0.2">
      <c r="A7" s="323" t="s">
        <v>20</v>
      </c>
      <c r="B7" s="324" t="s">
        <v>19</v>
      </c>
      <c r="C7" s="282">
        <f>ROUND(AVERAGE('R3.05:R4.02'!C7),1-INT(LOG(AVERAGE('R3.05:R4.02'!C7))))</f>
        <v>280</v>
      </c>
      <c r="D7" s="283">
        <f>ROUND(AVERAGE('R3.05:R4.02'!D7),1-INT(LOG(AVERAGE('R3.05:R4.02'!D7))))</f>
        <v>170</v>
      </c>
      <c r="E7" s="284">
        <f>ROUND(AVERAGE('R3.05:R4.02'!E7),1-INT(LOG(AVERAGE('R3.05:R4.02'!E7))))</f>
        <v>200</v>
      </c>
      <c r="F7" s="285">
        <f>ROUND(AVERAGE('R3.05:R4.02'!F7),1-INT(LOG(AVERAGE('R3.05:R4.02'!F7))))</f>
        <v>240</v>
      </c>
      <c r="G7" s="286">
        <f>ROUND(AVERAGE('R3.05:R4.02'!G7),1-INT(LOG(AVERAGE('R3.05:R4.02'!G7))))</f>
        <v>240</v>
      </c>
      <c r="H7" s="287">
        <f>ROUND(AVERAGE('R3.05:R4.02'!H7),1-INT(LOG(AVERAGE('R3.05:R4.02'!H7))))</f>
        <v>170</v>
      </c>
      <c r="I7" s="285">
        <f>ROUND(AVERAGE('R3.05:R4.02'!I7),1-INT(LOG(AVERAGE('R3.05:R4.02'!I7))))</f>
        <v>120</v>
      </c>
      <c r="J7" s="286">
        <f>ROUND(AVERAGE('R3.05:R4.02'!J7),1-INT(LOG(AVERAGE('R3.05:R4.02'!J7))))</f>
        <v>140</v>
      </c>
      <c r="K7" s="288">
        <f>ROUND(AVERAGE('R3.05:R4.02'!K7),1-INT(LOG(AVERAGE('R3.05:R4.02'!K7))))</f>
        <v>170</v>
      </c>
      <c r="L7" s="285">
        <f>ROUND(AVERAGE('R3.05:R4.02'!L7),1-INT(LOG(AVERAGE('R3.05:R4.02'!L7))))</f>
        <v>280</v>
      </c>
      <c r="M7" s="288">
        <f>ROUND(AVERAGE('R3.05:R4.02'!M7),1-INT(LOG(AVERAGE('R3.05:R4.02'!M7))))</f>
        <v>280</v>
      </c>
      <c r="N7" s="286">
        <f>ROUND(AVERAGE('R3.05:R4.02'!N7),1-INT(LOG(AVERAGE('R3.05:R4.02'!N7))))</f>
        <v>210</v>
      </c>
      <c r="O7" s="289">
        <f>ROUND(AVERAGE('R3.05:R4.02'!O7),1-INT(LOG(AVERAGE('R3.05:R4.02'!O7))))</f>
        <v>230</v>
      </c>
      <c r="P7" s="286">
        <f>ROUND(AVERAGE('R3.05:R4.02'!P7),1-INT(LOG(AVERAGE('R3.05:R4.02'!P7))))</f>
        <v>740</v>
      </c>
      <c r="Q7" s="322"/>
    </row>
    <row r="8" spans="1:20" s="314" customFormat="1" ht="21" customHeight="1" x14ac:dyDescent="0.15">
      <c r="A8" s="325" t="s">
        <v>21</v>
      </c>
      <c r="B8" s="326" t="s">
        <v>22</v>
      </c>
      <c r="C8" s="371">
        <f>ROUND(AVERAGE('R3.05:R4.02'!C8),1-INT(LOG(AVERAGE('R3.05:R4.02'!C8))))</f>
        <v>5.0999999999999996</v>
      </c>
      <c r="D8" s="372">
        <f>ROUND(AVERAGE('R3.05:R4.02'!D8),1-INT(LOG(AVERAGE('R3.05:R4.02'!D8))))</f>
        <v>3.5</v>
      </c>
      <c r="E8" s="373">
        <f>ROUND(AVERAGE('R3.05:R4.02'!E8),1-INT(LOG(AVERAGE('R3.05:R4.02'!E8))))</f>
        <v>3.3</v>
      </c>
      <c r="F8" s="374">
        <f>ROUND(AVERAGE('R3.05:R4.02'!F8),1-INT(LOG(AVERAGE('R3.05:R4.02'!F8))))</f>
        <v>5.0999999999999996</v>
      </c>
      <c r="G8" s="375">
        <f>ROUND(AVERAGE('R3.05:R4.02'!G8),1-INT(LOG(AVERAGE('R3.05:R4.02'!G8))))</f>
        <v>4.3</v>
      </c>
      <c r="H8" s="376">
        <f>ROUND(AVERAGE('R3.05:R4.02'!H8),1-INT(LOG(AVERAGE('R3.05:R4.02'!H8))))</f>
        <v>4</v>
      </c>
      <c r="I8" s="377">
        <f>ROUND(AVERAGE('R3.05:R4.02'!I8),1-INT(LOG(AVERAGE('R3.05:R4.02'!I8))))</f>
        <v>5</v>
      </c>
      <c r="J8" s="375">
        <f>ROUND(AVERAGE('R3.05:R4.02'!J8),1-INT(LOG(AVERAGE('R3.05:R4.02'!J8))))</f>
        <v>7.7</v>
      </c>
      <c r="K8" s="378">
        <f>ROUND(AVERAGE('R3.05:R4.02'!K8),1-INT(LOG(AVERAGE('R3.05:R4.02'!K8))))</f>
        <v>3.7</v>
      </c>
      <c r="L8" s="379">
        <f>ROUND(AVERAGE('R3.05:R4.02'!L8),1-INT(LOG(AVERAGE('R3.05:R4.02'!L8))))</f>
        <v>5.5</v>
      </c>
      <c r="M8" s="379">
        <f>ROUND(AVERAGE('R3.05:R4.02'!M8),1-INT(LOG(AVERAGE('R3.05:R4.02'!M8))))</f>
        <v>5.0999999999999996</v>
      </c>
      <c r="N8" s="375">
        <f>ROUND(AVERAGE('R3.05:R4.02'!N8),1-INT(LOG(AVERAGE('R3.05:R4.02'!N8))))</f>
        <v>4.0999999999999996</v>
      </c>
      <c r="O8" s="380">
        <f>ROUND(AVERAGE('R3.05:R4.02'!O8),1-INT(LOG(AVERAGE('R3.05:R4.02'!O8))))</f>
        <v>5.8</v>
      </c>
      <c r="P8" s="375">
        <f>ROUND(AVERAGE('R3.05:R4.02'!P8),1-INT(LOG(AVERAGE('R3.05:R4.02'!P8))))</f>
        <v>6.1</v>
      </c>
      <c r="Q8" s="327"/>
    </row>
    <row r="9" spans="1:20" s="314" customFormat="1" ht="21" customHeight="1" thickBot="1" x14ac:dyDescent="0.2">
      <c r="A9" s="323" t="s">
        <v>23</v>
      </c>
      <c r="B9" s="324" t="s">
        <v>24</v>
      </c>
      <c r="C9" s="381">
        <f>ROUND(AVERAGE('R3.05:R4.02'!C9),1-INT(LOG(AVERAGE('R3.05:R4.02'!C9))))</f>
        <v>1.2</v>
      </c>
      <c r="D9" s="382">
        <f>ROUND(AVERAGE('R3.05:R4.02'!D9),1-INT(LOG(AVERAGE('R3.05:R4.02'!D9))))</f>
        <v>0.68</v>
      </c>
      <c r="E9" s="383">
        <f>ROUND(AVERAGE('R3.05:R4.02'!E9),1-INT(LOG(AVERAGE('R3.05:R4.02'!E9))))</f>
        <v>0.55000000000000004</v>
      </c>
      <c r="F9" s="384">
        <f>ROUND(AVERAGE('R3.05:R4.02'!F9),1-INT(LOG(AVERAGE('R3.05:R4.02'!F9))))</f>
        <v>0.89</v>
      </c>
      <c r="G9" s="385">
        <f>ROUND(AVERAGE('R3.05:R4.02'!G9),1-INT(LOG(AVERAGE('R3.05:R4.02'!G9))))</f>
        <v>0.78</v>
      </c>
      <c r="H9" s="386">
        <f>ROUND(AVERAGE('R3.05:R4.02'!H9),1-INT(LOG(AVERAGE('R3.05:R4.02'!H9))))</f>
        <v>0.95</v>
      </c>
      <c r="I9" s="387">
        <f>ROUND(AVERAGE('R3.05:R4.02'!I9),1-INT(LOG(AVERAGE('R3.05:R4.02'!I9))))</f>
        <v>1</v>
      </c>
      <c r="J9" s="385">
        <f>ROUND(AVERAGE('R3.05:R4.02'!J9),1-INT(LOG(AVERAGE('R3.05:R4.02'!J9))))</f>
        <v>1.6</v>
      </c>
      <c r="K9" s="388">
        <f>ROUND(AVERAGE('R3.05:R4.02'!K9),1-INT(LOG(AVERAGE('R3.05:R4.02'!K9))))</f>
        <v>0.77</v>
      </c>
      <c r="L9" s="389">
        <f>ROUND(AVERAGE('R3.05:R4.02'!L9),1-INT(LOG(AVERAGE('R3.05:R4.02'!L9))))</f>
        <v>1.1000000000000001</v>
      </c>
      <c r="M9" s="389">
        <f>ROUND(AVERAGE('R3.05:R4.02'!M9),1-INT(LOG(AVERAGE('R3.05:R4.02'!M9))))</f>
        <v>0.98</v>
      </c>
      <c r="N9" s="385">
        <f>ROUND(AVERAGE('R3.05:R4.02'!N9),1-INT(LOG(AVERAGE('R3.05:R4.02'!N9))))</f>
        <v>0.79</v>
      </c>
      <c r="O9" s="390">
        <f>ROUND(AVERAGE('R3.05:R4.02'!O9),1-INT(LOG(AVERAGE('R3.05:R4.02'!O9))))</f>
        <v>1.2</v>
      </c>
      <c r="P9" s="385">
        <f>ROUND(AVERAGE('R3.05:R4.02'!P9),1-INT(LOG(AVERAGE('R3.05:R4.02'!P9))))</f>
        <v>1.8</v>
      </c>
      <c r="Q9" s="327"/>
    </row>
    <row r="10" spans="1:20" s="314" customFormat="1" ht="21" customHeight="1" thickBot="1" x14ac:dyDescent="0.2">
      <c r="A10" s="328" t="s">
        <v>25</v>
      </c>
      <c r="B10" s="329" t="s">
        <v>26</v>
      </c>
      <c r="C10" s="391">
        <f>ROUND(AVERAGE('R3.05:R4.02'!C10),2-INT(LOG(AVERAGE('R3.05:R4.02'!C10))))</f>
        <v>2.2999999999999998</v>
      </c>
      <c r="D10" s="392">
        <f>ROUND(AVERAGE('R3.05:R4.02'!D10),2-INT(LOG(AVERAGE('R3.05:R4.02'!D10))))</f>
        <v>2.4500000000000002</v>
      </c>
      <c r="E10" s="393">
        <f>ROUND(AVERAGE('R3.05:R4.02'!E10),2-INT(LOG(AVERAGE('R3.05:R4.02'!E10))))</f>
        <v>3.53</v>
      </c>
      <c r="F10" s="394">
        <f>ROUND(AVERAGE('R3.05:R4.02'!F10),2-INT(LOG(AVERAGE('R3.05:R4.02'!F10))))</f>
        <v>2.7</v>
      </c>
      <c r="G10" s="301">
        <f>ROUND(AVERAGE('R3.05:R4.02'!G10),2-INT(LOG(AVERAGE('R3.05:R4.02'!G10))))</f>
        <v>3.03</v>
      </c>
      <c r="H10" s="395">
        <f>ROUND(AVERAGE('R3.05:R4.02'!H10),2-INT(LOG(AVERAGE('R3.05:R4.02'!H10))))</f>
        <v>1.89</v>
      </c>
      <c r="I10" s="396">
        <f>ROUND(AVERAGE('R3.05:R4.02'!I10),2-INT(LOG(AVERAGE('R3.05:R4.02'!I10))))</f>
        <v>1.24</v>
      </c>
      <c r="J10" s="301">
        <f>ROUND(AVERAGE('R3.05:R4.02'!J10),2-INT(LOG(AVERAGE('R3.05:R4.02'!J10))))</f>
        <v>0.91500000000000004</v>
      </c>
      <c r="K10" s="397">
        <f>ROUND(AVERAGE('R3.05:R4.02'!K10),2-INT(LOG(AVERAGE('R3.05:R4.02'!K10))))</f>
        <v>2.23</v>
      </c>
      <c r="L10" s="398">
        <f>ROUND(AVERAGE('R3.05:R4.02'!L10),2-INT(LOG(AVERAGE('R3.05:R4.02'!L10))))</f>
        <v>2.54</v>
      </c>
      <c r="M10" s="396">
        <f>ROUND(AVERAGE('R3.05:R4.02'!M10),2-INT(LOG(AVERAGE('R3.05:R4.02'!M10))))</f>
        <v>2.78</v>
      </c>
      <c r="N10" s="391">
        <f>ROUND(AVERAGE('R3.05:R4.02'!N10),2-INT(LOG(AVERAGE('R3.05:R4.02'!N10))))</f>
        <v>2.61</v>
      </c>
      <c r="O10" s="399">
        <f>ROUND(AVERAGE('R3.05:R4.02'!O10),2-INT(LOG(AVERAGE('R3.05:R4.02'!O10))))</f>
        <v>1.92</v>
      </c>
      <c r="P10" s="301">
        <f>ROUND(AVERAGE('R3.05:R4.02'!P10),2-INT(LOG(AVERAGE('R3.05:R4.02'!P10))))</f>
        <v>3.97</v>
      </c>
      <c r="Q10" s="327"/>
    </row>
    <row r="11" spans="1:20" s="314" customFormat="1" ht="21" hidden="1" customHeight="1" thickBot="1" x14ac:dyDescent="0.2">
      <c r="A11" s="328" t="s">
        <v>27</v>
      </c>
      <c r="B11" s="329" t="s">
        <v>28</v>
      </c>
      <c r="C11" s="291" t="s">
        <v>29</v>
      </c>
      <c r="D11" s="292" t="s">
        <v>29</v>
      </c>
      <c r="E11" s="293" t="s">
        <v>29</v>
      </c>
      <c r="F11" s="294" t="s">
        <v>29</v>
      </c>
      <c r="G11" s="295" t="s">
        <v>29</v>
      </c>
      <c r="H11" s="296" t="s">
        <v>29</v>
      </c>
      <c r="I11" s="297" t="s">
        <v>29</v>
      </c>
      <c r="J11" s="295" t="s">
        <v>30</v>
      </c>
      <c r="K11" s="298" t="s">
        <v>30</v>
      </c>
      <c r="L11" s="299" t="s">
        <v>29</v>
      </c>
      <c r="M11" s="297" t="s">
        <v>29</v>
      </c>
      <c r="N11" s="291" t="s">
        <v>29</v>
      </c>
      <c r="O11" s="300" t="s">
        <v>29</v>
      </c>
      <c r="P11" s="330" t="s">
        <v>29</v>
      </c>
      <c r="Q11" s="331" t="s">
        <v>29</v>
      </c>
    </row>
    <row r="12" spans="1:20" s="314" customFormat="1" ht="25.5" customHeight="1" thickBot="1" x14ac:dyDescent="0.4">
      <c r="A12" s="332" t="s">
        <v>31</v>
      </c>
      <c r="B12" s="333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27"/>
      <c r="Q12" s="327"/>
      <c r="R12" s="327"/>
      <c r="S12" s="327"/>
    </row>
    <row r="13" spans="1:20" s="314" customFormat="1" ht="21" customHeight="1" x14ac:dyDescent="0.15">
      <c r="A13" s="537" t="s">
        <v>2</v>
      </c>
      <c r="B13" s="538"/>
      <c r="C13" s="539" t="s">
        <v>3</v>
      </c>
      <c r="D13" s="540"/>
      <c r="E13" s="540"/>
      <c r="F13" s="540"/>
      <c r="G13" s="541"/>
      <c r="H13" s="335" t="s">
        <v>4</v>
      </c>
      <c r="I13" s="542" t="s">
        <v>5</v>
      </c>
      <c r="J13" s="543"/>
      <c r="K13" s="543"/>
      <c r="L13" s="544" t="s">
        <v>6</v>
      </c>
      <c r="M13" s="545"/>
      <c r="N13" s="546" t="s">
        <v>7</v>
      </c>
      <c r="O13" s="540"/>
      <c r="P13" s="540"/>
      <c r="Q13" s="547"/>
      <c r="R13" s="544" t="s">
        <v>8</v>
      </c>
      <c r="S13" s="561"/>
      <c r="T13" s="562"/>
    </row>
    <row r="14" spans="1:20" s="314" customFormat="1" ht="21" customHeight="1" x14ac:dyDescent="0.15">
      <c r="A14" s="548" t="s">
        <v>9</v>
      </c>
      <c r="B14" s="549"/>
      <c r="C14" s="563" t="s">
        <v>32</v>
      </c>
      <c r="D14" s="564"/>
      <c r="E14" s="564"/>
      <c r="F14" s="564"/>
      <c r="G14" s="565"/>
      <c r="H14" s="554" t="s">
        <v>32</v>
      </c>
      <c r="I14" s="556" t="s">
        <v>32</v>
      </c>
      <c r="J14" s="557"/>
      <c r="K14" s="552"/>
      <c r="L14" s="556" t="s">
        <v>32</v>
      </c>
      <c r="M14" s="552"/>
      <c r="N14" s="556" t="s">
        <v>32</v>
      </c>
      <c r="O14" s="557"/>
      <c r="P14" s="557"/>
      <c r="Q14" s="552"/>
      <c r="R14" s="556" t="s">
        <v>32</v>
      </c>
      <c r="S14" s="557"/>
      <c r="T14" s="552"/>
    </row>
    <row r="15" spans="1:20" s="314" customFormat="1" ht="21" customHeight="1" thickBot="1" x14ac:dyDescent="0.2">
      <c r="A15" s="550"/>
      <c r="B15" s="551"/>
      <c r="C15" s="336" t="s">
        <v>33</v>
      </c>
      <c r="D15" s="337" t="s">
        <v>34</v>
      </c>
      <c r="E15" s="337" t="s">
        <v>35</v>
      </c>
      <c r="F15" s="338" t="s">
        <v>36</v>
      </c>
      <c r="G15" s="339" t="s">
        <v>37</v>
      </c>
      <c r="H15" s="555"/>
      <c r="I15" s="315" t="s">
        <v>38</v>
      </c>
      <c r="J15" s="316" t="s">
        <v>39</v>
      </c>
      <c r="K15" s="317" t="s">
        <v>40</v>
      </c>
      <c r="L15" s="315" t="s">
        <v>41</v>
      </c>
      <c r="M15" s="317" t="s">
        <v>42</v>
      </c>
      <c r="N15" s="318" t="s">
        <v>17</v>
      </c>
      <c r="O15" s="318" t="s">
        <v>41</v>
      </c>
      <c r="P15" s="318" t="s">
        <v>42</v>
      </c>
      <c r="Q15" s="317" t="s">
        <v>40</v>
      </c>
      <c r="R15" s="315" t="s">
        <v>43</v>
      </c>
      <c r="S15" s="316" t="s">
        <v>44</v>
      </c>
      <c r="T15" s="317" t="s">
        <v>45</v>
      </c>
    </row>
    <row r="16" spans="1:20" s="314" customFormat="1" ht="21" customHeight="1" thickTop="1" x14ac:dyDescent="0.15">
      <c r="A16" s="320" t="s">
        <v>18</v>
      </c>
      <c r="B16" s="321" t="s">
        <v>19</v>
      </c>
      <c r="C16" s="279">
        <f>ROUND(AVERAGE('R3.05:R4.02'!C16),1-INT(LOG(AVERAGE('R3.05:R4.02'!C16))))</f>
        <v>400</v>
      </c>
      <c r="D16" s="277">
        <f>ROUND(AVERAGE('R3.05:R4.02'!D16),1-INT(LOG(AVERAGE('R3.05:R4.02'!D16))))</f>
        <v>440</v>
      </c>
      <c r="E16" s="277">
        <f>ROUND(AVERAGE('R3.05:R4.02'!E16),1-INT(LOG(AVERAGE('R3.05:R4.02'!E16))))</f>
        <v>460</v>
      </c>
      <c r="F16" s="280">
        <f>ROUND(AVERAGE('R3.05:R4.02'!F16),1-INT(LOG(AVERAGE('R3.05:R4.02'!F16))))</f>
        <v>450</v>
      </c>
      <c r="G16" s="278">
        <f>ROUND(AVERAGE('R3.05:R4.02'!G16),1-INT(LOG(AVERAGE('R3.05:R4.02'!G16))))</f>
        <v>440</v>
      </c>
      <c r="H16" s="275">
        <f>ROUND(AVERAGE('R3.05:R4.02'!H16),1-INT(LOG(AVERAGE('R3.05:R4.02'!H16))))</f>
        <v>550</v>
      </c>
      <c r="I16" s="279">
        <f>ROUND(AVERAGE('R3.05:R4.02'!I16),1-INT(LOG(AVERAGE('R3.05:R4.02'!I16))))</f>
        <v>550</v>
      </c>
      <c r="J16" s="277">
        <f>ROUND(AVERAGE('R3.05:R4.02'!J16),1-INT(LOG(AVERAGE('R3.05:R4.02'!J16))))</f>
        <v>600</v>
      </c>
      <c r="K16" s="280">
        <f>ROUND(AVERAGE('R3.05:R4.02'!K16),1-INT(LOG(AVERAGE('R3.05:R4.02'!K16))))</f>
        <v>580</v>
      </c>
      <c r="L16" s="276">
        <f>ROUND(AVERAGE('R3.05:R4.02'!L16),1-INT(LOG(AVERAGE('R3.05:R4.02'!L16))))</f>
        <v>360</v>
      </c>
      <c r="M16" s="278">
        <f>ROUND(AVERAGE('R3.05:R4.02'!M16),1-INT(LOG(AVERAGE('R3.05:R4.02'!M16))))</f>
        <v>420</v>
      </c>
      <c r="N16" s="280">
        <f>ROUND(AVERAGE('R3.05:R4.02'!N16),1-INT(LOG(AVERAGE('R3.05:R4.02'!N16))))</f>
        <v>640</v>
      </c>
      <c r="O16" s="280">
        <f>ROUND(AVERAGE('R3.05:R4.02'!O16),1-INT(LOG(AVERAGE('R3.05:R4.02'!O16))))</f>
        <v>430</v>
      </c>
      <c r="P16" s="280">
        <f>ROUND(AVERAGE('R3.05:R4.02'!P16),1-INT(LOG(AVERAGE('R3.05:R4.02'!P16))))</f>
        <v>400</v>
      </c>
      <c r="Q16" s="278">
        <f>ROUND(AVERAGE('R3.05:R4.02'!Q16),1-INT(LOG(AVERAGE('R3.05:R4.02'!Q16))))</f>
        <v>380</v>
      </c>
      <c r="R16" s="340">
        <f>ROUND(AVERAGE('R3.05:R4.02'!R16),1-INT(LOG(AVERAGE('R3.05:R4.02'!R16))))</f>
        <v>410</v>
      </c>
      <c r="S16" s="341">
        <f>ROUND(AVERAGE('R3.05:R4.02'!S16),1-INT(LOG(AVERAGE('R3.05:R4.02'!S16))))</f>
        <v>390</v>
      </c>
      <c r="T16" s="342">
        <f>ROUND(AVERAGE('R3.05:R4.02'!T16),1-INT(LOG(AVERAGE('R3.05:R4.02'!T16))))</f>
        <v>400</v>
      </c>
    </row>
    <row r="17" spans="1:20" s="314" customFormat="1" ht="21" customHeight="1" thickBot="1" x14ac:dyDescent="0.2">
      <c r="A17" s="323" t="s">
        <v>20</v>
      </c>
      <c r="B17" s="324" t="s">
        <v>19</v>
      </c>
      <c r="C17" s="343">
        <f>ROUND(AVERAGE('R3.05:R4.02'!C17),1-INT(LOG(AVERAGE('R3.05:R4.02'!C17))))</f>
        <v>180</v>
      </c>
      <c r="D17" s="287">
        <f>ROUND(AVERAGE('R3.05:R4.02'!D17),1-INT(LOG(AVERAGE('R3.05:R4.02'!D17))))</f>
        <v>190</v>
      </c>
      <c r="E17" s="287">
        <f>ROUND(AVERAGE('R3.05:R4.02'!E17),1-INT(LOG(AVERAGE('R3.05:R4.02'!E17))))</f>
        <v>200</v>
      </c>
      <c r="F17" s="288">
        <f>ROUND(AVERAGE('R3.05:R4.02'!F17),1-INT(LOG(AVERAGE('R3.05:R4.02'!F17))))</f>
        <v>190</v>
      </c>
      <c r="G17" s="286">
        <f>ROUND(AVERAGE('R3.05:R4.02'!G17),1-INT(LOG(AVERAGE('R3.05:R4.02'!G17))))</f>
        <v>180</v>
      </c>
      <c r="H17" s="283">
        <f>ROUND(AVERAGE('R3.05:R4.02'!H17),1-INT(LOG(AVERAGE('R3.05:R4.02'!H17))))</f>
        <v>260</v>
      </c>
      <c r="I17" s="287">
        <f>ROUND(AVERAGE('R3.05:R4.02'!I17),1-INT(LOG(AVERAGE('R3.05:R4.02'!I17))))</f>
        <v>210</v>
      </c>
      <c r="J17" s="285">
        <f>ROUND(AVERAGE('R3.05:R4.02'!J17),1-INT(LOG(AVERAGE('R3.05:R4.02'!J17))))</f>
        <v>240</v>
      </c>
      <c r="K17" s="288">
        <f>ROUND(AVERAGE('R3.05:R4.02'!K17),1-INT(LOG(AVERAGE('R3.05:R4.02'!K17))))</f>
        <v>240</v>
      </c>
      <c r="L17" s="284">
        <f>ROUND(AVERAGE('R3.05:R4.02'!L17),1-INT(LOG(AVERAGE('R3.05:R4.02'!L17))))</f>
        <v>180</v>
      </c>
      <c r="M17" s="286">
        <f>ROUND(AVERAGE('R3.05:R4.02'!M17),1-INT(LOG(AVERAGE('R3.05:R4.02'!M17))))</f>
        <v>170</v>
      </c>
      <c r="N17" s="288">
        <f>ROUND(AVERAGE('R3.05:R4.02'!N17),1-INT(LOG(AVERAGE('R3.05:R4.02'!N17))))</f>
        <v>280</v>
      </c>
      <c r="O17" s="288">
        <f>ROUND(AVERAGE('R3.05:R4.02'!O17),1-INT(LOG(AVERAGE('R3.05:R4.02'!O17))))</f>
        <v>110</v>
      </c>
      <c r="P17" s="288">
        <f>ROUND(AVERAGE('R3.05:R4.02'!P17),1-INT(LOG(AVERAGE('R3.05:R4.02'!P17))))</f>
        <v>140</v>
      </c>
      <c r="Q17" s="286">
        <f>ROUND(AVERAGE('R3.05:R4.02'!Q17),1-INT(LOG(AVERAGE('R3.05:R4.02'!Q17))))</f>
        <v>97</v>
      </c>
      <c r="R17" s="344">
        <f>ROUND(AVERAGE('R3.05:R4.02'!R17),1-INT(LOG(AVERAGE('R3.05:R4.02'!R17))))</f>
        <v>180</v>
      </c>
      <c r="S17" s="345">
        <f>ROUND(AVERAGE('R3.05:R4.02'!S17),1-INT(LOG(AVERAGE('R3.05:R4.02'!S17))))</f>
        <v>180</v>
      </c>
      <c r="T17" s="346">
        <f>ROUND(AVERAGE('R3.05:R4.02'!T17),1-INT(LOG(AVERAGE('R3.05:R4.02'!T17))))</f>
        <v>180</v>
      </c>
    </row>
    <row r="18" spans="1:20" s="314" customFormat="1" ht="21" customHeight="1" x14ac:dyDescent="0.15">
      <c r="A18" s="325" t="s">
        <v>21</v>
      </c>
      <c r="B18" s="326" t="s">
        <v>24</v>
      </c>
      <c r="C18" s="400">
        <f>ROUND(AVERAGE('R3.05:R4.02'!C18),1-INT(LOG(AVERAGE('R3.05:R4.02'!C18))))</f>
        <v>8.3000000000000007</v>
      </c>
      <c r="D18" s="376">
        <f>ROUND(AVERAGE('R3.05:R4.02'!D18),1-INT(LOG(AVERAGE('R3.05:R4.02'!D18))))</f>
        <v>8.1999999999999993</v>
      </c>
      <c r="E18" s="376">
        <f>ROUND(AVERAGE('R3.05:R4.02'!E18),1-INT(LOG(AVERAGE('R3.05:R4.02'!E18))))</f>
        <v>8.4</v>
      </c>
      <c r="F18" s="379">
        <f>ROUND(AVERAGE('R3.05:R4.02'!F18),1-INT(LOG(AVERAGE('R3.05:R4.02'!F18))))</f>
        <v>8.5</v>
      </c>
      <c r="G18" s="375">
        <f>ROUND(AVERAGE('R3.05:R4.02'!G18),1-INT(LOG(AVERAGE('R3.05:R4.02'!G18))))</f>
        <v>7.9</v>
      </c>
      <c r="H18" s="372">
        <f>ROUND(AVERAGE('R3.05:R4.02'!H18),1-INT(LOG(AVERAGE('R3.05:R4.02'!H18))))</f>
        <v>8.1</v>
      </c>
      <c r="I18" s="376">
        <f>ROUND(AVERAGE('R3.05:R4.02'!I18),1-INT(LOG(AVERAGE('R3.05:R4.02'!I18))))</f>
        <v>8.4</v>
      </c>
      <c r="J18" s="377">
        <f>ROUND(AVERAGE('R3.05:R4.02'!J18),1-INT(LOG(AVERAGE('R3.05:R4.02'!J18))))</f>
        <v>8.3000000000000007</v>
      </c>
      <c r="K18" s="379">
        <f>ROUND(AVERAGE('R3.05:R4.02'!K18),1-INT(LOG(AVERAGE('R3.05:R4.02'!K18))))</f>
        <v>8.4</v>
      </c>
      <c r="L18" s="373">
        <f>ROUND(AVERAGE('R3.05:R4.02'!L18),1-INT(LOG(AVERAGE('R3.05:R4.02'!L18))))</f>
        <v>8.1999999999999993</v>
      </c>
      <c r="M18" s="375">
        <f>ROUND(AVERAGE('R3.05:R4.02'!M18),1-INT(LOG(AVERAGE('R3.05:R4.02'!M18))))</f>
        <v>9.1</v>
      </c>
      <c r="N18" s="379">
        <f>ROUND(AVERAGE('R3.05:R4.02'!N18),1-INT(LOG(AVERAGE('R3.05:R4.02'!N18))))</f>
        <v>7.4</v>
      </c>
      <c r="O18" s="379">
        <f>ROUND(AVERAGE('R3.05:R4.02'!O18),1-INT(LOG(AVERAGE('R3.05:R4.02'!O18))))</f>
        <v>9.1999999999999993</v>
      </c>
      <c r="P18" s="379">
        <f>ROUND(AVERAGE('R3.05:R4.02'!P18),1-INT(LOG(AVERAGE('R3.05:R4.02'!P18))))</f>
        <v>9.3000000000000007</v>
      </c>
      <c r="Q18" s="375">
        <f>ROUND(AVERAGE('R3.05:R4.02'!Q18),1-INT(LOG(AVERAGE('R3.05:R4.02'!Q18))))</f>
        <v>9.1</v>
      </c>
      <c r="R18" s="373">
        <f>ROUND(AVERAGE('R3.05:R4.02'!R18),1-INT(LOG(AVERAGE('R3.05:R4.02'!R18))))</f>
        <v>8.6</v>
      </c>
      <c r="S18" s="377">
        <f>ROUND(AVERAGE('R3.05:R4.02'!S18),1-INT(LOG(AVERAGE('R3.05:R4.02'!S18))))</f>
        <v>8.5</v>
      </c>
      <c r="T18" s="401">
        <f>ROUND(AVERAGE('R3.05:R4.02'!T18),1-INT(LOG(AVERAGE('R3.05:R4.02'!T18))))</f>
        <v>8.1</v>
      </c>
    </row>
    <row r="19" spans="1:20" s="314" customFormat="1" ht="21" customHeight="1" thickBot="1" x14ac:dyDescent="0.2">
      <c r="A19" s="323" t="s">
        <v>23</v>
      </c>
      <c r="B19" s="324" t="s">
        <v>24</v>
      </c>
      <c r="C19" s="402">
        <f>ROUND(AVERAGE('R3.05:R4.02'!C19),1-INT(LOG(AVERAGE('R3.05:R4.02'!C19))))</f>
        <v>3.7</v>
      </c>
      <c r="D19" s="386">
        <f>ROUND(AVERAGE('R3.05:R4.02'!D19),1-INT(LOG(AVERAGE('R3.05:R4.02'!D19))))</f>
        <v>3.5</v>
      </c>
      <c r="E19" s="386">
        <f>ROUND(AVERAGE('R3.05:R4.02'!E19),1-INT(LOG(AVERAGE('R3.05:R4.02'!E19))))</f>
        <v>3.7</v>
      </c>
      <c r="F19" s="389">
        <f>ROUND(AVERAGE('R3.05:R4.02'!F19),1-INT(LOG(AVERAGE('R3.05:R4.02'!F19))))</f>
        <v>3.5</v>
      </c>
      <c r="G19" s="385">
        <f>ROUND(AVERAGE('R3.05:R4.02'!G19),1-INT(LOG(AVERAGE('R3.05:R4.02'!G19))))</f>
        <v>3.2</v>
      </c>
      <c r="H19" s="382">
        <f>ROUND(AVERAGE('R3.05:R4.02'!H19),1-INT(LOG(AVERAGE('R3.05:R4.02'!H19))))</f>
        <v>3.8</v>
      </c>
      <c r="I19" s="386">
        <f>ROUND(AVERAGE('R3.05:R4.02'!I19),1-INT(LOG(AVERAGE('R3.05:R4.02'!I19))))</f>
        <v>3.2</v>
      </c>
      <c r="J19" s="387">
        <f>ROUND(AVERAGE('R3.05:R4.02'!J19),1-INT(LOG(AVERAGE('R3.05:R4.02'!J19))))</f>
        <v>3.4</v>
      </c>
      <c r="K19" s="389">
        <f>ROUND(AVERAGE('R3.05:R4.02'!K19),1-INT(LOG(AVERAGE('R3.05:R4.02'!K19))))</f>
        <v>3.5</v>
      </c>
      <c r="L19" s="383">
        <f>ROUND(AVERAGE('R3.05:R4.02'!L19),1-INT(LOG(AVERAGE('R3.05:R4.02'!L19))))</f>
        <v>4</v>
      </c>
      <c r="M19" s="385">
        <f>ROUND(AVERAGE('R3.05:R4.02'!M19),1-INT(LOG(AVERAGE('R3.05:R4.02'!M19))))</f>
        <v>3.7</v>
      </c>
      <c r="N19" s="389">
        <f>ROUND(AVERAGE('R3.05:R4.02'!N19),1-INT(LOG(AVERAGE('R3.05:R4.02'!N19))))</f>
        <v>3.3</v>
      </c>
      <c r="O19" s="389">
        <f>ROUND(AVERAGE('R3.05:R4.02'!O19),1-INT(LOG(AVERAGE('R3.05:R4.02'!O19))))</f>
        <v>2.5</v>
      </c>
      <c r="P19" s="389">
        <f>ROUND(AVERAGE('R3.05:R4.02'!P19),1-INT(LOG(AVERAGE('R3.05:R4.02'!P19))))</f>
        <v>3.2</v>
      </c>
      <c r="Q19" s="385">
        <f>ROUND(AVERAGE('R3.05:R4.02'!Q19),1-INT(LOG(AVERAGE('R3.05:R4.02'!Q19))))</f>
        <v>2.2999999999999998</v>
      </c>
      <c r="R19" s="383">
        <f>ROUND(AVERAGE('R3.05:R4.02'!R19),1-INT(LOG(AVERAGE('R3.05:R4.02'!R19))))</f>
        <v>3.7</v>
      </c>
      <c r="S19" s="387">
        <f>ROUND(AVERAGE('R3.05:R4.02'!S19),1-INT(LOG(AVERAGE('R3.05:R4.02'!S19))))</f>
        <v>4</v>
      </c>
      <c r="T19" s="403">
        <f>ROUND(AVERAGE('R3.05:R4.02'!T19),1-INT(LOG(AVERAGE('R3.05:R4.02'!T19))))</f>
        <v>3.6</v>
      </c>
    </row>
    <row r="20" spans="1:20" s="314" customFormat="1" ht="21" customHeight="1" thickBot="1" x14ac:dyDescent="0.2">
      <c r="A20" s="347" t="s">
        <v>46</v>
      </c>
      <c r="B20" s="348" t="s">
        <v>28</v>
      </c>
      <c r="C20" s="349">
        <f>ROUND(AVERAGE('R3.05:R4.02'!C20),2-INT(LOG(AVERAGE('R3.05:R4.02'!C20))))</f>
        <v>4790</v>
      </c>
      <c r="D20" s="350">
        <f>ROUND(AVERAGE('R3.05:R4.02'!D20),2-INT(LOG(AVERAGE('R3.05:R4.02'!D20))))</f>
        <v>5380</v>
      </c>
      <c r="E20" s="350">
        <f>ROUND(AVERAGE('R3.05:R4.02'!E20),2-INT(LOG(AVERAGE('R3.05:R4.02'!E20))))</f>
        <v>5430</v>
      </c>
      <c r="F20" s="351">
        <f>ROUND(AVERAGE('R3.05:R4.02'!F20),2-INT(LOG(AVERAGE('R3.05:R4.02'!F20))))</f>
        <v>5400</v>
      </c>
      <c r="G20" s="352">
        <f>ROUND(AVERAGE('R3.05:R4.02'!G20),2-INT(LOG(AVERAGE('R3.05:R4.02'!G20))))</f>
        <v>5620</v>
      </c>
      <c r="H20" s="353">
        <f>ROUND(AVERAGE('R3.05:R4.02'!H20),2-INT(LOG(AVERAGE('R3.05:R4.02'!H20))))</f>
        <v>6720</v>
      </c>
      <c r="I20" s="349">
        <f>ROUND(AVERAGE('R3.05:R4.02'!I20),2-INT(LOG(AVERAGE('R3.05:R4.02'!I20))))</f>
        <v>6500</v>
      </c>
      <c r="J20" s="350">
        <f>ROUND(AVERAGE('R3.05:R4.02'!J20),2-INT(LOG(AVERAGE('R3.05:R4.02'!J20))))</f>
        <v>7200</v>
      </c>
      <c r="K20" s="351">
        <f>ROUND(AVERAGE('R3.05:R4.02'!K20),2-INT(LOG(AVERAGE('R3.05:R4.02'!K20))))</f>
        <v>6790</v>
      </c>
      <c r="L20" s="354">
        <f>ROUND(AVERAGE('R3.05:R4.02'!L20),2-INT(LOG(AVERAGE('R3.05:R4.02'!L20))))</f>
        <v>4360</v>
      </c>
      <c r="M20" s="352">
        <f>ROUND(AVERAGE('R3.05:R4.02'!M20),2-INT(LOG(AVERAGE('R3.05:R4.02'!M20))))</f>
        <v>4630</v>
      </c>
      <c r="N20" s="351">
        <f>ROUND(AVERAGE('R3.05:R4.02'!N20),2-INT(LOG(AVERAGE('R3.05:R4.02'!N20))))</f>
        <v>8640</v>
      </c>
      <c r="O20" s="350">
        <f>ROUND(AVERAGE('R3.05:R4.02'!O20),2-INT(LOG(AVERAGE('R3.05:R4.02'!O20))))</f>
        <v>4600</v>
      </c>
      <c r="P20" s="350">
        <f>ROUND(AVERAGE('R3.05:R4.02'!P20),2-INT(LOG(AVERAGE('R3.05:R4.02'!P20))))</f>
        <v>4270</v>
      </c>
      <c r="Q20" s="352">
        <f>ROUND(AVERAGE('R3.05:R4.02'!Q20),2-INT(LOG(AVERAGE('R3.05:R4.02'!Q20))))</f>
        <v>4160</v>
      </c>
      <c r="R20" s="354">
        <f>ROUND(AVERAGE('R3.05:R4.02'!R20),2-INT(LOG(AVERAGE('R3.05:R4.02'!R20))))</f>
        <v>4780</v>
      </c>
      <c r="S20" s="350">
        <f>ROUND(AVERAGE('R3.05:R4.02'!S20),2-INT(LOG(AVERAGE('R3.05:R4.02'!S20))))</f>
        <v>4600</v>
      </c>
      <c r="T20" s="352">
        <f>ROUND(AVERAGE('R3.05:R4.02'!T20),2-INT(LOG(AVERAGE('R3.05:R4.02'!T20))))</f>
        <v>4910</v>
      </c>
    </row>
    <row r="21" spans="1:20" s="314" customFormat="1" ht="25.5" customHeight="1" thickBot="1" x14ac:dyDescent="0.4">
      <c r="A21" s="332" t="s">
        <v>47</v>
      </c>
      <c r="B21" s="332"/>
      <c r="C21" s="332"/>
      <c r="D21" s="332"/>
      <c r="E21" s="334"/>
      <c r="F21" s="334"/>
      <c r="G21" s="334"/>
      <c r="H21" s="334"/>
      <c r="I21" s="334"/>
      <c r="J21" s="327"/>
      <c r="K21" s="327"/>
      <c r="L21" s="327"/>
      <c r="M21" s="327"/>
      <c r="N21" s="327"/>
      <c r="O21" s="327"/>
      <c r="P21" s="327"/>
      <c r="Q21" s="327"/>
      <c r="R21" s="327"/>
      <c r="S21" s="327"/>
    </row>
    <row r="22" spans="1:20" s="314" customFormat="1" ht="21" customHeight="1" x14ac:dyDescent="0.15">
      <c r="A22" s="527" t="s">
        <v>2</v>
      </c>
      <c r="B22" s="528"/>
      <c r="C22" s="568" t="s">
        <v>3</v>
      </c>
      <c r="D22" s="529"/>
      <c r="E22" s="530"/>
      <c r="F22" s="547"/>
      <c r="G22" s="523" t="s">
        <v>6</v>
      </c>
      <c r="H22" s="541"/>
      <c r="I22" s="523" t="s">
        <v>7</v>
      </c>
      <c r="J22" s="540"/>
      <c r="K22" s="540"/>
      <c r="L22" s="541"/>
      <c r="M22" s="529" t="s">
        <v>8</v>
      </c>
      <c r="N22" s="529"/>
      <c r="O22" s="529"/>
      <c r="P22" s="355" t="s">
        <v>3</v>
      </c>
      <c r="Q22" s="312" t="s">
        <v>4</v>
      </c>
      <c r="R22" s="356" t="s">
        <v>6</v>
      </c>
      <c r="S22" s="357" t="s">
        <v>7</v>
      </c>
      <c r="T22" s="358" t="s">
        <v>8</v>
      </c>
    </row>
    <row r="23" spans="1:20" s="314" customFormat="1" ht="21" customHeight="1" x14ac:dyDescent="0.15">
      <c r="A23" s="569" t="s">
        <v>9</v>
      </c>
      <c r="B23" s="570"/>
      <c r="C23" s="571" t="s">
        <v>48</v>
      </c>
      <c r="D23" s="572"/>
      <c r="E23" s="573"/>
      <c r="F23" s="574" t="s">
        <v>49</v>
      </c>
      <c r="G23" s="531" t="s">
        <v>48</v>
      </c>
      <c r="H23" s="565"/>
      <c r="I23" s="556" t="s">
        <v>48</v>
      </c>
      <c r="J23" s="557"/>
      <c r="K23" s="557"/>
      <c r="L23" s="552"/>
      <c r="M23" s="576" t="s">
        <v>48</v>
      </c>
      <c r="N23" s="576"/>
      <c r="O23" s="576"/>
      <c r="P23" s="577" t="s">
        <v>50</v>
      </c>
      <c r="Q23" s="554" t="s">
        <v>51</v>
      </c>
      <c r="R23" s="579" t="s">
        <v>50</v>
      </c>
      <c r="S23" s="579" t="s">
        <v>50</v>
      </c>
      <c r="T23" s="566" t="s">
        <v>52</v>
      </c>
    </row>
    <row r="24" spans="1:20" s="314" customFormat="1" ht="21" customHeight="1" thickBot="1" x14ac:dyDescent="0.2">
      <c r="A24" s="550"/>
      <c r="B24" s="551"/>
      <c r="C24" s="359" t="s">
        <v>53</v>
      </c>
      <c r="D24" s="337" t="s">
        <v>54</v>
      </c>
      <c r="E24" s="338" t="s">
        <v>55</v>
      </c>
      <c r="F24" s="575"/>
      <c r="G24" s="360" t="s">
        <v>56</v>
      </c>
      <c r="H24" s="339" t="s">
        <v>42</v>
      </c>
      <c r="I24" s="360" t="s">
        <v>57</v>
      </c>
      <c r="J24" s="337" t="s">
        <v>58</v>
      </c>
      <c r="K24" s="337" t="s">
        <v>59</v>
      </c>
      <c r="L24" s="339" t="s">
        <v>60</v>
      </c>
      <c r="M24" s="359" t="s">
        <v>41</v>
      </c>
      <c r="N24" s="337" t="s">
        <v>42</v>
      </c>
      <c r="O24" s="361" t="s">
        <v>61</v>
      </c>
      <c r="P24" s="578"/>
      <c r="Q24" s="555"/>
      <c r="R24" s="555"/>
      <c r="S24" s="580"/>
      <c r="T24" s="567"/>
    </row>
    <row r="25" spans="1:20" s="314" customFormat="1" ht="21" customHeight="1" thickTop="1" x14ac:dyDescent="0.15">
      <c r="A25" s="362" t="s">
        <v>21</v>
      </c>
      <c r="B25" s="321" t="s">
        <v>19</v>
      </c>
      <c r="C25" s="279">
        <f>ROUND(AVERAGE('R3.05:R4.02'!C25),1-INT(LOG(AVERAGE('R3.05:R4.02'!C25))))</f>
        <v>2000</v>
      </c>
      <c r="D25" s="277">
        <f>ROUND(AVERAGE('R3.05:R4.02'!D25),1-INT(LOG(AVERAGE('R3.05:R4.02'!D25))))</f>
        <v>1800</v>
      </c>
      <c r="E25" s="363">
        <f>ROUND(AVERAGE('R3.05:R4.02'!E25),1-INT(LOG(AVERAGE('R3.05:R4.02'!E25))))</f>
        <v>1700</v>
      </c>
      <c r="F25" s="364" t="s">
        <v>29</v>
      </c>
      <c r="G25" s="276">
        <f>ROUND(AVERAGE('R3.05:R4.02'!G25),1-INT(LOG(AVERAGE('R3.05:R4.02'!G25))))</f>
        <v>2200</v>
      </c>
      <c r="H25" s="278">
        <f>ROUND(AVERAGE('R3.05:R4.02'!H25),1-INT(LOG(AVERAGE('R3.05:R4.02'!H25))))</f>
        <v>2200</v>
      </c>
      <c r="I25" s="276">
        <f>ROUND(AVERAGE('R3.05:R4.02'!I25),1-INT(LOG(AVERAGE('R3.05:R4.02'!I25))))</f>
        <v>2200</v>
      </c>
      <c r="J25" s="277">
        <f>ROUND(AVERAGE('R3.05:R4.02'!J25),1-INT(LOG(AVERAGE('R3.05:R4.02'!J25))))</f>
        <v>2200</v>
      </c>
      <c r="K25" s="277">
        <f>ROUND(AVERAGE('R3.05:R4.02'!K25),1-INT(LOG(AVERAGE('R3.05:R4.02'!K25))))</f>
        <v>2100</v>
      </c>
      <c r="L25" s="278">
        <f>ROUND(AVERAGE('R3.05:R4.02'!L25),1-INT(LOG(AVERAGE('R3.05:R4.02'!L25))))</f>
        <v>2300</v>
      </c>
      <c r="M25" s="279">
        <f>ROUND(AVERAGE('R3.05:R4.02'!M25),1-INT(LOG(AVERAGE('R3.05:R4.02'!M25))))</f>
        <v>2400</v>
      </c>
      <c r="N25" s="277">
        <f>ROUND(AVERAGE('R3.05:R4.02'!N25),1-INT(LOG(AVERAGE('R3.05:R4.02'!N25))))</f>
        <v>2200</v>
      </c>
      <c r="O25" s="365">
        <f>ROUND(AVERAGE('R3.05:R4.02'!O25),1-INT(LOG(AVERAGE('R3.05:R4.02'!O25))))</f>
        <v>2300</v>
      </c>
      <c r="P25" s="366">
        <f>ROUND(AVERAGE('R3.05:R4.02'!P25),1-INT(LOG(AVERAGE('R3.05:R4.02'!P25))))</f>
        <v>13000</v>
      </c>
      <c r="Q25" s="275">
        <f>ROUND(AVERAGE('R3.05:R4.02'!Q25),1-INT(LOG(AVERAGE('R3.05:R4.02'!Q25))))</f>
        <v>560</v>
      </c>
      <c r="R25" s="280">
        <f>ROUND(AVERAGE('R3.05:R4.02'!R25),1-INT(LOG(AVERAGE('R3.05:R4.02'!R25))))</f>
        <v>14000</v>
      </c>
      <c r="S25" s="275">
        <f>ROUND(AVERAGE('R3.05:R4.02'!S25),1-INT(LOG(AVERAGE('R3.05:R4.02'!S25))))</f>
        <v>12000</v>
      </c>
      <c r="T25" s="274">
        <f>ROUND(AVERAGE('R3.05:R4.02'!T25),1-INT(LOG(AVERAGE('R3.05:R4.02'!T25))))</f>
        <v>12000</v>
      </c>
    </row>
    <row r="26" spans="1:20" s="314" customFormat="1" ht="21" customHeight="1" thickBot="1" x14ac:dyDescent="0.2">
      <c r="A26" s="367" t="s">
        <v>23</v>
      </c>
      <c r="B26" s="324" t="s">
        <v>19</v>
      </c>
      <c r="C26" s="287">
        <f>ROUND(AVERAGE('R3.05:R4.02'!C26),1-INT(LOG(AVERAGE('R3.05:R4.02'!C26))))</f>
        <v>750</v>
      </c>
      <c r="D26" s="285">
        <f>ROUND(AVERAGE('R3.05:R4.02'!D26),1-INT(LOG(AVERAGE('R3.05:R4.02'!D26))))</f>
        <v>700</v>
      </c>
      <c r="E26" s="290">
        <f>ROUND(AVERAGE('R3.05:R4.02'!E26),1-INT(LOG(AVERAGE('R3.05:R4.02'!E26))))</f>
        <v>660</v>
      </c>
      <c r="F26" s="286" t="s">
        <v>29</v>
      </c>
      <c r="G26" s="284">
        <f>ROUND(AVERAGE('R3.05:R4.02'!G26),1-INT(LOG(AVERAGE('R3.05:R4.02'!G26))))</f>
        <v>830</v>
      </c>
      <c r="H26" s="286">
        <f>ROUND(AVERAGE('R3.05:R4.02'!H26),1-INT(LOG(AVERAGE('R3.05:R4.02'!H26))))</f>
        <v>840</v>
      </c>
      <c r="I26" s="284">
        <f>ROUND(AVERAGE('R3.05:R4.02'!I26),1-INT(LOG(AVERAGE('R3.05:R4.02'!I26))))</f>
        <v>660</v>
      </c>
      <c r="J26" s="285">
        <f>ROUND(AVERAGE('R3.05:R4.02'!J26),1-INT(LOG(AVERAGE('R3.05:R4.02'!J26))))</f>
        <v>680</v>
      </c>
      <c r="K26" s="285">
        <f>ROUND(AVERAGE('R3.05:R4.02'!K26),1-INT(LOG(AVERAGE('R3.05:R4.02'!K26))))</f>
        <v>690</v>
      </c>
      <c r="L26" s="286">
        <f>ROUND(AVERAGE('R3.05:R4.02'!L26),1-INT(LOG(AVERAGE('R3.05:R4.02'!L26))))</f>
        <v>720</v>
      </c>
      <c r="M26" s="287">
        <f>ROUND(AVERAGE('R3.05:R4.02'!M26),1-INT(LOG(AVERAGE('R3.05:R4.02'!M26))))</f>
        <v>790</v>
      </c>
      <c r="N26" s="285">
        <f>ROUND(AVERAGE('R3.05:R4.02'!N26),1-INT(LOG(AVERAGE('R3.05:R4.02'!N26))))</f>
        <v>740</v>
      </c>
      <c r="O26" s="368">
        <f>ROUND(AVERAGE('R3.05:R4.02'!O26),1-INT(LOG(AVERAGE('R3.05:R4.02'!O26))))</f>
        <v>770</v>
      </c>
      <c r="P26" s="369">
        <f>ROUND(AVERAGE('R3.05:R4.02'!P26),1-INT(LOG(AVERAGE('R3.05:R4.02'!P26))))</f>
        <v>6300</v>
      </c>
      <c r="Q26" s="283">
        <f>ROUND(AVERAGE('R3.05:R4.02'!Q26),1-INT(LOG(AVERAGE('R3.05:R4.02'!Q26))))</f>
        <v>230</v>
      </c>
      <c r="R26" s="288">
        <f>ROUND(AVERAGE('R3.05:R4.02'!R26),1-INT(LOG(AVERAGE('R3.05:R4.02'!R26))))</f>
        <v>6800</v>
      </c>
      <c r="S26" s="283">
        <f>ROUND(AVERAGE('R3.05:R4.02'!S26),1-INT(LOG(AVERAGE('R3.05:R4.02'!S26))))</f>
        <v>5900</v>
      </c>
      <c r="T26" s="282">
        <f>ROUND(AVERAGE('R3.05:R4.02'!T26),1-INT(LOG(AVERAGE('R3.05:R4.02'!T26))))</f>
        <v>5600</v>
      </c>
    </row>
    <row r="27" spans="1:20" s="314" customFormat="1" ht="21" customHeight="1" x14ac:dyDescent="0.15">
      <c r="A27" s="320" t="s">
        <v>18</v>
      </c>
      <c r="B27" s="321" t="s">
        <v>62</v>
      </c>
      <c r="C27" s="417">
        <f>ROUND(AVERAGE('R3.05:R4.02'!C27),1-INT(LOG(AVERAGE('R3.05:R4.02'!C27))))</f>
        <v>12</v>
      </c>
      <c r="D27" s="418">
        <f>ROUND(AVERAGE('R3.05:R4.02'!D27),1-INT(LOG(AVERAGE('R3.05:R4.02'!D27))))</f>
        <v>9.9</v>
      </c>
      <c r="E27" s="419">
        <f>ROUND(AVERAGE('R3.05:R4.02'!E27),1-INT(LOG(AVERAGE('R3.05:R4.02'!E27))))</f>
        <v>10</v>
      </c>
      <c r="F27" s="420" t="s">
        <v>29</v>
      </c>
      <c r="G27" s="421">
        <f>ROUND(AVERAGE('R3.05:R4.02'!G27),1-INT(LOG(AVERAGE('R3.05:R4.02'!G27))))</f>
        <v>11</v>
      </c>
      <c r="H27" s="422">
        <f>ROUND(AVERAGE('R3.05:R4.02'!H27),1-INT(LOG(AVERAGE('R3.05:R4.02'!H27))))</f>
        <v>11</v>
      </c>
      <c r="I27" s="423">
        <f>ROUND(AVERAGE('R3.05:R4.02'!I27),1-INT(LOG(AVERAGE('R3.05:R4.02'!I27))))</f>
        <v>12</v>
      </c>
      <c r="J27" s="424">
        <f>ROUND(AVERAGE('R3.05:R4.02'!J27),1-INT(LOG(AVERAGE('R3.05:R4.02'!J27))))</f>
        <v>11</v>
      </c>
      <c r="K27" s="424">
        <f>ROUND(AVERAGE('R3.05:R4.02'!K27),1-INT(LOG(AVERAGE('R3.05:R4.02'!K27))))</f>
        <v>11</v>
      </c>
      <c r="L27" s="422">
        <f>ROUND(AVERAGE('R3.05:R4.02'!L27),1-INT(LOG(AVERAGE('R3.05:R4.02'!L27))))</f>
        <v>11</v>
      </c>
      <c r="M27" s="417">
        <f>ROUND(AVERAGE('R3.05:R4.02'!M27),1-INT(LOG(AVERAGE('R3.05:R4.02'!M27))))</f>
        <v>11</v>
      </c>
      <c r="N27" s="418">
        <f>ROUND(AVERAGE('R3.05:R4.02'!N27),1-INT(LOG(AVERAGE('R3.05:R4.02'!N27))))</f>
        <v>12</v>
      </c>
      <c r="O27" s="425">
        <f>ROUND(AVERAGE('R3.05:R4.02'!O27),1-INT(LOG(AVERAGE('R3.05:R4.02'!O27))))</f>
        <v>12</v>
      </c>
      <c r="P27" s="426">
        <f>ROUND(AVERAGE('R3.05:R4.02'!P27),1-INT(LOG(AVERAGE('R3.05:R4.02'!P27))))</f>
        <v>6.5</v>
      </c>
      <c r="Q27" s="427">
        <f>ROUND(AVERAGE('R3.05:R4.02'!Q27),1-INT(LOG(AVERAGE('R3.05:R4.02'!Q27))))</f>
        <v>5.8</v>
      </c>
      <c r="R27" s="428">
        <f>ROUND(AVERAGE('R3.05:R4.02'!R27),1-INT(LOG(AVERAGE('R3.05:R4.02'!R27))))</f>
        <v>6.5</v>
      </c>
      <c r="S27" s="427">
        <f>ROUND(AVERAGE('R3.05:R4.02'!S27),1-INT(LOG(AVERAGE('R3.05:R4.02'!S27))))</f>
        <v>6.7</v>
      </c>
      <c r="T27" s="429">
        <f>ROUND(AVERAGE('R3.05:R4.02'!T27),1-INT(LOG(AVERAGE('R3.05:R4.02'!T27))))</f>
        <v>6.6</v>
      </c>
    </row>
    <row r="28" spans="1:20" s="314" customFormat="1" ht="21" customHeight="1" thickBot="1" x14ac:dyDescent="0.2">
      <c r="A28" s="323" t="s">
        <v>20</v>
      </c>
      <c r="B28" s="324" t="s">
        <v>62</v>
      </c>
      <c r="C28" s="430">
        <f>ROUND(AVERAGE('R3.05:R4.02'!C28),1-INT(LOG(AVERAGE('R3.05:R4.02'!C28))))</f>
        <v>4.4000000000000004</v>
      </c>
      <c r="D28" s="431">
        <f>ROUND(AVERAGE('R3.05:R4.02'!D28),1-INT(LOG(AVERAGE('R3.05:R4.02'!D28))))</f>
        <v>3.8</v>
      </c>
      <c r="E28" s="432">
        <f>ROUND(AVERAGE('R3.05:R4.02'!E28),1-INT(LOG(AVERAGE('R3.05:R4.02'!E28))))</f>
        <v>3.9</v>
      </c>
      <c r="F28" s="433" t="s">
        <v>29</v>
      </c>
      <c r="G28" s="434">
        <f>ROUND(AVERAGE('R3.05:R4.02'!G28),1-INT(LOG(AVERAGE('R3.05:R4.02'!G28))))</f>
        <v>4.2</v>
      </c>
      <c r="H28" s="433">
        <f>ROUND(AVERAGE('R3.05:R4.02'!H28),1-INT(LOG(AVERAGE('R3.05:R4.02'!H28))))</f>
        <v>4.2</v>
      </c>
      <c r="I28" s="434">
        <f>ROUND(AVERAGE('R3.05:R4.02'!I28),1-INT(LOG(AVERAGE('R3.05:R4.02'!I28))))</f>
        <v>3.6</v>
      </c>
      <c r="J28" s="431">
        <f>ROUND(AVERAGE('R3.05:R4.02'!J28),1-INT(LOG(AVERAGE('R3.05:R4.02'!J28))))</f>
        <v>3.5</v>
      </c>
      <c r="K28" s="431">
        <f>ROUND(AVERAGE('R3.05:R4.02'!K28),1-INT(LOG(AVERAGE('R3.05:R4.02'!K28))))</f>
        <v>3.5</v>
      </c>
      <c r="L28" s="433">
        <f>ROUND(AVERAGE('R3.05:R4.02'!L28),1-INT(LOG(AVERAGE('R3.05:R4.02'!L28))))</f>
        <v>3.5</v>
      </c>
      <c r="M28" s="430">
        <f>ROUND(AVERAGE('R3.05:R4.02'!M28),1-INT(LOG(AVERAGE('R3.05:R4.02'!M28))))</f>
        <v>3.7</v>
      </c>
      <c r="N28" s="431">
        <f>ROUND(AVERAGE('R3.05:R4.02'!N28),1-INT(LOG(AVERAGE('R3.05:R4.02'!N28))))</f>
        <v>4.0999999999999996</v>
      </c>
      <c r="O28" s="435">
        <f>ROUND(AVERAGE('R3.05:R4.02'!O28),1-INT(LOG(AVERAGE('R3.05:R4.02'!O28))))</f>
        <v>3.9</v>
      </c>
      <c r="P28" s="436">
        <f>ROUND(AVERAGE('R3.05:R4.02'!P28),1-INT(LOG(AVERAGE('R3.05:R4.02'!P28))))</f>
        <v>3.3</v>
      </c>
      <c r="Q28" s="437">
        <f>ROUND(AVERAGE('R3.05:R4.02'!Q28),1-INT(LOG(AVERAGE('R3.05:R4.02'!Q28))))</f>
        <v>2.4</v>
      </c>
      <c r="R28" s="438">
        <f>ROUND(AVERAGE('R3.05:R4.02'!R28),1-INT(LOG(AVERAGE('R3.05:R4.02'!R28))))</f>
        <v>3.1</v>
      </c>
      <c r="S28" s="437">
        <f>ROUND(AVERAGE('R3.05:R4.02'!S28),1-INT(LOG(AVERAGE('R3.05:R4.02'!S28))))</f>
        <v>3.2</v>
      </c>
      <c r="T28" s="439">
        <f>ROUND(AVERAGE('R3.05:R4.02'!T28),1-INT(LOG(AVERAGE('R3.05:R4.02'!T28))))</f>
        <v>3.1</v>
      </c>
    </row>
    <row r="29" spans="1:20" s="314" customFormat="1" ht="21" customHeight="1" thickBot="1" x14ac:dyDescent="0.2">
      <c r="A29" s="328" t="s">
        <v>25</v>
      </c>
      <c r="B29" s="329" t="s">
        <v>26</v>
      </c>
      <c r="C29" s="404">
        <f>ROUND(AVERAGE('R3.05:R4.02'!C29),2-INT(LOG(AVERAGE('R3.05:R4.02'!C29))))</f>
        <v>1.7</v>
      </c>
      <c r="D29" s="405">
        <f>ROUND(AVERAGE('R3.05:R4.02'!D29),2-INT(LOG(AVERAGE('R3.05:R4.02'!D29))))</f>
        <v>1.84</v>
      </c>
      <c r="E29" s="406">
        <f>ROUND(AVERAGE('R3.05:R4.02'!E29),2-INT(LOG(AVERAGE('R3.05:R4.02'!E29))))</f>
        <v>1.67</v>
      </c>
      <c r="F29" s="407">
        <f>ROUND(AVERAGE('R3.05:R4.02'!F29),2-INT(LOG(AVERAGE('R3.05:R4.02'!F29))))</f>
        <v>1.65</v>
      </c>
      <c r="G29" s="408">
        <f>ROUND(AVERAGE('R3.05:R4.02'!G29),2-INT(LOG(AVERAGE('R3.05:R4.02'!G29))))</f>
        <v>1.98</v>
      </c>
      <c r="H29" s="407">
        <f>ROUND(AVERAGE('R3.05:R4.02'!H29),2-INT(LOG(AVERAGE('R3.05:R4.02'!H29))))</f>
        <v>1.99</v>
      </c>
      <c r="I29" s="409">
        <f>ROUND(AVERAGE('R3.05:R4.02'!I29),2-INT(LOG(AVERAGE('R3.05:R4.02'!I29))))</f>
        <v>1.87</v>
      </c>
      <c r="J29" s="410">
        <f>ROUND(AVERAGE('R3.05:R4.02'!J29),2-INT(LOG(AVERAGE('R3.05:R4.02'!J29))))</f>
        <v>1.96</v>
      </c>
      <c r="K29" s="410">
        <f>ROUND(AVERAGE('R3.05:R4.02'!K29),2-INT(LOG(AVERAGE('R3.05:R4.02'!K29))))</f>
        <v>1.94</v>
      </c>
      <c r="L29" s="411">
        <f>ROUND(AVERAGE('R3.05:R4.02'!L29),2-INT(LOG(AVERAGE('R3.05:R4.02'!L29))))</f>
        <v>2.04</v>
      </c>
      <c r="M29" s="412">
        <f>ROUND(AVERAGE('R3.05:R4.02'!M29),2-INT(LOG(AVERAGE('R3.05:R4.02'!M29))))</f>
        <v>2.12</v>
      </c>
      <c r="N29" s="410">
        <f>ROUND(AVERAGE('R3.05:R4.02'!N29),2-INT(LOG(AVERAGE('R3.05:R4.02'!N29))))</f>
        <v>1.8</v>
      </c>
      <c r="O29" s="413">
        <f>ROUND(AVERAGE('R3.05:R4.02'!O29),2-INT(LOG(AVERAGE('R3.05:R4.02'!O29))))</f>
        <v>1.97</v>
      </c>
      <c r="P29" s="414">
        <f>ROUND(AVERAGE('R3.05:R4.02'!P29),2-INT(LOG(AVERAGE('R3.05:R4.02'!P29))))</f>
        <v>19.100000000000001</v>
      </c>
      <c r="Q29" s="415">
        <f>ROUND(AVERAGE('R3.05:R4.02'!Q29),2-INT(LOG(AVERAGE('R3.05:R4.02'!Q29))))</f>
        <v>0.95799999999999996</v>
      </c>
      <c r="R29" s="416">
        <f>ROUND(AVERAGE('R3.05:R4.02'!R29),2-INT(LOG(AVERAGE('R3.05:R4.02'!R29))))</f>
        <v>22.1</v>
      </c>
      <c r="S29" s="415">
        <f>ROUND(AVERAGE('R3.05:R4.02'!S29),2-INT(LOG(AVERAGE('R3.05:R4.02'!S29))))</f>
        <v>18.3</v>
      </c>
      <c r="T29" s="415">
        <f>ROUND(AVERAGE('R3.05:R4.02'!T29),2-INT(LOG(AVERAGE('R3.05:R4.02'!T29))))</f>
        <v>18.3</v>
      </c>
    </row>
  </sheetData>
  <mergeCells count="44">
    <mergeCell ref="T23:T24"/>
    <mergeCell ref="A22:B22"/>
    <mergeCell ref="C22:F22"/>
    <mergeCell ref="G22:H22"/>
    <mergeCell ref="I22:L22"/>
    <mergeCell ref="M22:O22"/>
    <mergeCell ref="A23:B24"/>
    <mergeCell ref="C23:E23"/>
    <mergeCell ref="F23:F24"/>
    <mergeCell ref="G23:H23"/>
    <mergeCell ref="I23:L23"/>
    <mergeCell ref="M23:O23"/>
    <mergeCell ref="P23:P24"/>
    <mergeCell ref="Q23:Q24"/>
    <mergeCell ref="R23:R24"/>
    <mergeCell ref="S23:S24"/>
    <mergeCell ref="R13:T13"/>
    <mergeCell ref="A14:B15"/>
    <mergeCell ref="C14:G14"/>
    <mergeCell ref="H14:H15"/>
    <mergeCell ref="I14:K14"/>
    <mergeCell ref="L14:M14"/>
    <mergeCell ref="N14:Q14"/>
    <mergeCell ref="R14:T14"/>
    <mergeCell ref="K4:N4"/>
    <mergeCell ref="O4:O5"/>
    <mergeCell ref="P4:P5"/>
    <mergeCell ref="A13:B13"/>
    <mergeCell ref="C13:G13"/>
    <mergeCell ref="I13:K13"/>
    <mergeCell ref="L13:M13"/>
    <mergeCell ref="N13:Q13"/>
    <mergeCell ref="A4:B5"/>
    <mergeCell ref="C4:C5"/>
    <mergeCell ref="D4:D5"/>
    <mergeCell ref="E4:G4"/>
    <mergeCell ref="H4:I4"/>
    <mergeCell ref="J4:J5"/>
    <mergeCell ref="O3:P3"/>
    <mergeCell ref="A2:B2"/>
    <mergeCell ref="A3:B3"/>
    <mergeCell ref="E3:G3"/>
    <mergeCell ref="H3:J3"/>
    <mergeCell ref="K3:N3"/>
  </mergeCells>
  <phoneticPr fontId="2"/>
  <pageMargins left="0.74803149606299213" right="0.19685039370078741" top="0.6692913385826772" bottom="0.23622047244094491" header="0.19685039370078741" footer="0.23622047244094491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R3.05</vt:lpstr>
      <vt:lpstr>R3.08</vt:lpstr>
      <vt:lpstr>R3.11</vt:lpstr>
      <vt:lpstr>R4.02</vt:lpstr>
      <vt:lpstr>平均値</vt:lpstr>
      <vt:lpstr>R3.08!Print_Area</vt:lpstr>
      <vt:lpstr>R3.11!Print_Area</vt:lpstr>
      <vt:lpstr>R4.02!Print_Area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2022-11-11T05:14:09Z</cp:lastPrinted>
  <dcterms:created xsi:type="dcterms:W3CDTF">2022-11-10T04:13:58Z</dcterms:created>
  <dcterms:modified xsi:type="dcterms:W3CDTF">2023-03-05T06:43:00Z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