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1510" windowHeight="5360" tabRatio="842" activeTab="1"/>
  </bookViews>
  <sheets>
    <sheet name="目次" sheetId="79" r:id="rId1"/>
    <sheet name="様式第１号の２【交付申請書】" sheetId="1" r:id="rId2"/>
    <sheet name="様式第２号の２【事業概要書】" sheetId="90" r:id="rId3"/>
    <sheet name="様式第３号の２【収入計画書】" sheetId="81" r:id="rId4"/>
    <sheet name="算定書（交付決定）" sheetId="80" state="hidden" r:id="rId5"/>
    <sheet name="様式第４号の２【交付決定通知書】" sheetId="82" state="hidden" r:id="rId6"/>
    <sheet name="様式第12号【実績概要書】" sheetId="88" state="hidden" r:id="rId7"/>
    <sheet name="様式第13号【収入実績書】" sheetId="85" state="hidden" r:id="rId8"/>
    <sheet name="算定書（交付額確定）" sheetId="86" state="hidden" r:id="rId9"/>
    <sheet name="様式第15号【交付額確定通知書】 " sheetId="87" state="hidden" r:id="rId10"/>
    <sheet name="プルダウン" sheetId="89" state="hidden" r:id="rId11"/>
  </sheets>
  <definedNames>
    <definedName name="_xlnm._FilterDatabase" localSheetId="6" hidden="1">様式第12号【実績概要書】!#REF!</definedName>
    <definedName name="_xlnm._FilterDatabase" localSheetId="7" hidden="1">様式第13号【収入実績書】!#REF!</definedName>
    <definedName name="_xlnm._FilterDatabase" localSheetId="2" hidden="1">様式第２号の２【事業概要書】!#REF!</definedName>
    <definedName name="_xlnm._FilterDatabase" localSheetId="3" hidden="1">様式第３号の２【収入計画書】!#REF!</definedName>
    <definedName name="_xlnm.Print_Area" localSheetId="4">'算定書（交付決定）'!$A$1:$F$37</definedName>
    <definedName name="_xlnm.Print_Area" localSheetId="6">様式第12号【実績概要書】!$A$1:$I$157</definedName>
    <definedName name="_xlnm.Print_Area" localSheetId="7">様式第13号【収入実績書】!$A$1:$D$16</definedName>
    <definedName name="_xlnm.Print_Area" localSheetId="9">'様式第15号【交付額確定通知書】 '!$A$1:$P$28</definedName>
    <definedName name="_xlnm.Print_Area" localSheetId="1">様式第１号の２【交付申請書】!$A$1:$R$57</definedName>
    <definedName name="_xlnm.Print_Area" localSheetId="2">様式第２号の２【事業概要書】!$A$1:$H$66</definedName>
    <definedName name="_xlnm.Print_Area" localSheetId="3">様式第３号の２【収入計画書】!$A$1:$D$17</definedName>
    <definedName name="_xlnm.Print_Area" localSheetId="5">様式第４号の２【交付決定通知書】!$A$1:$S$36</definedName>
  </definedNames>
  <calcPr calcId="162913"/>
</workbook>
</file>

<file path=xl/calcChain.xml><?xml version="1.0" encoding="utf-8"?>
<calcChain xmlns="http://schemas.openxmlformats.org/spreadsheetml/2006/main">
  <c r="E8" i="80" l="1"/>
  <c r="D8" i="80"/>
  <c r="C8" i="80"/>
  <c r="C24" i="80" l="1"/>
  <c r="C12" i="82"/>
  <c r="D14" i="82" s="1"/>
  <c r="G146" i="90"/>
  <c r="F146" i="90"/>
  <c r="E146" i="90"/>
  <c r="D145" i="90"/>
  <c r="D144" i="90"/>
  <c r="D143" i="90"/>
  <c r="D142" i="90"/>
  <c r="D141" i="90"/>
  <c r="D140" i="90"/>
  <c r="D139" i="90"/>
  <c r="D138" i="90"/>
  <c r="D137" i="90"/>
  <c r="D136" i="90"/>
  <c r="D135" i="90"/>
  <c r="D134" i="90"/>
  <c r="D133" i="90"/>
  <c r="D132" i="90"/>
  <c r="D131" i="90"/>
  <c r="G118" i="90"/>
  <c r="F118" i="90"/>
  <c r="E118" i="90"/>
  <c r="D117" i="90"/>
  <c r="D116" i="90"/>
  <c r="D115" i="90"/>
  <c r="D114" i="90"/>
  <c r="D113" i="90"/>
  <c r="D112" i="90"/>
  <c r="D111" i="90"/>
  <c r="D110" i="90"/>
  <c r="D109" i="90"/>
  <c r="D108" i="90"/>
  <c r="D107" i="90"/>
  <c r="D106" i="90"/>
  <c r="D105" i="90"/>
  <c r="D104" i="90"/>
  <c r="D103" i="90"/>
  <c r="D146" i="90" l="1"/>
  <c r="D118" i="90"/>
  <c r="D16" i="88"/>
  <c r="D15" i="88"/>
  <c r="B8" i="87" l="1"/>
  <c r="B8" i="82"/>
  <c r="B7" i="87" l="1"/>
  <c r="B6" i="87"/>
  <c r="B6" i="82"/>
  <c r="F2" i="86" s="1"/>
  <c r="B7" i="82"/>
  <c r="D156" i="88" l="1"/>
  <c r="F156" i="88"/>
  <c r="G156" i="88"/>
  <c r="E156" i="88"/>
  <c r="D130" i="88"/>
  <c r="F130" i="88"/>
  <c r="G130" i="88"/>
  <c r="E130" i="88"/>
  <c r="D104" i="88"/>
  <c r="F104" i="88"/>
  <c r="G104" i="88"/>
  <c r="E104" i="88"/>
  <c r="D78" i="88"/>
  <c r="F78" i="88"/>
  <c r="G78" i="88"/>
  <c r="E78" i="88"/>
  <c r="F52" i="88" l="1"/>
  <c r="G52" i="88"/>
  <c r="E52" i="88"/>
  <c r="F26" i="88" l="1"/>
  <c r="G26" i="88"/>
  <c r="E26" i="88"/>
  <c r="A7" i="86" l="1"/>
  <c r="C11" i="87" l="1"/>
  <c r="G13" i="87"/>
  <c r="E13" i="87"/>
  <c r="C13" i="87"/>
  <c r="K13" i="87"/>
  <c r="O3" i="87"/>
  <c r="D12" i="88" l="1"/>
  <c r="D38" i="88"/>
  <c r="G23" i="82" l="1"/>
  <c r="A12" i="86" l="1"/>
  <c r="A11" i="86"/>
  <c r="A10" i="86"/>
  <c r="A9" i="86"/>
  <c r="A8" i="86"/>
  <c r="A12" i="80"/>
  <c r="A11" i="80"/>
  <c r="A10" i="80"/>
  <c r="A9" i="80"/>
  <c r="A8" i="80"/>
  <c r="A7" i="80"/>
  <c r="D155" i="88" l="1"/>
  <c r="D154" i="88"/>
  <c r="D153" i="88"/>
  <c r="D152" i="88"/>
  <c r="D151" i="88"/>
  <c r="D150" i="88"/>
  <c r="D149" i="88"/>
  <c r="D148" i="88"/>
  <c r="D147" i="88"/>
  <c r="D146" i="88"/>
  <c r="D145" i="88"/>
  <c r="D144" i="88"/>
  <c r="D143" i="88"/>
  <c r="D142" i="88"/>
  <c r="D141" i="88"/>
  <c r="D129" i="88"/>
  <c r="D128" i="88"/>
  <c r="D127" i="88"/>
  <c r="D126" i="88"/>
  <c r="D125" i="88"/>
  <c r="D124" i="88"/>
  <c r="D123" i="88"/>
  <c r="D122" i="88"/>
  <c r="D121" i="88"/>
  <c r="D120" i="88"/>
  <c r="D119" i="88"/>
  <c r="D118" i="88"/>
  <c r="D117" i="88"/>
  <c r="D116" i="88"/>
  <c r="D115" i="88"/>
  <c r="D103" i="88"/>
  <c r="D102" i="88"/>
  <c r="D101" i="88"/>
  <c r="D100" i="88"/>
  <c r="D99" i="88"/>
  <c r="D98" i="88"/>
  <c r="D97" i="88"/>
  <c r="D96" i="88"/>
  <c r="D95" i="88"/>
  <c r="D94" i="88"/>
  <c r="D93" i="88"/>
  <c r="D92" i="88"/>
  <c r="D91" i="88"/>
  <c r="D90" i="88"/>
  <c r="D89" i="88"/>
  <c r="D77" i="88"/>
  <c r="D76" i="88"/>
  <c r="D75" i="88"/>
  <c r="D74" i="88"/>
  <c r="D73" i="88"/>
  <c r="D72" i="88"/>
  <c r="D71" i="88"/>
  <c r="D70" i="88"/>
  <c r="D69" i="88"/>
  <c r="D68" i="88"/>
  <c r="D67" i="88"/>
  <c r="D66" i="88"/>
  <c r="D65" i="88"/>
  <c r="D64" i="88"/>
  <c r="D63" i="88"/>
  <c r="D51" i="88"/>
  <c r="D50" i="88"/>
  <c r="D49" i="88"/>
  <c r="D48" i="88"/>
  <c r="D47" i="88"/>
  <c r="D46" i="88"/>
  <c r="D45" i="88"/>
  <c r="D44" i="88"/>
  <c r="D43" i="88"/>
  <c r="D42" i="88"/>
  <c r="D41" i="88"/>
  <c r="D40" i="88"/>
  <c r="D39" i="88"/>
  <c r="D37" i="88"/>
  <c r="D25" i="88"/>
  <c r="D172" i="90"/>
  <c r="D198" i="90"/>
  <c r="D52" i="88" l="1"/>
  <c r="M23" i="82"/>
  <c r="J23" i="82"/>
  <c r="M22" i="82"/>
  <c r="J22" i="82"/>
  <c r="G22" i="82"/>
  <c r="G21" i="82"/>
  <c r="G200" i="90" l="1"/>
  <c r="E12" i="80" s="1"/>
  <c r="F200" i="90"/>
  <c r="D12" i="80" s="1"/>
  <c r="E200" i="90"/>
  <c r="C12" i="80" s="1"/>
  <c r="D199" i="90"/>
  <c r="D197" i="90"/>
  <c r="D196" i="90"/>
  <c r="D195" i="90"/>
  <c r="D194" i="90"/>
  <c r="D193" i="90"/>
  <c r="D192" i="90"/>
  <c r="D191" i="90"/>
  <c r="D190" i="90"/>
  <c r="D189" i="90"/>
  <c r="D188" i="90"/>
  <c r="D187" i="90"/>
  <c r="D186" i="90"/>
  <c r="D185" i="90"/>
  <c r="G174" i="90"/>
  <c r="E11" i="80" s="1"/>
  <c r="F174" i="90"/>
  <c r="D11" i="80" s="1"/>
  <c r="E174" i="90"/>
  <c r="C11" i="80" s="1"/>
  <c r="D173" i="90"/>
  <c r="D171" i="90"/>
  <c r="D170" i="90"/>
  <c r="D169" i="90"/>
  <c r="D168" i="90"/>
  <c r="D167" i="90"/>
  <c r="D166" i="90"/>
  <c r="D165" i="90"/>
  <c r="D164" i="90"/>
  <c r="D163" i="90"/>
  <c r="D162" i="90"/>
  <c r="D161" i="90"/>
  <c r="D160" i="90"/>
  <c r="D159" i="90"/>
  <c r="E10" i="80"/>
  <c r="D10" i="80"/>
  <c r="C10" i="80"/>
  <c r="E9" i="80"/>
  <c r="D9" i="80"/>
  <c r="C9" i="80"/>
  <c r="E7" i="80"/>
  <c r="D7" i="80"/>
  <c r="C7" i="80"/>
  <c r="B11" i="80" l="1"/>
  <c r="C13" i="80"/>
  <c r="D200" i="90"/>
  <c r="D174" i="90"/>
  <c r="F2" i="80"/>
  <c r="H14" i="82" l="1"/>
  <c r="F14" i="82"/>
  <c r="E12" i="86" l="1"/>
  <c r="D12" i="86"/>
  <c r="C12" i="86"/>
  <c r="E11" i="86"/>
  <c r="D11" i="86"/>
  <c r="C11" i="86"/>
  <c r="E10" i="86"/>
  <c r="D10" i="86"/>
  <c r="C10" i="86"/>
  <c r="E9" i="86"/>
  <c r="D9" i="86"/>
  <c r="C9" i="86"/>
  <c r="E8" i="86"/>
  <c r="D8" i="86"/>
  <c r="C8" i="86"/>
  <c r="E7" i="86"/>
  <c r="D7" i="86"/>
  <c r="C7" i="86"/>
  <c r="D24" i="88"/>
  <c r="D23" i="88"/>
  <c r="D22" i="88"/>
  <c r="D21" i="88"/>
  <c r="D20" i="88"/>
  <c r="D19" i="88"/>
  <c r="D18" i="88"/>
  <c r="D17" i="88"/>
  <c r="D14" i="88"/>
  <c r="D13" i="88"/>
  <c r="D11" i="88"/>
  <c r="D26" i="88" l="1"/>
  <c r="B12" i="86"/>
  <c r="B11" i="86"/>
  <c r="E13" i="86"/>
  <c r="B10" i="86"/>
  <c r="B8" i="86"/>
  <c r="B9" i="86"/>
  <c r="D13" i="86"/>
  <c r="B7" i="86"/>
  <c r="C13" i="86"/>
  <c r="B13" i="86" l="1"/>
  <c r="D15" i="85" s="1"/>
  <c r="C24" i="86"/>
  <c r="C27" i="86" s="1"/>
  <c r="C19" i="86"/>
  <c r="A19" i="86"/>
  <c r="C18" i="86"/>
  <c r="A18" i="86"/>
  <c r="B31" i="86" l="1"/>
  <c r="B30" i="86" s="1"/>
  <c r="C19" i="80"/>
  <c r="A19" i="80"/>
  <c r="A18" i="80"/>
  <c r="C27" i="80" l="1"/>
  <c r="E13" i="80"/>
  <c r="B10" i="80" l="1"/>
  <c r="B12" i="80"/>
  <c r="B8" i="80"/>
  <c r="B9" i="80"/>
  <c r="D13" i="80"/>
  <c r="B7" i="80"/>
  <c r="B13" i="80" l="1"/>
  <c r="C18" i="80"/>
  <c r="B31" i="80" s="1"/>
  <c r="B30" i="80" l="1"/>
  <c r="B37" i="80" s="1"/>
  <c r="F19" i="82" l="1"/>
  <c r="B36" i="86"/>
  <c r="B38" i="86" l="1"/>
  <c r="B41" i="86" s="1"/>
  <c r="F18" i="87" l="1"/>
  <c r="D6" i="85"/>
  <c r="D14" i="85" s="1"/>
</calcChain>
</file>

<file path=xl/comments1.xml><?xml version="1.0" encoding="utf-8"?>
<comments xmlns="http://schemas.openxmlformats.org/spreadsheetml/2006/main">
  <authors>
    <author>作成者</author>
  </authors>
  <commentList>
    <comment ref="B13" authorId="0" shapeId="0">
      <text>
        <r>
          <rPr>
            <b/>
            <sz val="24"/>
            <color indexed="81"/>
            <rFont val="MS P ゴシック"/>
            <family val="3"/>
            <charset val="128"/>
          </rPr>
          <t>A</t>
        </r>
      </text>
    </comment>
    <comment ref="C13" authorId="0" shapeId="0">
      <text>
        <r>
          <rPr>
            <b/>
            <sz val="24"/>
            <color indexed="81"/>
            <rFont val="MS P ゴシック"/>
            <family val="3"/>
            <charset val="128"/>
          </rPr>
          <t>B</t>
        </r>
      </text>
    </comment>
    <comment ref="C27" authorId="0" shapeId="0">
      <text>
        <r>
          <rPr>
            <b/>
            <sz val="24"/>
            <color indexed="81"/>
            <rFont val="MS P ゴシック"/>
            <family val="3"/>
            <charset val="128"/>
          </rPr>
          <t>D</t>
        </r>
      </text>
    </comment>
    <comment ref="B37" authorId="0" shapeId="0">
      <text>
        <r>
          <rPr>
            <b/>
            <sz val="24"/>
            <color indexed="81"/>
            <rFont val="MS P ゴシック"/>
            <family val="3"/>
            <charset val="128"/>
          </rPr>
          <t>E</t>
        </r>
      </text>
    </comment>
  </commentList>
</comments>
</file>

<file path=xl/comments2.xml><?xml version="1.0" encoding="utf-8"?>
<comments xmlns="http://schemas.openxmlformats.org/spreadsheetml/2006/main">
  <authors>
    <author>作成者</author>
  </authors>
  <commentList>
    <comment ref="F12" authorId="0" shapeId="0">
      <text>
        <r>
          <rPr>
            <b/>
            <sz val="14"/>
            <color indexed="81"/>
            <rFont val="MS P ゴシック"/>
            <family val="3"/>
            <charset val="128"/>
          </rPr>
          <t>イベント運営一式の
委託経費の中に、
「くじ引き景品やお菓子」が含まれている。</t>
        </r>
      </text>
    </comment>
    <comment ref="F15" authorId="0" shapeId="0">
      <text>
        <r>
          <rPr>
            <sz val="16"/>
            <color indexed="81"/>
            <rFont val="MS P ゴシック"/>
            <family val="3"/>
            <charset val="128"/>
          </rPr>
          <t xml:space="preserve">備品の条件は、単価２万円以上かつ補助限度額２万５千円/年なので、８万円（税抜）のモニターについては、55,000円は対象外になります。
</t>
        </r>
      </text>
    </comment>
  </commentList>
</comments>
</file>

<file path=xl/comments3.xml><?xml version="1.0" encoding="utf-8"?>
<comments xmlns="http://schemas.openxmlformats.org/spreadsheetml/2006/main">
  <authors>
    <author>作成者</author>
  </authors>
  <commentList>
    <comment ref="B13" authorId="0" shapeId="0">
      <text>
        <r>
          <rPr>
            <b/>
            <sz val="24"/>
            <color indexed="81"/>
            <rFont val="MS P ゴシック"/>
            <family val="3"/>
            <charset val="128"/>
          </rPr>
          <t>A</t>
        </r>
      </text>
    </comment>
    <comment ref="C13" authorId="0" shapeId="0">
      <text>
        <r>
          <rPr>
            <b/>
            <sz val="24"/>
            <color indexed="81"/>
            <rFont val="MS P ゴシック"/>
            <family val="3"/>
            <charset val="128"/>
          </rPr>
          <t>B</t>
        </r>
      </text>
    </comment>
    <comment ref="C27" authorId="0" shapeId="0">
      <text>
        <r>
          <rPr>
            <b/>
            <sz val="24"/>
            <color indexed="81"/>
            <rFont val="MS P ゴシック"/>
            <family val="3"/>
            <charset val="128"/>
          </rPr>
          <t>D</t>
        </r>
      </text>
    </comment>
    <comment ref="B41" authorId="0" shapeId="0">
      <text>
        <r>
          <rPr>
            <b/>
            <sz val="24"/>
            <color indexed="81"/>
            <rFont val="MS P ゴシック"/>
            <family val="3"/>
            <charset val="128"/>
          </rPr>
          <t>E</t>
        </r>
      </text>
    </comment>
  </commentList>
</comments>
</file>

<file path=xl/sharedStrings.xml><?xml version="1.0" encoding="utf-8"?>
<sst xmlns="http://schemas.openxmlformats.org/spreadsheetml/2006/main" count="1049" uniqueCount="297">
  <si>
    <t>記</t>
    <rPh sb="0" eb="1">
      <t>キ</t>
    </rPh>
    <phoneticPr fontId="14"/>
  </si>
  <si>
    <t>神戸市</t>
    <rPh sb="0" eb="3">
      <t>コウベシ</t>
    </rPh>
    <phoneticPr fontId="14"/>
  </si>
  <si>
    <t>￥</t>
    <phoneticPr fontId="14"/>
  </si>
  <si>
    <t>□</t>
  </si>
  <si>
    <t>内容</t>
    <rPh sb="0" eb="2">
      <t>ナイヨウ</t>
    </rPh>
    <phoneticPr fontId="14"/>
  </si>
  <si>
    <t>年</t>
    <rPh sb="0" eb="1">
      <t>ネン</t>
    </rPh>
    <phoneticPr fontId="14"/>
  </si>
  <si>
    <t>月</t>
    <rPh sb="0" eb="1">
      <t>ガツ</t>
    </rPh>
    <phoneticPr fontId="14"/>
  </si>
  <si>
    <t>日</t>
    <rPh sb="0" eb="1">
      <t>ニチ</t>
    </rPh>
    <phoneticPr fontId="14"/>
  </si>
  <si>
    <t>住所：</t>
    <rPh sb="0" eb="2">
      <t>ジュウショ</t>
    </rPh>
    <phoneticPr fontId="14"/>
  </si>
  <si>
    <t>□</t>
    <phoneticPr fontId="14"/>
  </si>
  <si>
    <t>）</t>
    <phoneticPr fontId="14"/>
  </si>
  <si>
    <t>☑</t>
    <phoneticPr fontId="14"/>
  </si>
  <si>
    <t>実施計画（予定）</t>
    <rPh sb="0" eb="2">
      <t>ジッシ</t>
    </rPh>
    <rPh sb="2" eb="4">
      <t>ケイカク</t>
    </rPh>
    <rPh sb="5" eb="7">
      <t>ヨテイ</t>
    </rPh>
    <phoneticPr fontId="14"/>
  </si>
  <si>
    <t>備考</t>
    <rPh sb="0" eb="2">
      <t>ビコウ</t>
    </rPh>
    <phoneticPr fontId="14"/>
  </si>
  <si>
    <t>１．申請金額</t>
    <rPh sb="2" eb="4">
      <t>シンセイ</t>
    </rPh>
    <rPh sb="4" eb="6">
      <t>キンガク</t>
    </rPh>
    <phoneticPr fontId="14"/>
  </si>
  <si>
    <t>クリックすると各シートに移動します。</t>
    <rPh sb="7" eb="8">
      <t>カク</t>
    </rPh>
    <rPh sb="12" eb="14">
      <t>イドウ</t>
    </rPh>
    <phoneticPr fontId="14"/>
  </si>
  <si>
    <t>↓</t>
    <phoneticPr fontId="14"/>
  </si>
  <si>
    <t>目次</t>
    <rPh sb="0" eb="2">
      <t>モクジ</t>
    </rPh>
    <phoneticPr fontId="14"/>
  </si>
  <si>
    <t>☑</t>
  </si>
  <si>
    <t>←クリックすると目次に戻ります</t>
    <rPh sb="8" eb="10">
      <t>モクジ</t>
    </rPh>
    <rPh sb="11" eb="12">
      <t>モド</t>
    </rPh>
    <phoneticPr fontId="14"/>
  </si>
  <si>
    <t>各シートの「目次」をクリックするとこの目次シートに戻ります</t>
    <rPh sb="0" eb="1">
      <t>カク</t>
    </rPh>
    <rPh sb="6" eb="8">
      <t>モクジ</t>
    </rPh>
    <rPh sb="19" eb="21">
      <t>モクジ</t>
    </rPh>
    <rPh sb="25" eb="26">
      <t>モド</t>
    </rPh>
    <phoneticPr fontId="14"/>
  </si>
  <si>
    <t>神戸市長　宛</t>
  </si>
  <si>
    <t>団体名</t>
    <rPh sb="0" eb="2">
      <t>ダンタイ</t>
    </rPh>
    <rPh sb="2" eb="3">
      <t>メイ</t>
    </rPh>
    <phoneticPr fontId="14"/>
  </si>
  <si>
    <t>令和</t>
    <rPh sb="0" eb="2">
      <t>レイワ</t>
    </rPh>
    <phoneticPr fontId="14"/>
  </si>
  <si>
    <t>担当者</t>
    <rPh sb="0" eb="3">
      <t>タントウシャ</t>
    </rPh>
    <phoneticPr fontId="14"/>
  </si>
  <si>
    <t>連絡先</t>
    <rPh sb="0" eb="2">
      <t>レンラク</t>
    </rPh>
    <rPh sb="2" eb="3">
      <t>サキ</t>
    </rPh>
    <phoneticPr fontId="14"/>
  </si>
  <si>
    <t>年度</t>
    <rPh sb="0" eb="2">
      <t>ネンド</t>
    </rPh>
    <phoneticPr fontId="14"/>
  </si>
  <si>
    <t>（令和</t>
    <rPh sb="1" eb="3">
      <t>レイワ</t>
    </rPh>
    <phoneticPr fontId="14"/>
  </si>
  <si>
    <t>年</t>
    <rPh sb="0" eb="1">
      <t>ネン</t>
    </rPh>
    <phoneticPr fontId="14"/>
  </si>
  <si>
    <t>月</t>
    <rPh sb="0" eb="1">
      <t>ガツ</t>
    </rPh>
    <phoneticPr fontId="14"/>
  </si>
  <si>
    <t>日</t>
    <rPh sb="0" eb="1">
      <t>ニチ</t>
    </rPh>
    <phoneticPr fontId="14"/>
  </si>
  <si>
    <t>から</t>
    <phoneticPr fontId="14"/>
  </si>
  <si>
    <t>　令和</t>
    <rPh sb="1" eb="3">
      <t>レイワ</t>
    </rPh>
    <phoneticPr fontId="14"/>
  </si>
  <si>
    <t>）</t>
    <phoneticPr fontId="14"/>
  </si>
  <si>
    <t>３．添付書類</t>
    <rPh sb="2" eb="4">
      <t>テンプ</t>
    </rPh>
    <rPh sb="4" eb="6">
      <t>ショルイ</t>
    </rPh>
    <phoneticPr fontId="14"/>
  </si>
  <si>
    <t>事業内容</t>
    <rPh sb="0" eb="2">
      <t>ジギョウ</t>
    </rPh>
    <rPh sb="2" eb="4">
      <t>ナイヨウ</t>
    </rPh>
    <phoneticPr fontId="14"/>
  </si>
  <si>
    <t>事業名称</t>
    <rPh sb="0" eb="2">
      <t>ジギョウ</t>
    </rPh>
    <rPh sb="2" eb="4">
      <t>メイショウ</t>
    </rPh>
    <phoneticPr fontId="15"/>
  </si>
  <si>
    <t>支出内訳</t>
    <rPh sb="0" eb="2">
      <t>シシュツ</t>
    </rPh>
    <rPh sb="2" eb="4">
      <t>ウチワケ</t>
    </rPh>
    <phoneticPr fontId="14"/>
  </si>
  <si>
    <t>経費科目</t>
    <rPh sb="0" eb="2">
      <t>ケイヒ</t>
    </rPh>
    <rPh sb="2" eb="4">
      <t>カモク</t>
    </rPh>
    <phoneticPr fontId="14"/>
  </si>
  <si>
    <t>№</t>
    <phoneticPr fontId="14"/>
  </si>
  <si>
    <t>内容</t>
    <rPh sb="0" eb="2">
      <t>ナイヨウ</t>
    </rPh>
    <phoneticPr fontId="14"/>
  </si>
  <si>
    <t>（自由記述）</t>
    <rPh sb="1" eb="3">
      <t>ジユウ</t>
    </rPh>
    <rPh sb="3" eb="5">
      <t>キジュツ</t>
    </rPh>
    <phoneticPr fontId="14"/>
  </si>
  <si>
    <t>見積書</t>
    <rPh sb="0" eb="3">
      <t>ミツモリショ</t>
    </rPh>
    <phoneticPr fontId="14"/>
  </si>
  <si>
    <t>有無</t>
    <rPh sb="0" eb="2">
      <t>ウム</t>
    </rPh>
    <phoneticPr fontId="14"/>
  </si>
  <si>
    <t>計</t>
    <rPh sb="0" eb="1">
      <t>ケイ</t>
    </rPh>
    <phoneticPr fontId="14"/>
  </si>
  <si>
    <t>実施期間</t>
    <rPh sb="0" eb="2">
      <t>ジッシ</t>
    </rPh>
    <rPh sb="2" eb="4">
      <t>キカン</t>
    </rPh>
    <phoneticPr fontId="14"/>
  </si>
  <si>
    <t>申請団体</t>
    <rPh sb="0" eb="2">
      <t>シンセイ</t>
    </rPh>
    <rPh sb="2" eb="4">
      <t>ダンタイ</t>
    </rPh>
    <phoneticPr fontId="15"/>
  </si>
  <si>
    <t>１．事業費</t>
    <rPh sb="2" eb="4">
      <t>ジギョウ</t>
    </rPh>
    <rPh sb="4" eb="5">
      <t>ヒ</t>
    </rPh>
    <phoneticPr fontId="15"/>
  </si>
  <si>
    <t>（単位：円）</t>
    <rPh sb="1" eb="3">
      <t>タンイ</t>
    </rPh>
    <rPh sb="4" eb="5">
      <t>エン</t>
    </rPh>
    <phoneticPr fontId="15"/>
  </si>
  <si>
    <t>事業名</t>
    <rPh sb="0" eb="2">
      <t>ジギョウ</t>
    </rPh>
    <rPh sb="2" eb="3">
      <t>メイ</t>
    </rPh>
    <phoneticPr fontId="15"/>
  </si>
  <si>
    <t>総事業費</t>
    <rPh sb="0" eb="4">
      <t>ソウジギョウヒ</t>
    </rPh>
    <phoneticPr fontId="15"/>
  </si>
  <si>
    <t>備考</t>
    <rPh sb="0" eb="2">
      <t>ビコウ</t>
    </rPh>
    <phoneticPr fontId="15"/>
  </si>
  <si>
    <t>対象経費</t>
    <rPh sb="0" eb="2">
      <t>タイショウ</t>
    </rPh>
    <rPh sb="2" eb="4">
      <t>ケイヒ</t>
    </rPh>
    <phoneticPr fontId="15"/>
  </si>
  <si>
    <t>対象外経費</t>
    <rPh sb="0" eb="3">
      <t>タイショウガイ</t>
    </rPh>
    <rPh sb="3" eb="5">
      <t>ケイヒ</t>
    </rPh>
    <phoneticPr fontId="15"/>
  </si>
  <si>
    <t>消費税</t>
    <rPh sb="0" eb="3">
      <t>ショウヒゼイ</t>
    </rPh>
    <phoneticPr fontId="15"/>
  </si>
  <si>
    <t>合計</t>
    <rPh sb="0" eb="2">
      <t>ゴウケイ</t>
    </rPh>
    <phoneticPr fontId="15"/>
  </si>
  <si>
    <t>２．国、兵庫県等の助成金</t>
    <rPh sb="2" eb="3">
      <t>クニ</t>
    </rPh>
    <rPh sb="4" eb="7">
      <t>ヒョウゴケン</t>
    </rPh>
    <rPh sb="7" eb="8">
      <t>トウ</t>
    </rPh>
    <rPh sb="9" eb="11">
      <t>ジョセイ</t>
    </rPh>
    <rPh sb="11" eb="12">
      <t>キン</t>
    </rPh>
    <phoneticPr fontId="15"/>
  </si>
  <si>
    <t>助成金事業名</t>
    <rPh sb="0" eb="2">
      <t>ジョセイ</t>
    </rPh>
    <rPh sb="2" eb="3">
      <t>キン</t>
    </rPh>
    <rPh sb="3" eb="5">
      <t>ジギョウ</t>
    </rPh>
    <rPh sb="5" eb="6">
      <t>メイ</t>
    </rPh>
    <phoneticPr fontId="15"/>
  </si>
  <si>
    <t>金額</t>
    <phoneticPr fontId="15"/>
  </si>
  <si>
    <t>３．補助対象事業で得られる収入</t>
    <rPh sb="2" eb="4">
      <t>ホジョ</t>
    </rPh>
    <rPh sb="4" eb="6">
      <t>タイショウ</t>
    </rPh>
    <rPh sb="6" eb="8">
      <t>ジギョウ</t>
    </rPh>
    <rPh sb="9" eb="10">
      <t>エ</t>
    </rPh>
    <rPh sb="13" eb="15">
      <t>シュウニュウ</t>
    </rPh>
    <phoneticPr fontId="15"/>
  </si>
  <si>
    <t>収入内訳</t>
    <rPh sb="0" eb="2">
      <t>シュウニュウ</t>
    </rPh>
    <rPh sb="2" eb="4">
      <t>ウチワケ</t>
    </rPh>
    <phoneticPr fontId="15"/>
  </si>
  <si>
    <t>４．算定額（調整前）</t>
    <rPh sb="2" eb="4">
      <t>サンテイ</t>
    </rPh>
    <rPh sb="4" eb="5">
      <t>ガク</t>
    </rPh>
    <rPh sb="6" eb="8">
      <t>チョウセイ</t>
    </rPh>
    <rPh sb="8" eb="9">
      <t>マエ</t>
    </rPh>
    <phoneticPr fontId="15"/>
  </si>
  <si>
    <t>５．調整率</t>
    <rPh sb="2" eb="4">
      <t>チョウセイ</t>
    </rPh>
    <rPh sb="4" eb="5">
      <t>リツ</t>
    </rPh>
    <phoneticPr fontId="15"/>
  </si>
  <si>
    <t>神戸市補助額</t>
    <rPh sb="0" eb="3">
      <t>コウベシ</t>
    </rPh>
    <rPh sb="3" eb="5">
      <t>ホジョ</t>
    </rPh>
    <rPh sb="5" eb="6">
      <t>ガク</t>
    </rPh>
    <phoneticPr fontId="14"/>
  </si>
  <si>
    <t>兵庫県からの助成</t>
    <rPh sb="0" eb="3">
      <t>ヒョウゴケン</t>
    </rPh>
    <rPh sb="6" eb="8">
      <t>ジョセイ</t>
    </rPh>
    <phoneticPr fontId="14"/>
  </si>
  <si>
    <t>売上</t>
    <rPh sb="0" eb="2">
      <t>ウリアゲ</t>
    </rPh>
    <phoneticPr fontId="14"/>
  </si>
  <si>
    <t>協賛金</t>
    <rPh sb="0" eb="3">
      <t>キョウサンキン</t>
    </rPh>
    <phoneticPr fontId="14"/>
  </si>
  <si>
    <t>広告料収入</t>
    <rPh sb="0" eb="3">
      <t>コウコクリョウ</t>
    </rPh>
    <rPh sb="3" eb="5">
      <t>シュウニュウ</t>
    </rPh>
    <phoneticPr fontId="14"/>
  </si>
  <si>
    <t>出店料収入</t>
    <rPh sb="0" eb="3">
      <t>シュッテンリョウ</t>
    </rPh>
    <rPh sb="3" eb="5">
      <t>シュウニュウ</t>
    </rPh>
    <phoneticPr fontId="14"/>
  </si>
  <si>
    <t>寄付金、その他収入</t>
    <rPh sb="0" eb="3">
      <t>キフキン</t>
    </rPh>
    <rPh sb="6" eb="7">
      <t>タ</t>
    </rPh>
    <rPh sb="7" eb="9">
      <t>シュウニュウ</t>
    </rPh>
    <phoneticPr fontId="14"/>
  </si>
  <si>
    <t>自己負担額</t>
    <rPh sb="0" eb="2">
      <t>ジコ</t>
    </rPh>
    <rPh sb="2" eb="4">
      <t>フタン</t>
    </rPh>
    <rPh sb="4" eb="5">
      <t>ガク</t>
    </rPh>
    <phoneticPr fontId="14"/>
  </si>
  <si>
    <t>金額(円)</t>
    <rPh sb="0" eb="2">
      <t>キンガク</t>
    </rPh>
    <rPh sb="3" eb="4">
      <t>エン</t>
    </rPh>
    <phoneticPr fontId="14"/>
  </si>
  <si>
    <t>総事業費
(円)</t>
    <rPh sb="0" eb="4">
      <t>ソウジギョウヒ</t>
    </rPh>
    <rPh sb="6" eb="7">
      <t>エン</t>
    </rPh>
    <phoneticPr fontId="14"/>
  </si>
  <si>
    <t>対象経費(円)</t>
    <rPh sb="0" eb="2">
      <t>タイショウ</t>
    </rPh>
    <rPh sb="2" eb="4">
      <t>ケイヒ</t>
    </rPh>
    <rPh sb="5" eb="6">
      <t>エン</t>
    </rPh>
    <phoneticPr fontId="14"/>
  </si>
  <si>
    <t>対象外経費(円)</t>
    <rPh sb="0" eb="3">
      <t>タイショウガイ</t>
    </rPh>
    <rPh sb="3" eb="5">
      <t>ケイヒ</t>
    </rPh>
    <rPh sb="6" eb="7">
      <t>エン</t>
    </rPh>
    <phoneticPr fontId="14"/>
  </si>
  <si>
    <t>消費税(円)</t>
    <rPh sb="0" eb="3">
      <t>ショウヒゼイ</t>
    </rPh>
    <rPh sb="4" eb="5">
      <t>エン</t>
    </rPh>
    <phoneticPr fontId="14"/>
  </si>
  <si>
    <t>国などからの助成</t>
    <rPh sb="0" eb="1">
      <t>クニ</t>
    </rPh>
    <rPh sb="6" eb="8">
      <t>ジョセイ</t>
    </rPh>
    <phoneticPr fontId="14"/>
  </si>
  <si>
    <t>売上、協賛金など</t>
    <rPh sb="0" eb="2">
      <t>ウリアゲ</t>
    </rPh>
    <rPh sb="3" eb="6">
      <t>キョウサンキン</t>
    </rPh>
    <phoneticPr fontId="14"/>
  </si>
  <si>
    <t>神戸市長　久元　喜造</t>
    <rPh sb="0" eb="2">
      <t>コウベ</t>
    </rPh>
    <rPh sb="2" eb="4">
      <t>シチョウ</t>
    </rPh>
    <rPh sb="5" eb="7">
      <t>ヒサモト</t>
    </rPh>
    <rPh sb="8" eb="9">
      <t>キ</t>
    </rPh>
    <rPh sb="9" eb="10">
      <t>ヅクリ</t>
    </rPh>
    <phoneticPr fontId="14"/>
  </si>
  <si>
    <t>（公 印 省 略）</t>
    <rPh sb="1" eb="2">
      <t>コウ</t>
    </rPh>
    <rPh sb="3" eb="4">
      <t>イン</t>
    </rPh>
    <rPh sb="5" eb="6">
      <t>ショウ</t>
    </rPh>
    <rPh sb="7" eb="8">
      <t>リャク</t>
    </rPh>
    <phoneticPr fontId="14"/>
  </si>
  <si>
    <t>１．交付決定額</t>
    <rPh sb="2" eb="4">
      <t>コウフ</t>
    </rPh>
    <rPh sb="4" eb="6">
      <t>ケッテイ</t>
    </rPh>
    <rPh sb="6" eb="7">
      <t>ガク</t>
    </rPh>
    <phoneticPr fontId="14"/>
  </si>
  <si>
    <t>３．交付条件</t>
    <rPh sb="2" eb="4">
      <t>コウフ</t>
    </rPh>
    <rPh sb="4" eb="6">
      <t>ジョウケン</t>
    </rPh>
    <phoneticPr fontId="14"/>
  </si>
  <si>
    <t>(1)補助金規則及び本補助金交付要綱に従うこと。</t>
    <phoneticPr fontId="14"/>
  </si>
  <si>
    <t xml:space="preserve">   市の承認前に発生した経費は補助対象外とする。</t>
    <phoneticPr fontId="14"/>
  </si>
  <si>
    <t xml:space="preserve">   又は遂行計画の変更等が見込まれるときは、速やかに本</t>
    <phoneticPr fontId="14"/>
  </si>
  <si>
    <t>(2)本交付決定の内容について補助事業の内容、経費の配分</t>
    <phoneticPr fontId="14"/>
  </si>
  <si>
    <t>(4)本市の他の補助制度と併用することはできない。</t>
    <phoneticPr fontId="14"/>
  </si>
  <si>
    <t xml:space="preserve">   る期日までに提出すること。</t>
    <phoneticPr fontId="14"/>
  </si>
  <si>
    <t>年度地域商業活性化支援事業（一般型）補助金交付額確定通知書</t>
    <rPh sb="0" eb="2">
      <t>ネンド</t>
    </rPh>
    <rPh sb="2" eb="4">
      <t>チイキ</t>
    </rPh>
    <rPh sb="4" eb="13">
      <t>ショウギョウカッセイカシエンジギョウ</t>
    </rPh>
    <rPh sb="14" eb="17">
      <t>イッパンガタ</t>
    </rPh>
    <rPh sb="18" eb="21">
      <t>ホジョキン</t>
    </rPh>
    <rPh sb="21" eb="23">
      <t>コウフ</t>
    </rPh>
    <rPh sb="23" eb="24">
      <t>ガク</t>
    </rPh>
    <rPh sb="24" eb="26">
      <t>カクテイ</t>
    </rPh>
    <rPh sb="26" eb="29">
      <t>ツウチショ</t>
    </rPh>
    <phoneticPr fontId="14"/>
  </si>
  <si>
    <t>１．交付確定額</t>
    <rPh sb="2" eb="4">
      <t>コウフ</t>
    </rPh>
    <rPh sb="4" eb="6">
      <t>カクテイ</t>
    </rPh>
    <rPh sb="6" eb="7">
      <t>ガク</t>
    </rPh>
    <phoneticPr fontId="14"/>
  </si>
  <si>
    <t>２．特記事項</t>
    <rPh sb="2" eb="4">
      <t>トッキ</t>
    </rPh>
    <rPh sb="4" eb="6">
      <t>ジコウ</t>
    </rPh>
    <phoneticPr fontId="14"/>
  </si>
  <si>
    <t>実施結果</t>
    <rPh sb="0" eb="2">
      <t>ジッシ</t>
    </rPh>
    <rPh sb="2" eb="4">
      <t>ケッカ</t>
    </rPh>
    <phoneticPr fontId="14"/>
  </si>
  <si>
    <t>収入計画書</t>
    <rPh sb="0" eb="2">
      <t>シュウニュウ</t>
    </rPh>
    <rPh sb="2" eb="4">
      <t>ケイカク</t>
    </rPh>
    <rPh sb="4" eb="5">
      <t>ショ</t>
    </rPh>
    <phoneticPr fontId="15"/>
  </si>
  <si>
    <t>収入実績書</t>
    <rPh sb="0" eb="2">
      <t>シュウニュウ</t>
    </rPh>
    <rPh sb="2" eb="4">
      <t>ジッセキ</t>
    </rPh>
    <rPh sb="4" eb="5">
      <t>ショ</t>
    </rPh>
    <phoneticPr fontId="15"/>
  </si>
  <si>
    <t>４．その他</t>
    <rPh sb="4" eb="5">
      <t>ホカ</t>
    </rPh>
    <phoneticPr fontId="14"/>
  </si>
  <si>
    <t>本補助金の交付確定額は、本補助事業完了後の実績報告に</t>
    <phoneticPr fontId="14"/>
  </si>
  <si>
    <t>基づき算定し、原則として交付決定額を上限とする。</t>
    <phoneticPr fontId="14"/>
  </si>
  <si>
    <t>令和　年　月　日～令和　年　月　日</t>
    <rPh sb="0" eb="2">
      <t>レイワ</t>
    </rPh>
    <rPh sb="3" eb="4">
      <t>ネン</t>
    </rPh>
    <rPh sb="5" eb="6">
      <t>ガツ</t>
    </rPh>
    <rPh sb="7" eb="8">
      <t>ニチ</t>
    </rPh>
    <rPh sb="9" eb="11">
      <t>レイワ</t>
    </rPh>
    <rPh sb="12" eb="13">
      <t>ネン</t>
    </rPh>
    <rPh sb="14" eb="15">
      <t>ガツ</t>
    </rPh>
    <rPh sb="16" eb="17">
      <t>ニチ</t>
    </rPh>
    <phoneticPr fontId="14"/>
  </si>
  <si>
    <t>選定理由書</t>
    <rPh sb="0" eb="2">
      <t>センテイ</t>
    </rPh>
    <rPh sb="2" eb="5">
      <t>リユウショ</t>
    </rPh>
    <phoneticPr fontId="14"/>
  </si>
  <si>
    <t>２事業目</t>
    <rPh sb="1" eb="3">
      <t>ジギョウ</t>
    </rPh>
    <rPh sb="3" eb="4">
      <t>メ</t>
    </rPh>
    <phoneticPr fontId="14"/>
  </si>
  <si>
    <t>３事業目</t>
    <rPh sb="1" eb="3">
      <t>ジギョウ</t>
    </rPh>
    <rPh sb="3" eb="4">
      <t>メ</t>
    </rPh>
    <phoneticPr fontId="14"/>
  </si>
  <si>
    <t>４事業目</t>
    <rPh sb="1" eb="3">
      <t>ジギョウ</t>
    </rPh>
    <rPh sb="3" eb="4">
      <t>メ</t>
    </rPh>
    <phoneticPr fontId="14"/>
  </si>
  <si>
    <t>５事業目</t>
    <rPh sb="1" eb="3">
      <t>ジギョウ</t>
    </rPh>
    <rPh sb="3" eb="4">
      <t>メ</t>
    </rPh>
    <phoneticPr fontId="14"/>
  </si>
  <si>
    <t>６事業目</t>
    <rPh sb="1" eb="3">
      <t>ジギョウ</t>
    </rPh>
    <rPh sb="3" eb="4">
      <t>メ</t>
    </rPh>
    <phoneticPr fontId="14"/>
  </si>
  <si>
    <t>実施結果</t>
    <rPh sb="0" eb="4">
      <t>ジッシケッカ</t>
    </rPh>
    <phoneticPr fontId="14"/>
  </si>
  <si>
    <t>報償費</t>
    <rPh sb="0" eb="3">
      <t>ホウショウヒ</t>
    </rPh>
    <phoneticPr fontId="28"/>
  </si>
  <si>
    <t>有</t>
    <rPh sb="0" eb="1">
      <t>ア</t>
    </rPh>
    <phoneticPr fontId="28"/>
  </si>
  <si>
    <t>無</t>
    <rPh sb="0" eb="1">
      <t>ナシ</t>
    </rPh>
    <phoneticPr fontId="28"/>
  </si>
  <si>
    <t>広報費</t>
    <rPh sb="0" eb="3">
      <t>コウホウヒ</t>
    </rPh>
    <phoneticPr fontId="28"/>
  </si>
  <si>
    <t>通信運搬費</t>
    <rPh sb="0" eb="5">
      <t>ツウシンウンパンヒ</t>
    </rPh>
    <phoneticPr fontId="28"/>
  </si>
  <si>
    <t>委託・外注費</t>
    <rPh sb="0" eb="2">
      <t>イタク</t>
    </rPh>
    <rPh sb="3" eb="5">
      <t>ガイチュウ</t>
    </rPh>
    <rPh sb="5" eb="6">
      <t>ヒ</t>
    </rPh>
    <phoneticPr fontId="28"/>
  </si>
  <si>
    <t>使用・レンタル料</t>
    <rPh sb="0" eb="2">
      <t>シヨウ</t>
    </rPh>
    <rPh sb="7" eb="8">
      <t>リョウ</t>
    </rPh>
    <phoneticPr fontId="28"/>
  </si>
  <si>
    <t>賃借料</t>
    <rPh sb="0" eb="3">
      <t>チンシャクリョウ</t>
    </rPh>
    <phoneticPr fontId="28"/>
  </si>
  <si>
    <t>工事費</t>
    <rPh sb="0" eb="3">
      <t>コウジヒ</t>
    </rPh>
    <phoneticPr fontId="28"/>
  </si>
  <si>
    <t>アルバイト料</t>
    <rPh sb="5" eb="6">
      <t>リョウ</t>
    </rPh>
    <phoneticPr fontId="28"/>
  </si>
  <si>
    <t>その他（市長が認めるもの）</t>
    <rPh sb="2" eb="3">
      <t>タ</t>
    </rPh>
    <rPh sb="4" eb="6">
      <t>シチョウ</t>
    </rPh>
    <rPh sb="7" eb="8">
      <t>ミト</t>
    </rPh>
    <phoneticPr fontId="28"/>
  </si>
  <si>
    <t>算定書（交付決定）</t>
    <rPh sb="0" eb="3">
      <t>サンテイショ</t>
    </rPh>
    <rPh sb="4" eb="8">
      <t>コウフケッテイ</t>
    </rPh>
    <phoneticPr fontId="14"/>
  </si>
  <si>
    <t>預金種目</t>
    <rPh sb="0" eb="2">
      <t>ヨキン</t>
    </rPh>
    <rPh sb="2" eb="4">
      <t>シュモク</t>
    </rPh>
    <phoneticPr fontId="14"/>
  </si>
  <si>
    <t>口座番号</t>
    <rPh sb="0" eb="2">
      <t>コウザ</t>
    </rPh>
    <rPh sb="2" eb="4">
      <t>バンゴウ</t>
    </rPh>
    <phoneticPr fontId="14"/>
  </si>
  <si>
    <t>算定書（交付額確定）</t>
    <rPh sb="0" eb="3">
      <t>サンテイショ</t>
    </rPh>
    <rPh sb="4" eb="6">
      <t>コウフ</t>
    </rPh>
    <rPh sb="6" eb="7">
      <t>ガク</t>
    </rPh>
    <rPh sb="7" eb="9">
      <t>カクテイ</t>
    </rPh>
    <phoneticPr fontId="14"/>
  </si>
  <si>
    <t>年</t>
    <rPh sb="0" eb="1">
      <t>ネン</t>
    </rPh>
    <phoneticPr fontId="14"/>
  </si>
  <si>
    <t>月</t>
    <rPh sb="0" eb="1">
      <t>ガツ</t>
    </rPh>
    <phoneticPr fontId="14"/>
  </si>
  <si>
    <t>日</t>
    <rPh sb="0" eb="1">
      <t>ニチ</t>
    </rPh>
    <phoneticPr fontId="14"/>
  </si>
  <si>
    <t>付で申請のあった下記事業については</t>
    <rPh sb="0" eb="1">
      <t>ツケ</t>
    </rPh>
    <rPh sb="2" eb="4">
      <t>シンセイ</t>
    </rPh>
    <rPh sb="8" eb="10">
      <t>カキ</t>
    </rPh>
    <rPh sb="10" eb="12">
      <t>ジギョウ</t>
    </rPh>
    <phoneticPr fontId="14"/>
  </si>
  <si>
    <t>　次のとおり交付することに決定したので通知します。</t>
    <rPh sb="1" eb="2">
      <t>ツギ</t>
    </rPh>
    <rPh sb="6" eb="8">
      <t>コウフ</t>
    </rPh>
    <rPh sb="13" eb="15">
      <t>ケッテイ</t>
    </rPh>
    <rPh sb="19" eb="21">
      <t>ツウチ</t>
    </rPh>
    <phoneticPr fontId="14"/>
  </si>
  <si>
    <t>金融機関名</t>
    <rPh sb="0" eb="4">
      <t>キンユウキカン</t>
    </rPh>
    <rPh sb="4" eb="5">
      <t>メイ</t>
    </rPh>
    <phoneticPr fontId="14"/>
  </si>
  <si>
    <t>備考欄</t>
    <rPh sb="0" eb="3">
      <t>ビコウラン</t>
    </rPh>
    <phoneticPr fontId="14"/>
  </si>
  <si>
    <t>本事業により、来街者増や売上増等の効果があった</t>
    <phoneticPr fontId="14"/>
  </si>
  <si>
    <t>本事業により、来街者増や売上増等の効果がなかった</t>
    <phoneticPr fontId="14"/>
  </si>
  <si>
    <t>付神経商第</t>
    <rPh sb="0" eb="1">
      <t>ツケ</t>
    </rPh>
    <rPh sb="1" eb="4">
      <t>シンケイショウ</t>
    </rPh>
    <rPh sb="4" eb="5">
      <t>ダイ</t>
    </rPh>
    <phoneticPr fontId="14"/>
  </si>
  <si>
    <t>　 令和</t>
    <rPh sb="2" eb="4">
      <t>レイワ</t>
    </rPh>
    <phoneticPr fontId="14"/>
  </si>
  <si>
    <t>あった下記事業について、補助金の額を確定したので通知します。</t>
    <rPh sb="3" eb="7">
      <t>カキジギョウ</t>
    </rPh>
    <phoneticPr fontId="14"/>
  </si>
  <si>
    <t>口座名義</t>
    <rPh sb="0" eb="2">
      <t>コウザ</t>
    </rPh>
    <rPh sb="2" eb="4">
      <t>メイギ</t>
    </rPh>
    <phoneticPr fontId="14"/>
  </si>
  <si>
    <t>フリガナ</t>
    <phoneticPr fontId="14"/>
  </si>
  <si>
    <t>令和　年　月　日 ～ 令和　年　月　日</t>
    <rPh sb="0" eb="2">
      <t>レイワ</t>
    </rPh>
    <rPh sb="3" eb="4">
      <t>ネン</t>
    </rPh>
    <rPh sb="5" eb="6">
      <t>ガツ</t>
    </rPh>
    <rPh sb="7" eb="8">
      <t>ニチ</t>
    </rPh>
    <rPh sb="11" eb="13">
      <t>レイワ</t>
    </rPh>
    <rPh sb="14" eb="15">
      <t>ネン</t>
    </rPh>
    <rPh sb="16" eb="17">
      <t>ガツ</t>
    </rPh>
    <rPh sb="18" eb="19">
      <t>ニチ</t>
    </rPh>
    <phoneticPr fontId="14"/>
  </si>
  <si>
    <t>昨年からの変更点などがあればご記入ください。</t>
    <rPh sb="0" eb="2">
      <t>サクネン</t>
    </rPh>
    <rPh sb="5" eb="8">
      <t>ヘンコウテン</t>
    </rPh>
    <phoneticPr fontId="14"/>
  </si>
  <si>
    <t>　地域商業活性化支援事業交付要綱に基づき、地域の個性を活かしたまちの魅力とにぎわいを創出する目的で、補助金の交付を申請いたします。</t>
    <rPh sb="42" eb="44">
      <t>ソウシュツ</t>
    </rPh>
    <rPh sb="46" eb="48">
      <t>モクテキ</t>
    </rPh>
    <rPh sb="50" eb="53">
      <t>ホジョキン</t>
    </rPh>
    <rPh sb="54" eb="56">
      <t>コウフ</t>
    </rPh>
    <phoneticPr fontId="14"/>
  </si>
  <si>
    <t>31</t>
    <phoneticPr fontId="14"/>
  </si>
  <si>
    <t>号</t>
    <rPh sb="0" eb="1">
      <t>ゴウ</t>
    </rPh>
    <phoneticPr fontId="14"/>
  </si>
  <si>
    <t>第</t>
    <rPh sb="0" eb="1">
      <t>ダイ</t>
    </rPh>
    <phoneticPr fontId="14"/>
  </si>
  <si>
    <t>　　神経商</t>
    <rPh sb="2" eb="4">
      <t>シンケイ</t>
    </rPh>
    <rPh sb="4" eb="5">
      <t>ショウ</t>
    </rPh>
    <phoneticPr fontId="14"/>
  </si>
  <si>
    <t>号で交付決定の</t>
    <rPh sb="0" eb="1">
      <t>ゴウ</t>
    </rPh>
    <phoneticPr fontId="14"/>
  </si>
  <si>
    <t>号の２</t>
    <rPh sb="0" eb="1">
      <t>ゴウ</t>
    </rPh>
    <phoneticPr fontId="14"/>
  </si>
  <si>
    <t>事業内容</t>
    <rPh sb="0" eb="2">
      <t>ジギョウ</t>
    </rPh>
    <rPh sb="2" eb="4">
      <t>ナイヨウ</t>
    </rPh>
    <phoneticPr fontId="14"/>
  </si>
  <si>
    <t>事業の効果</t>
    <rPh sb="0" eb="2">
      <t>ジギョウ</t>
    </rPh>
    <rPh sb="3" eb="5">
      <t>コウカ</t>
    </rPh>
    <phoneticPr fontId="14"/>
  </si>
  <si>
    <t>事業内容</t>
    <rPh sb="0" eb="2">
      <t>ジギョウ</t>
    </rPh>
    <rPh sb="2" eb="4">
      <t>ナイヨウ</t>
    </rPh>
    <phoneticPr fontId="15"/>
  </si>
  <si>
    <t>備考欄</t>
    <rPh sb="0" eb="3">
      <t>ビコウラン</t>
    </rPh>
    <phoneticPr fontId="14"/>
  </si>
  <si>
    <t>事業の効果についての補足、来年度に向けての目標があればご記入ください。</t>
    <rPh sb="0" eb="2">
      <t>ジギョウ</t>
    </rPh>
    <rPh sb="3" eb="5">
      <t>コウカ</t>
    </rPh>
    <rPh sb="10" eb="12">
      <t>ホソク</t>
    </rPh>
    <rPh sb="13" eb="16">
      <t>ライネンド</t>
    </rPh>
    <rPh sb="17" eb="18">
      <t>ム</t>
    </rPh>
    <rPh sb="21" eb="23">
      <t>モクヒョウ</t>
    </rPh>
    <phoneticPr fontId="14"/>
  </si>
  <si>
    <t>様</t>
    <rPh sb="0" eb="1">
      <t>サマ</t>
    </rPh>
    <phoneticPr fontId="14"/>
  </si>
  <si>
    <t>消耗品費(2,000円以上)</t>
    <rPh sb="0" eb="3">
      <t>ショウモウヒン</t>
    </rPh>
    <rPh sb="3" eb="4">
      <t>ヒ</t>
    </rPh>
    <rPh sb="10" eb="11">
      <t>エン</t>
    </rPh>
    <rPh sb="11" eb="13">
      <t>イジョウ</t>
    </rPh>
    <phoneticPr fontId="28"/>
  </si>
  <si>
    <t>銀行</t>
    <rPh sb="0" eb="2">
      <t>ギンコウ</t>
    </rPh>
    <phoneticPr fontId="14"/>
  </si>
  <si>
    <t>信用金庫</t>
    <rPh sb="0" eb="4">
      <t>シンヨウキンコ</t>
    </rPh>
    <phoneticPr fontId="14"/>
  </si>
  <si>
    <t>信用組合</t>
    <rPh sb="0" eb="4">
      <t>シンヨウクミアイ</t>
    </rPh>
    <phoneticPr fontId="14"/>
  </si>
  <si>
    <t>支店</t>
    <rPh sb="0" eb="2">
      <t>シテン</t>
    </rPh>
    <phoneticPr fontId="14"/>
  </si>
  <si>
    <t>本店</t>
    <rPh sb="0" eb="2">
      <t>ホンテン</t>
    </rPh>
    <phoneticPr fontId="14"/>
  </si>
  <si>
    <t>店</t>
    <rPh sb="0" eb="1">
      <t>ミセ</t>
    </rPh>
    <phoneticPr fontId="14"/>
  </si>
  <si>
    <t>普通</t>
    <rPh sb="0" eb="2">
      <t>フツウ</t>
    </rPh>
    <phoneticPr fontId="14"/>
  </si>
  <si>
    <t>当座</t>
    <rPh sb="0" eb="2">
      <t>トウザ</t>
    </rPh>
    <phoneticPr fontId="14"/>
  </si>
  <si>
    <t>実績概要書</t>
    <rPh sb="0" eb="2">
      <t>ジッセキ</t>
    </rPh>
    <rPh sb="2" eb="5">
      <t>ガイヨウショ</t>
    </rPh>
    <phoneticPr fontId="14"/>
  </si>
  <si>
    <t>１事業目</t>
    <rPh sb="1" eb="4">
      <t>ジギョウメ</t>
    </rPh>
    <phoneticPr fontId="14"/>
  </si>
  <si>
    <t>事業概要書</t>
    <rPh sb="0" eb="5">
      <t>ジギョウガイヨウショ</t>
    </rPh>
    <phoneticPr fontId="14"/>
  </si>
  <si>
    <t>１事業目</t>
    <rPh sb="1" eb="3">
      <t>ジギョウ</t>
    </rPh>
    <rPh sb="3" eb="4">
      <t>メ</t>
    </rPh>
    <phoneticPr fontId="14"/>
  </si>
  <si>
    <t>‐</t>
  </si>
  <si>
    <t>‐</t>
    <phoneticPr fontId="14"/>
  </si>
  <si>
    <t>２事業目</t>
    <rPh sb="1" eb="4">
      <t>ジギョウメ</t>
    </rPh>
    <phoneticPr fontId="14"/>
  </si>
  <si>
    <t>６事業目</t>
    <rPh sb="1" eb="4">
      <t>ジギョウメ</t>
    </rPh>
    <phoneticPr fontId="14"/>
  </si>
  <si>
    <t>その他</t>
    <rPh sb="2" eb="3">
      <t>ホカ</t>
    </rPh>
    <phoneticPr fontId="14"/>
  </si>
  <si>
    <t>様式第11号【実績報告書】</t>
    <rPh sb="7" eb="9">
      <t>ジッセキ</t>
    </rPh>
    <rPh sb="9" eb="12">
      <t>ホウコクショ</t>
    </rPh>
    <phoneticPr fontId="14"/>
  </si>
  <si>
    <t>様式第12号の３【実績概要書】</t>
    <rPh sb="0" eb="2">
      <t>ヨウシキ</t>
    </rPh>
    <rPh sb="2" eb="3">
      <t>ダイ</t>
    </rPh>
    <rPh sb="5" eb="6">
      <t>ゴウ</t>
    </rPh>
    <rPh sb="9" eb="11">
      <t>ジッセキ</t>
    </rPh>
    <rPh sb="11" eb="14">
      <t>ガイヨウショ</t>
    </rPh>
    <phoneticPr fontId="14"/>
  </si>
  <si>
    <t>様式第12号の４【収入実績書】</t>
    <rPh sb="0" eb="2">
      <t>ヨウシキ</t>
    </rPh>
    <rPh sb="2" eb="3">
      <t>ダイ</t>
    </rPh>
    <rPh sb="5" eb="6">
      <t>ゴウ</t>
    </rPh>
    <rPh sb="9" eb="11">
      <t>シュウニュウ</t>
    </rPh>
    <rPh sb="11" eb="13">
      <t>ジッセキ</t>
    </rPh>
    <rPh sb="13" eb="14">
      <t>ショ</t>
    </rPh>
    <phoneticPr fontId="14"/>
  </si>
  <si>
    <t>様式第15号の２【交付額確定通知書】</t>
    <rPh sb="0" eb="3">
      <t>ヨウシキダイ</t>
    </rPh>
    <rPh sb="5" eb="6">
      <t>ゴウ</t>
    </rPh>
    <rPh sb="9" eb="12">
      <t>コウフガク</t>
    </rPh>
    <rPh sb="12" eb="14">
      <t>カクテイ</t>
    </rPh>
    <rPh sb="14" eb="17">
      <t>ツウチショ</t>
    </rPh>
    <phoneticPr fontId="14"/>
  </si>
  <si>
    <t xml:space="preserve">   補助金要綱第13条に基づく手続きを行うこと。なお、本</t>
    <phoneticPr fontId="14"/>
  </si>
  <si>
    <t>(3)本補助金要綱第16条に基づく実績報告は、市長の指定す</t>
    <phoneticPr fontId="14"/>
  </si>
  <si>
    <r>
      <t>◇交付確定額(E)の条件
　条件１　上限1,000,000円　　
　条件２　算定方法で算出された金額のうち、
　　　　　   1,000円未満は切り捨て</t>
    </r>
    <r>
      <rPr>
        <u/>
        <sz val="8"/>
        <rFont val="ＭＳ Ｐゴシック"/>
        <family val="3"/>
        <charset val="128"/>
        <scheme val="minor"/>
      </rPr>
      <t xml:space="preserve">
</t>
    </r>
    <r>
      <rPr>
        <sz val="8"/>
        <rFont val="ＭＳ Ｐゴシック"/>
        <family val="3"/>
        <charset val="128"/>
        <scheme val="minor"/>
      </rPr>
      <t>　
◇交付額の算定方法
①交付確定額(E)＋収入(D)が総事業費(A)を超過しない場合
　交付確定額(E)=
　(（対象経費(B)ー国＆県の助成金(C)）÷２）× 調整率
②交付確定額(E)＋収入(D)が総事業費(A)を超過する場合　
　交付確定額(E)＝
　(総事業費(A)－国＆県の助成金(C)ー収入(D))　× 調整率</t>
    </r>
    <rPh sb="5" eb="6">
      <t>ガク</t>
    </rPh>
    <rPh sb="10" eb="12">
      <t>ジョウケン</t>
    </rPh>
    <rPh sb="14" eb="16">
      <t>ジョウケン</t>
    </rPh>
    <rPh sb="18" eb="20">
      <t>ジョウゲン</t>
    </rPh>
    <rPh sb="29" eb="30">
      <t>エン</t>
    </rPh>
    <rPh sb="34" eb="36">
      <t>ジョウケン</t>
    </rPh>
    <rPh sb="38" eb="40">
      <t>サンテイ</t>
    </rPh>
    <rPh sb="40" eb="42">
      <t>ホウホウ</t>
    </rPh>
    <rPh sb="43" eb="45">
      <t>サンシュツ</t>
    </rPh>
    <rPh sb="48" eb="50">
      <t>キンガク</t>
    </rPh>
    <rPh sb="68" eb="69">
      <t>エン</t>
    </rPh>
    <rPh sb="69" eb="71">
      <t>ミマン</t>
    </rPh>
    <rPh sb="72" eb="73">
      <t>キ</t>
    </rPh>
    <rPh sb="74" eb="75">
      <t>ス</t>
    </rPh>
    <rPh sb="80" eb="83">
      <t>コウフガク</t>
    </rPh>
    <rPh sb="84" eb="88">
      <t>サンテイホウホウ</t>
    </rPh>
    <rPh sb="99" eb="101">
      <t>シュウニュウ</t>
    </rPh>
    <rPh sb="105" eb="106">
      <t>ソウ</t>
    </rPh>
    <rPh sb="106" eb="109">
      <t>ジギョウヒ</t>
    </rPh>
    <rPh sb="113" eb="115">
      <t>チョウカ</t>
    </rPh>
    <rPh sb="118" eb="120">
      <t>バアイ</t>
    </rPh>
    <rPh sb="124" eb="126">
      <t>カクテイ</t>
    </rPh>
    <rPh sb="161" eb="162">
      <t>リツ</t>
    </rPh>
    <rPh sb="167" eb="169">
      <t>カクテイ</t>
    </rPh>
    <rPh sb="209" eb="213">
      <t>ソウジギョウヒ</t>
    </rPh>
    <rPh sb="217" eb="218">
      <t>クニ</t>
    </rPh>
    <rPh sb="219" eb="220">
      <t>ケン</t>
    </rPh>
    <rPh sb="221" eb="224">
      <t>ジョセイキン</t>
    </rPh>
    <rPh sb="228" eb="230">
      <t>シュウニュウ</t>
    </rPh>
    <rPh sb="239" eb="240">
      <t>リツ</t>
    </rPh>
    <phoneticPr fontId="15"/>
  </si>
  <si>
    <t>備品購入費（熱中症対策以外）</t>
    <rPh sb="0" eb="2">
      <t>ビヒン</t>
    </rPh>
    <rPh sb="2" eb="5">
      <t>コウニュウヒ</t>
    </rPh>
    <rPh sb="6" eb="11">
      <t>ネッチュウショウタイサク</t>
    </rPh>
    <rPh sb="11" eb="13">
      <t>イガイ</t>
    </rPh>
    <phoneticPr fontId="28"/>
  </si>
  <si>
    <t>□</t>
    <phoneticPr fontId="14"/>
  </si>
  <si>
    <t>☑</t>
    <phoneticPr fontId="14"/>
  </si>
  <si>
    <t>(その他の場合はこちらに記入）</t>
    <rPh sb="3" eb="4">
      <t>ホカ</t>
    </rPh>
    <rPh sb="5" eb="7">
      <t>バアイ</t>
    </rPh>
    <rPh sb="12" eb="14">
      <t>キニュウ</t>
    </rPh>
    <phoneticPr fontId="14"/>
  </si>
  <si>
    <t>（申請時から変更あればご記入ください）</t>
    <rPh sb="1" eb="3">
      <t>シンセイ</t>
    </rPh>
    <rPh sb="3" eb="4">
      <t>ジ</t>
    </rPh>
    <rPh sb="6" eb="8">
      <t>ヘンコウ</t>
    </rPh>
    <rPh sb="12" eb="14">
      <t>キニュウ</t>
    </rPh>
    <phoneticPr fontId="14"/>
  </si>
  <si>
    <t>本事業により、来街者増や売上増等の効果があった</t>
  </si>
  <si>
    <t>チラシ、ポスターデザイン</t>
    <phoneticPr fontId="14"/>
  </si>
  <si>
    <t>ブース設営・会場準備等</t>
    <rPh sb="3" eb="5">
      <t>セツエイ</t>
    </rPh>
    <rPh sb="6" eb="8">
      <t>カイジョウ</t>
    </rPh>
    <rPh sb="8" eb="10">
      <t>ジュンビ</t>
    </rPh>
    <rPh sb="10" eb="11">
      <t>トウ</t>
    </rPh>
    <phoneticPr fontId="14"/>
  </si>
  <si>
    <t>12000円×10人</t>
    <rPh sb="5" eb="6">
      <t>エン</t>
    </rPh>
    <rPh sb="9" eb="10">
      <t>ニン</t>
    </rPh>
    <phoneticPr fontId="14"/>
  </si>
  <si>
    <t>兵庫県ファンづくり応援事業</t>
    <rPh sb="0" eb="2">
      <t>ヒョウゴ</t>
    </rPh>
    <rPh sb="2" eb="3">
      <t>ケン</t>
    </rPh>
    <rPh sb="9" eb="11">
      <t>オウエン</t>
    </rPh>
    <rPh sb="11" eb="13">
      <t>ジギョウ</t>
    </rPh>
    <phoneticPr fontId="14"/>
  </si>
  <si>
    <t>（事業の効果についての補足、来年度に向けての目標があればご記入ください）
ファミリー層が多く来場し、昨年に比べてにぎわいがあった。
一方で、飲食できる場所が少なかったので、来年度に向けては、机や椅子など場所の拡充を行いたいと考えている。</t>
    <rPh sb="1" eb="3">
      <t>ジギョウ</t>
    </rPh>
    <rPh sb="4" eb="6">
      <t>コウカ</t>
    </rPh>
    <rPh sb="11" eb="13">
      <t>ホソク</t>
    </rPh>
    <rPh sb="14" eb="17">
      <t>ライネンド</t>
    </rPh>
    <rPh sb="18" eb="19">
      <t>ム</t>
    </rPh>
    <rPh sb="22" eb="24">
      <t>モクヒョウ</t>
    </rPh>
    <rPh sb="43" eb="44">
      <t>ソウ</t>
    </rPh>
    <rPh sb="45" eb="46">
      <t>オオ</t>
    </rPh>
    <rPh sb="47" eb="49">
      <t>ライジョウ</t>
    </rPh>
    <rPh sb="51" eb="53">
      <t>サクネン</t>
    </rPh>
    <rPh sb="54" eb="55">
      <t>クラ</t>
    </rPh>
    <rPh sb="67" eb="69">
      <t>イッポウ</t>
    </rPh>
    <rPh sb="71" eb="73">
      <t>インショク</t>
    </rPh>
    <rPh sb="76" eb="78">
      <t>バショ</t>
    </rPh>
    <rPh sb="79" eb="80">
      <t>スク</t>
    </rPh>
    <rPh sb="87" eb="90">
      <t>ライネンド</t>
    </rPh>
    <rPh sb="91" eb="92">
      <t>ム</t>
    </rPh>
    <rPh sb="102" eb="104">
      <t>バショ</t>
    </rPh>
    <rPh sb="105" eb="107">
      <t>カクジュウ</t>
    </rPh>
    <rPh sb="108" eb="109">
      <t>オコナ</t>
    </rPh>
    <rPh sb="113" eb="114">
      <t>カンガ</t>
    </rPh>
    <phoneticPr fontId="14"/>
  </si>
  <si>
    <t>ホームページを月１回更新している。毎月1,000回ほど閲覧されており、誘客に寄与している。</t>
    <rPh sb="7" eb="8">
      <t>ツキ</t>
    </rPh>
    <rPh sb="9" eb="10">
      <t>カイ</t>
    </rPh>
    <rPh sb="10" eb="12">
      <t>コウシン</t>
    </rPh>
    <rPh sb="17" eb="19">
      <t>マイツキ</t>
    </rPh>
    <rPh sb="24" eb="25">
      <t>カイ</t>
    </rPh>
    <rPh sb="27" eb="29">
      <t>エツラン</t>
    </rPh>
    <rPh sb="35" eb="37">
      <t>ユウキャク</t>
    </rPh>
    <rPh sb="38" eb="40">
      <t>キヨ</t>
    </rPh>
    <phoneticPr fontId="14"/>
  </si>
  <si>
    <t>地域商業活性化支援事業補助金（一般型）</t>
    <rPh sb="0" eb="14">
      <t>チイキショウギョウカッセイカシエンジギョウホジョキン</t>
    </rPh>
    <rPh sb="15" eb="18">
      <t>イッパンカタ</t>
    </rPh>
    <phoneticPr fontId="14"/>
  </si>
  <si>
    <t>２社以上の
見積書有無</t>
    <rPh sb="1" eb="4">
      <t>シャイジョウ</t>
    </rPh>
    <rPh sb="6" eb="9">
      <t>ミツモリショ</t>
    </rPh>
    <rPh sb="9" eb="11">
      <t>ウム</t>
    </rPh>
    <phoneticPr fontId="14"/>
  </si>
  <si>
    <t>２．事業期間</t>
    <rPh sb="2" eb="4">
      <t>ジギョウ</t>
    </rPh>
    <rPh sb="4" eb="6">
      <t>キカン</t>
    </rPh>
    <phoneticPr fontId="14"/>
  </si>
  <si>
    <t>５．算定額（調整後）</t>
    <rPh sb="2" eb="4">
      <t>サンテイ</t>
    </rPh>
    <rPh sb="4" eb="5">
      <t>ガク</t>
    </rPh>
    <rPh sb="6" eb="8">
      <t>チョウセイ</t>
    </rPh>
    <rPh sb="8" eb="9">
      <t>アト</t>
    </rPh>
    <phoneticPr fontId="15"/>
  </si>
  <si>
    <t>６．交付決定額</t>
    <rPh sb="2" eb="4">
      <t>コウフ</t>
    </rPh>
    <rPh sb="4" eb="7">
      <t>ケッテイガク</t>
    </rPh>
    <phoneticPr fontId="15"/>
  </si>
  <si>
    <t>７．交付確定額</t>
    <rPh sb="2" eb="4">
      <t>コウフ</t>
    </rPh>
    <rPh sb="4" eb="6">
      <t>カクテイ</t>
    </rPh>
    <rPh sb="6" eb="7">
      <t>ガク</t>
    </rPh>
    <phoneticPr fontId="15"/>
  </si>
  <si>
    <t>４．振込先口座情報</t>
    <rPh sb="2" eb="4">
      <t>フリコミ</t>
    </rPh>
    <rPh sb="4" eb="5">
      <t>サキ</t>
    </rPh>
    <rPh sb="5" eb="9">
      <t>コウザジョウホウ</t>
    </rPh>
    <phoneticPr fontId="14"/>
  </si>
  <si>
    <t>区</t>
    <rPh sb="0" eb="1">
      <t>ク</t>
    </rPh>
    <phoneticPr fontId="14"/>
  </si>
  <si>
    <t>歌手１名</t>
    <rPh sb="0" eb="2">
      <t>カシュ</t>
    </rPh>
    <rPh sb="3" eb="4">
      <t>メイ</t>
    </rPh>
    <phoneticPr fontId="14"/>
  </si>
  <si>
    <t>令和８年度地域商業活性化支援事業(一般型)算定書(交付額確定)</t>
    <rPh sb="0" eb="2">
      <t>レイワ</t>
    </rPh>
    <rPh sb="3" eb="4">
      <t>ネン</t>
    </rPh>
    <rPh sb="4" eb="5">
      <t>ネンド</t>
    </rPh>
    <rPh sb="5" eb="7">
      <t>チイキ</t>
    </rPh>
    <rPh sb="7" eb="9">
      <t>ショウギョウ</t>
    </rPh>
    <rPh sb="9" eb="12">
      <t>カッセイカ</t>
    </rPh>
    <rPh sb="12" eb="14">
      <t>シエン</t>
    </rPh>
    <rPh sb="14" eb="16">
      <t>ジギョウ</t>
    </rPh>
    <rPh sb="17" eb="19">
      <t>イッパン</t>
    </rPh>
    <rPh sb="19" eb="20">
      <t>ガタ</t>
    </rPh>
    <rPh sb="21" eb="23">
      <t>サンテイ</t>
    </rPh>
    <rPh sb="23" eb="24">
      <t>ショ</t>
    </rPh>
    <rPh sb="25" eb="27">
      <t>コウフ</t>
    </rPh>
    <rPh sb="27" eb="28">
      <t>ガク</t>
    </rPh>
    <rPh sb="28" eb="30">
      <t>カクテイ</t>
    </rPh>
    <phoneticPr fontId="15"/>
  </si>
  <si>
    <t>様</t>
    <rPh sb="0" eb="1">
      <t>サマ</t>
    </rPh>
    <phoneticPr fontId="14"/>
  </si>
  <si>
    <t>ゴールデンウィークふれあい祭り</t>
    <rPh sb="13" eb="14">
      <t>マツ</t>
    </rPh>
    <phoneticPr fontId="14"/>
  </si>
  <si>
    <t>５．交付決定額</t>
    <rPh sb="2" eb="4">
      <t>コウフ</t>
    </rPh>
    <rPh sb="4" eb="6">
      <t>ケッテイ</t>
    </rPh>
    <rPh sb="6" eb="7">
      <t>ガク</t>
    </rPh>
    <phoneticPr fontId="15"/>
  </si>
  <si>
    <t>ＳＮＳ更新委託契約費用（９カ月分）</t>
    <rPh sb="3" eb="5">
      <t>コウシン</t>
    </rPh>
    <rPh sb="5" eb="7">
      <t>イタク</t>
    </rPh>
    <rPh sb="7" eb="9">
      <t>ケイヤク</t>
    </rPh>
    <rPh sb="9" eb="11">
      <t>ヒヨウ</t>
    </rPh>
    <rPh sb="14" eb="16">
      <t>ゲツブン</t>
    </rPh>
    <phoneticPr fontId="14"/>
  </si>
  <si>
    <t>ホームページデザイン変更対応費用</t>
    <rPh sb="10" eb="12">
      <t>ヘンコウ</t>
    </rPh>
    <rPh sb="12" eb="14">
      <t>タイオウ</t>
    </rPh>
    <rPh sb="14" eb="16">
      <t>ヒヨウ</t>
    </rPh>
    <phoneticPr fontId="14"/>
  </si>
  <si>
    <t>代表者</t>
    <rPh sb="0" eb="3">
      <t>ダイヒョウシャ</t>
    </rPh>
    <phoneticPr fontId="14"/>
  </si>
  <si>
    <t>役職名</t>
    <rPh sb="0" eb="3">
      <t>ヤクショクメイ</t>
    </rPh>
    <phoneticPr fontId="14"/>
  </si>
  <si>
    <t>代表者</t>
    <rPh sb="0" eb="3">
      <t>ダイヒョウシャ</t>
    </rPh>
    <phoneticPr fontId="14"/>
  </si>
  <si>
    <t>令和７年５月３日 ～ 令和７年５月29日</t>
    <rPh sb="0" eb="2">
      <t>レイワ</t>
    </rPh>
    <rPh sb="3" eb="4">
      <t>ネン</t>
    </rPh>
    <rPh sb="5" eb="6">
      <t>ガツ</t>
    </rPh>
    <rPh sb="7" eb="8">
      <t>ニチ</t>
    </rPh>
    <rPh sb="11" eb="13">
      <t>レイワ</t>
    </rPh>
    <rPh sb="14" eb="15">
      <t>ネン</t>
    </rPh>
    <rPh sb="16" eb="17">
      <t>ガツ</t>
    </rPh>
    <rPh sb="19" eb="20">
      <t>ニチ</t>
    </rPh>
    <phoneticPr fontId="14"/>
  </si>
  <si>
    <t>役職名</t>
    <rPh sb="0" eb="1">
      <t>ヤク</t>
    </rPh>
    <rPh sb="1" eb="2">
      <t>ショク</t>
    </rPh>
    <rPh sb="2" eb="3">
      <t>メイ</t>
    </rPh>
    <phoneticPr fontId="14"/>
  </si>
  <si>
    <t>令和７年４月１日 ～ 令和９年１月30日</t>
    <rPh sb="0" eb="2">
      <t>レイワ</t>
    </rPh>
    <rPh sb="3" eb="4">
      <t>ネン</t>
    </rPh>
    <rPh sb="5" eb="6">
      <t>ガツ</t>
    </rPh>
    <rPh sb="7" eb="8">
      <t>ニチ</t>
    </rPh>
    <rPh sb="11" eb="13">
      <t>レイワ</t>
    </rPh>
    <rPh sb="14" eb="15">
      <t>ネン</t>
    </rPh>
    <rPh sb="16" eb="17">
      <t>ガツ</t>
    </rPh>
    <rPh sb="19" eb="20">
      <t>ニチ</t>
    </rPh>
    <phoneticPr fontId="14"/>
  </si>
  <si>
    <t>商店街入り口に掲示する横断幕(80,000円）</t>
    <rPh sb="0" eb="3">
      <t>ショウテンガイ</t>
    </rPh>
    <rPh sb="3" eb="4">
      <t>イ</t>
    </rPh>
    <rPh sb="5" eb="6">
      <t>グチ</t>
    </rPh>
    <rPh sb="7" eb="9">
      <t>ケイジ</t>
    </rPh>
    <rPh sb="11" eb="14">
      <t>オウダンマク</t>
    </rPh>
    <rPh sb="21" eb="22">
      <t>エン</t>
    </rPh>
    <phoneticPr fontId="14"/>
  </si>
  <si>
    <t>画用紙、折り紙</t>
    <rPh sb="0" eb="3">
      <t>ガヨウシ</t>
    </rPh>
    <rPh sb="4" eb="5">
      <t>オ</t>
    </rPh>
    <rPh sb="6" eb="7">
      <t>ガミ</t>
    </rPh>
    <phoneticPr fontId="14"/>
  </si>
  <si>
    <t>自由記入欄
飲料販売（150円×80本）、くじ引き（200円×150人）</t>
    <rPh sb="0" eb="2">
      <t>ジユウ</t>
    </rPh>
    <rPh sb="2" eb="4">
      <t>キニュウ</t>
    </rPh>
    <rPh sb="4" eb="5">
      <t>ラン</t>
    </rPh>
    <phoneticPr fontId="14"/>
  </si>
  <si>
    <r>
      <t xml:space="preserve">（申請時から変更あればご記入ください）
</t>
    </r>
    <r>
      <rPr>
        <sz val="12"/>
        <rFont val="ＭＳ 明朝"/>
        <family val="1"/>
        <charset val="128"/>
      </rPr>
      <t>若年層が多く来場する予測となったため、歌手を招きミニコンサートを追加開催した</t>
    </r>
    <rPh sb="1" eb="3">
      <t>シンセイ</t>
    </rPh>
    <rPh sb="3" eb="4">
      <t>ジ</t>
    </rPh>
    <rPh sb="6" eb="8">
      <t>ヘンコウ</t>
    </rPh>
    <rPh sb="12" eb="14">
      <t>キニュウ</t>
    </rPh>
    <rPh sb="21" eb="23">
      <t>ジャクネン</t>
    </rPh>
    <rPh sb="23" eb="24">
      <t>ソウ</t>
    </rPh>
    <rPh sb="25" eb="26">
      <t>オオ</t>
    </rPh>
    <rPh sb="27" eb="29">
      <t>ライジョウ</t>
    </rPh>
    <rPh sb="31" eb="33">
      <t>ヨソク</t>
    </rPh>
    <rPh sb="40" eb="42">
      <t>カシュ</t>
    </rPh>
    <rPh sb="43" eb="44">
      <t>マネ</t>
    </rPh>
    <rPh sb="53" eb="55">
      <t>ツイカ</t>
    </rPh>
    <rPh sb="55" eb="57">
      <t>カイサイ</t>
    </rPh>
    <phoneticPr fontId="14"/>
  </si>
  <si>
    <t>ＳＮＳ情報発信等</t>
    <rPh sb="3" eb="8">
      <t>ジョウホウハッシントウ</t>
    </rPh>
    <phoneticPr fontId="14"/>
  </si>
  <si>
    <t>飲料販売（150円×80本）、くじ引き（200円×150人）</t>
    <rPh sb="0" eb="2">
      <t>インリョウ</t>
    </rPh>
    <rPh sb="2" eb="4">
      <t>ハンバイ</t>
    </rPh>
    <rPh sb="8" eb="9">
      <t>エン</t>
    </rPh>
    <rPh sb="12" eb="13">
      <t>ホン</t>
    </rPh>
    <rPh sb="17" eb="18">
      <t>ビ</t>
    </rPh>
    <rPh sb="23" eb="24">
      <t>エン</t>
    </rPh>
    <rPh sb="28" eb="29">
      <t>ニン</t>
    </rPh>
    <phoneticPr fontId="14"/>
  </si>
  <si>
    <t>（様式第12号）</t>
    <rPh sb="1" eb="3">
      <t>ヨウシキ</t>
    </rPh>
    <rPh sb="3" eb="4">
      <t>ダイ</t>
    </rPh>
    <rPh sb="6" eb="7">
      <t>ゴウ</t>
    </rPh>
    <phoneticPr fontId="14"/>
  </si>
  <si>
    <t>（様式第13号）</t>
    <rPh sb="1" eb="3">
      <t>ヨウシキ</t>
    </rPh>
    <rPh sb="3" eb="4">
      <t>ダイ</t>
    </rPh>
    <rPh sb="6" eb="7">
      <t>ゴウ</t>
    </rPh>
    <phoneticPr fontId="14"/>
  </si>
  <si>
    <t>（様式第15号）</t>
    <rPh sb="1" eb="3">
      <t>ヨウシキ</t>
    </rPh>
    <rPh sb="3" eb="4">
      <t>ダイ</t>
    </rPh>
    <rPh sb="6" eb="7">
      <t>ゴウ</t>
    </rPh>
    <phoneticPr fontId="14"/>
  </si>
  <si>
    <t>通帳（写）</t>
    <rPh sb="0" eb="2">
      <t>ツウチョウ</t>
    </rPh>
    <rPh sb="3" eb="4">
      <t>ウツ</t>
    </rPh>
    <phoneticPr fontId="14"/>
  </si>
  <si>
    <t>経費の内訳が分かる見積書（写）</t>
    <rPh sb="0" eb="2">
      <t>ケイヒ</t>
    </rPh>
    <rPh sb="3" eb="5">
      <t>ウチワケ</t>
    </rPh>
    <rPh sb="6" eb="7">
      <t>ワ</t>
    </rPh>
    <rPh sb="9" eb="12">
      <t>ミツモリショ</t>
    </rPh>
    <rPh sb="13" eb="14">
      <t>ウツ</t>
    </rPh>
    <phoneticPr fontId="14"/>
  </si>
  <si>
    <t>令和 年 月 日～令和 年 月 日</t>
    <rPh sb="0" eb="2">
      <t>レイワ</t>
    </rPh>
    <rPh sb="3" eb="4">
      <t>ネン</t>
    </rPh>
    <rPh sb="5" eb="6">
      <t>ガツ</t>
    </rPh>
    <rPh sb="7" eb="8">
      <t>ニチ</t>
    </rPh>
    <rPh sb="9" eb="11">
      <t>レイワ</t>
    </rPh>
    <rPh sb="12" eb="13">
      <t>ネン</t>
    </rPh>
    <rPh sb="14" eb="15">
      <t>ガツ</t>
    </rPh>
    <rPh sb="16" eb="17">
      <t>ニチ</t>
    </rPh>
    <phoneticPr fontId="14"/>
  </si>
  <si>
    <t>その他市長が必要と認める書類</t>
    <rPh sb="2" eb="3">
      <t>ホカ</t>
    </rPh>
    <rPh sb="3" eb="5">
      <t>シチョウ</t>
    </rPh>
    <rPh sb="6" eb="8">
      <t>ヒツヨウ</t>
    </rPh>
    <rPh sb="9" eb="10">
      <t>ミト</t>
    </rPh>
    <rPh sb="12" eb="14">
      <t>ショルイ</t>
    </rPh>
    <phoneticPr fontId="14"/>
  </si>
  <si>
    <t>（様式第１号の２）</t>
    <rPh sb="1" eb="3">
      <t>ヨウシキ</t>
    </rPh>
    <rPh sb="3" eb="4">
      <t>ダイ</t>
    </rPh>
    <rPh sb="5" eb="6">
      <t>ゴウ</t>
    </rPh>
    <phoneticPr fontId="14"/>
  </si>
  <si>
    <t>年度地域商業活性化支援事業（空き店舗活用型）　交付申請書</t>
    <rPh sb="0" eb="2">
      <t>ネンド</t>
    </rPh>
    <rPh sb="2" eb="4">
      <t>チイキ</t>
    </rPh>
    <rPh sb="4" eb="13">
      <t>ショウギョウカッセイカシエンジギョウ</t>
    </rPh>
    <rPh sb="14" eb="15">
      <t>ア</t>
    </rPh>
    <rPh sb="16" eb="18">
      <t>テンポ</t>
    </rPh>
    <rPh sb="18" eb="20">
      <t>カツヨウ</t>
    </rPh>
    <rPh sb="20" eb="21">
      <t>カタ</t>
    </rPh>
    <rPh sb="23" eb="25">
      <t>コウフ</t>
    </rPh>
    <rPh sb="25" eb="28">
      <t>シンセイショ</t>
    </rPh>
    <phoneticPr fontId="14"/>
  </si>
  <si>
    <t>事業概要書（様式第２号の２）</t>
    <rPh sb="0" eb="2">
      <t>ジギョウ</t>
    </rPh>
    <rPh sb="2" eb="5">
      <t>ガイヨウショ</t>
    </rPh>
    <rPh sb="6" eb="8">
      <t>ヨウシキ</t>
    </rPh>
    <rPh sb="8" eb="9">
      <t>ダイ</t>
    </rPh>
    <rPh sb="10" eb="11">
      <t>ゴウ</t>
    </rPh>
    <phoneticPr fontId="14"/>
  </si>
  <si>
    <t>収入計画書（様式第３号の２）</t>
    <rPh sb="0" eb="2">
      <t>シュウニュウ</t>
    </rPh>
    <rPh sb="2" eb="4">
      <t>ケイカク</t>
    </rPh>
    <rPh sb="4" eb="5">
      <t>ショ</t>
    </rPh>
    <rPh sb="6" eb="8">
      <t>ヨウシキ</t>
    </rPh>
    <rPh sb="8" eb="9">
      <t>ダイ</t>
    </rPh>
    <rPh sb="10" eb="11">
      <t>ゴウ</t>
    </rPh>
    <phoneticPr fontId="14"/>
  </si>
  <si>
    <t>【団体が所有する空き店舗などの場合】</t>
    <rPh sb="1" eb="3">
      <t>ダンタイ</t>
    </rPh>
    <rPh sb="4" eb="6">
      <t>ショユウ</t>
    </rPh>
    <rPh sb="8" eb="9">
      <t>ア</t>
    </rPh>
    <rPh sb="10" eb="12">
      <t>テンポ</t>
    </rPh>
    <rPh sb="15" eb="17">
      <t>バアイ</t>
    </rPh>
    <phoneticPr fontId="14"/>
  </si>
  <si>
    <t>【団体がオーナーより賃借する空き店舗などの場合】</t>
    <rPh sb="1" eb="3">
      <t>ダンタイ</t>
    </rPh>
    <rPh sb="10" eb="12">
      <t>チンシャク</t>
    </rPh>
    <rPh sb="14" eb="15">
      <t>ア</t>
    </rPh>
    <rPh sb="16" eb="18">
      <t>テンポ</t>
    </rPh>
    <rPh sb="21" eb="23">
      <t>バアイ</t>
    </rPh>
    <phoneticPr fontId="14"/>
  </si>
  <si>
    <t>借入計画が分かる書類　※借入がある場合</t>
    <rPh sb="0" eb="2">
      <t>カリイレ</t>
    </rPh>
    <rPh sb="2" eb="4">
      <t>ケイカク</t>
    </rPh>
    <rPh sb="5" eb="6">
      <t>ワ</t>
    </rPh>
    <rPh sb="8" eb="10">
      <t>ショルイ</t>
    </rPh>
    <rPh sb="12" eb="14">
      <t>カリイレ</t>
    </rPh>
    <rPh sb="17" eb="19">
      <t>バアイ</t>
    </rPh>
    <phoneticPr fontId="14"/>
  </si>
  <si>
    <t>≪工事（改装工事など）を伴う場合のみ、以下の書類も必要≫</t>
    <rPh sb="1" eb="3">
      <t>コウジ</t>
    </rPh>
    <rPh sb="4" eb="8">
      <t>カイソウコウジ</t>
    </rPh>
    <rPh sb="12" eb="13">
      <t>トモナ</t>
    </rPh>
    <rPh sb="14" eb="16">
      <t>バアイ</t>
    </rPh>
    <rPh sb="19" eb="21">
      <t>イカ</t>
    </rPh>
    <rPh sb="22" eb="24">
      <t>ショルイ</t>
    </rPh>
    <rPh sb="25" eb="27">
      <t>ヒツヨウ</t>
    </rPh>
    <phoneticPr fontId="14"/>
  </si>
  <si>
    <t>事業の実施に係る総会または理事会の議事録（写）</t>
    <rPh sb="0" eb="2">
      <t>ジギョウ</t>
    </rPh>
    <rPh sb="3" eb="5">
      <t>ジッシ</t>
    </rPh>
    <rPh sb="6" eb="7">
      <t>カカワ</t>
    </rPh>
    <rPh sb="8" eb="10">
      <t>ソウカイ</t>
    </rPh>
    <rPh sb="13" eb="16">
      <t>リジカイ</t>
    </rPh>
    <rPh sb="17" eb="20">
      <t>ギジロク</t>
    </rPh>
    <rPh sb="21" eb="22">
      <t>シャ</t>
    </rPh>
    <phoneticPr fontId="14"/>
  </si>
  <si>
    <t>経費の内訳が分かる見積書（写）</t>
    <rPh sb="0" eb="2">
      <t>ケイヒ</t>
    </rPh>
    <rPh sb="3" eb="5">
      <t>ウチワケ</t>
    </rPh>
    <rPh sb="6" eb="7">
      <t>ワ</t>
    </rPh>
    <rPh sb="9" eb="12">
      <t>ミツモリショ</t>
    </rPh>
    <rPh sb="13" eb="14">
      <t>ウツ</t>
    </rPh>
    <phoneticPr fontId="14"/>
  </si>
  <si>
    <t>計画図面または施設などの配置図</t>
    <rPh sb="0" eb="2">
      <t>ケイカク</t>
    </rPh>
    <rPh sb="2" eb="4">
      <t>ズメン</t>
    </rPh>
    <rPh sb="7" eb="9">
      <t>シセツ</t>
    </rPh>
    <rPh sb="12" eb="15">
      <t>ハイチズ</t>
    </rPh>
    <phoneticPr fontId="14"/>
  </si>
  <si>
    <t>事業実施前の現況写真</t>
    <rPh sb="0" eb="4">
      <t>ジギョウジッシ</t>
    </rPh>
    <rPh sb="4" eb="5">
      <t>マエ</t>
    </rPh>
    <rPh sb="6" eb="8">
      <t>ゲンキョウ</t>
    </rPh>
    <rPh sb="8" eb="10">
      <t>シャシン</t>
    </rPh>
    <phoneticPr fontId="14"/>
  </si>
  <si>
    <t>新規店舗誘致事業</t>
    <rPh sb="0" eb="2">
      <t>シンキ</t>
    </rPh>
    <rPh sb="2" eb="4">
      <t>テンポ</t>
    </rPh>
    <rPh sb="4" eb="6">
      <t>ユウチ</t>
    </rPh>
    <rPh sb="6" eb="8">
      <t>ジギョウ</t>
    </rPh>
    <phoneticPr fontId="14"/>
  </si>
  <si>
    <t>チャレンジショップ事業</t>
    <rPh sb="9" eb="11">
      <t>ジギョウ</t>
    </rPh>
    <phoneticPr fontId="14"/>
  </si>
  <si>
    <t>アンテナショップ事業</t>
    <rPh sb="8" eb="10">
      <t>ジギョウ</t>
    </rPh>
    <phoneticPr fontId="14"/>
  </si>
  <si>
    <t>テナントミックス事業</t>
    <rPh sb="8" eb="10">
      <t>ジギョウ</t>
    </rPh>
    <phoneticPr fontId="14"/>
  </si>
  <si>
    <t>公共性の高い施設の新設</t>
    <rPh sb="0" eb="3">
      <t>コウキョウセイ</t>
    </rPh>
    <rPh sb="4" eb="5">
      <t>タカ</t>
    </rPh>
    <rPh sb="6" eb="8">
      <t>シセツ</t>
    </rPh>
    <rPh sb="9" eb="11">
      <t>シンセツ</t>
    </rPh>
    <phoneticPr fontId="14"/>
  </si>
  <si>
    <t>その他</t>
    <rPh sb="2" eb="3">
      <t>ホカ</t>
    </rPh>
    <phoneticPr fontId="14"/>
  </si>
  <si>
    <t>‐</t>
    <phoneticPr fontId="14"/>
  </si>
  <si>
    <t>団体の現状や事業に取り組む目的など</t>
    <rPh sb="0" eb="2">
      <t>ダンタイ</t>
    </rPh>
    <rPh sb="3" eb="5">
      <t>ゲンジョウ</t>
    </rPh>
    <rPh sb="6" eb="8">
      <t>ジギョウ</t>
    </rPh>
    <rPh sb="9" eb="10">
      <t>ト</t>
    </rPh>
    <rPh sb="11" eb="12">
      <t>ク</t>
    </rPh>
    <rPh sb="13" eb="15">
      <t>モクテキ</t>
    </rPh>
    <phoneticPr fontId="14"/>
  </si>
  <si>
    <t>空き店舗などの詳細情報</t>
    <rPh sb="0" eb="1">
      <t>ア</t>
    </rPh>
    <rPh sb="2" eb="4">
      <t>テンポ</t>
    </rPh>
    <rPh sb="7" eb="9">
      <t>ショウサイ</t>
    </rPh>
    <rPh sb="9" eb="11">
      <t>ジョウホウ</t>
    </rPh>
    <phoneticPr fontId="14"/>
  </si>
  <si>
    <t>住所：
空き期間：
築年数：
過去の用途：
所有者（オーナー）：
賃料（税抜）：</t>
    <rPh sb="0" eb="2">
      <t>ジュウショ</t>
    </rPh>
    <rPh sb="4" eb="5">
      <t>ア</t>
    </rPh>
    <rPh sb="6" eb="8">
      <t>キカン</t>
    </rPh>
    <rPh sb="10" eb="13">
      <t>チクネンスウ</t>
    </rPh>
    <rPh sb="15" eb="17">
      <t>カコ</t>
    </rPh>
    <rPh sb="18" eb="20">
      <t>ヨウト</t>
    </rPh>
    <rPh sb="22" eb="25">
      <t>ショユウシャ</t>
    </rPh>
    <rPh sb="33" eb="35">
      <t>チンリョウ</t>
    </rPh>
    <rPh sb="36" eb="38">
      <t>ゼイヌ</t>
    </rPh>
    <phoneticPr fontId="14"/>
  </si>
  <si>
    <t>（様式第２号の２）</t>
    <rPh sb="1" eb="3">
      <t>ヨウシキ</t>
    </rPh>
    <rPh sb="3" eb="4">
      <t>ダイ</t>
    </rPh>
    <rPh sb="5" eb="6">
      <t>ゴウ</t>
    </rPh>
    <phoneticPr fontId="14"/>
  </si>
  <si>
    <t>（様式第３号の２）</t>
    <rPh sb="1" eb="3">
      <t>ヨウシキ</t>
    </rPh>
    <rPh sb="3" eb="4">
      <t>ダイ</t>
    </rPh>
    <rPh sb="5" eb="6">
      <t>ゴウ</t>
    </rPh>
    <phoneticPr fontId="14"/>
  </si>
  <si>
    <t>地域商業活性化支援事業（空き店舗活用型）</t>
    <rPh sb="0" eb="4">
      <t>チイキショウギョウ</t>
    </rPh>
    <rPh sb="4" eb="7">
      <t>カッセイカ</t>
    </rPh>
    <rPh sb="7" eb="11">
      <t>シエンジギョウ</t>
    </rPh>
    <rPh sb="12" eb="13">
      <t>ア</t>
    </rPh>
    <rPh sb="14" eb="16">
      <t>テンポ</t>
    </rPh>
    <rPh sb="16" eb="18">
      <t>カツヨウ</t>
    </rPh>
    <rPh sb="18" eb="19">
      <t>カタ</t>
    </rPh>
    <phoneticPr fontId="14"/>
  </si>
  <si>
    <t>1</t>
    <phoneticPr fontId="14"/>
  </si>
  <si>
    <t>2</t>
  </si>
  <si>
    <t>3</t>
  </si>
  <si>
    <t>4</t>
  </si>
  <si>
    <t>5</t>
  </si>
  <si>
    <t>6</t>
  </si>
  <si>
    <t>7</t>
  </si>
  <si>
    <t>8</t>
  </si>
  <si>
    <t>9</t>
  </si>
  <si>
    <t>賃料収入</t>
    <rPh sb="0" eb="2">
      <t>チンリョウ</t>
    </rPh>
    <rPh sb="2" eb="4">
      <t>シュウニュウ</t>
    </rPh>
    <phoneticPr fontId="14"/>
  </si>
  <si>
    <t>売上</t>
    <rPh sb="0" eb="2">
      <t>ウリアゲ</t>
    </rPh>
    <phoneticPr fontId="14"/>
  </si>
  <si>
    <r>
      <t>◇交付決定額(E)の条件
　条件１　上限3,000,000円　　
　条件２　算定方法で算出された金額のうち、
　　　　　   1,000円未満は切り捨て</t>
    </r>
    <r>
      <rPr>
        <u/>
        <sz val="8"/>
        <rFont val="ＭＳ Ｐゴシック"/>
        <family val="3"/>
        <charset val="128"/>
        <scheme val="minor"/>
      </rPr>
      <t xml:space="preserve">
</t>
    </r>
    <r>
      <rPr>
        <sz val="8"/>
        <rFont val="ＭＳ Ｐゴシック"/>
        <family val="3"/>
        <charset val="128"/>
        <scheme val="minor"/>
      </rPr>
      <t>　
◇交付額の算定方法
①交付決定額(E)＋収入(D)が総事業費(A)を超過しない場合
　交付決定額(E)=
　(（対象経費(B)ー国＆県の助成金(C)）÷２）× 調整率
②交付決定額(E)＋収入(D)が総事業費(A)を超過する場合　
　交付決定額(E)＝
　(総事業費(A)－国＆県の助成金(C)ー収入(D))　× 調整率</t>
    </r>
    <rPh sb="1" eb="5">
      <t>コウフケッテイ</t>
    </rPh>
    <rPh sb="5" eb="6">
      <t>ガク</t>
    </rPh>
    <rPh sb="10" eb="12">
      <t>ジョウケン</t>
    </rPh>
    <rPh sb="14" eb="16">
      <t>ジョウケン</t>
    </rPh>
    <rPh sb="18" eb="20">
      <t>ジョウゲン</t>
    </rPh>
    <rPh sb="29" eb="30">
      <t>エン</t>
    </rPh>
    <rPh sb="34" eb="36">
      <t>ジョウケン</t>
    </rPh>
    <rPh sb="38" eb="40">
      <t>サンテイ</t>
    </rPh>
    <rPh sb="40" eb="42">
      <t>ホウホウ</t>
    </rPh>
    <rPh sb="43" eb="45">
      <t>サンシュツ</t>
    </rPh>
    <rPh sb="48" eb="50">
      <t>キンガク</t>
    </rPh>
    <rPh sb="68" eb="69">
      <t>エン</t>
    </rPh>
    <rPh sb="69" eb="71">
      <t>ミマン</t>
    </rPh>
    <rPh sb="72" eb="73">
      <t>キ</t>
    </rPh>
    <rPh sb="74" eb="75">
      <t>ス</t>
    </rPh>
    <rPh sb="80" eb="83">
      <t>コウフガク</t>
    </rPh>
    <rPh sb="84" eb="88">
      <t>サンテイホウホウ</t>
    </rPh>
    <rPh sb="90" eb="95">
      <t>コウフケッテイガク</t>
    </rPh>
    <rPh sb="99" eb="101">
      <t>シュウニュウ</t>
    </rPh>
    <rPh sb="105" eb="106">
      <t>ソウ</t>
    </rPh>
    <rPh sb="106" eb="109">
      <t>ジギョウヒ</t>
    </rPh>
    <rPh sb="113" eb="115">
      <t>チョウカ</t>
    </rPh>
    <rPh sb="118" eb="120">
      <t>バアイ</t>
    </rPh>
    <rPh sb="161" eb="162">
      <t>リツ</t>
    </rPh>
    <rPh sb="197" eb="202">
      <t>コウフケッテイガク</t>
    </rPh>
    <rPh sb="209" eb="213">
      <t>ソウジギョウヒ</t>
    </rPh>
    <rPh sb="217" eb="218">
      <t>クニ</t>
    </rPh>
    <rPh sb="219" eb="220">
      <t>ケン</t>
    </rPh>
    <rPh sb="221" eb="224">
      <t>ジョセイキン</t>
    </rPh>
    <rPh sb="228" eb="230">
      <t>シュウニュウ</t>
    </rPh>
    <rPh sb="239" eb="240">
      <t>リツ</t>
    </rPh>
    <phoneticPr fontId="15"/>
  </si>
  <si>
    <t>令和８年度地域商業活性化支援事業(空き店舗活用型)算定書(交付決定)</t>
    <rPh sb="0" eb="2">
      <t>レイワ</t>
    </rPh>
    <rPh sb="3" eb="4">
      <t>ネン</t>
    </rPh>
    <rPh sb="4" eb="5">
      <t>ネンド</t>
    </rPh>
    <rPh sb="5" eb="7">
      <t>チイキ</t>
    </rPh>
    <rPh sb="7" eb="9">
      <t>ショウギョウ</t>
    </rPh>
    <rPh sb="9" eb="12">
      <t>カッセイカ</t>
    </rPh>
    <rPh sb="12" eb="14">
      <t>シエン</t>
    </rPh>
    <rPh sb="14" eb="16">
      <t>ジギョウ</t>
    </rPh>
    <rPh sb="17" eb="18">
      <t>ア</t>
    </rPh>
    <rPh sb="19" eb="21">
      <t>テンポ</t>
    </rPh>
    <rPh sb="21" eb="23">
      <t>カツヨウ</t>
    </rPh>
    <rPh sb="23" eb="24">
      <t>ガタ</t>
    </rPh>
    <rPh sb="25" eb="27">
      <t>サンテイ</t>
    </rPh>
    <rPh sb="27" eb="28">
      <t>ショ</t>
    </rPh>
    <rPh sb="29" eb="31">
      <t>コウフ</t>
    </rPh>
    <rPh sb="31" eb="33">
      <t>ケッテイ</t>
    </rPh>
    <phoneticPr fontId="15"/>
  </si>
  <si>
    <t>（様式第４号の２）</t>
    <rPh sb="1" eb="3">
      <t>ヨウシキ</t>
    </rPh>
    <rPh sb="3" eb="4">
      <t>ダイ</t>
    </rPh>
    <rPh sb="5" eb="6">
      <t>ゴウ</t>
    </rPh>
    <phoneticPr fontId="14"/>
  </si>
  <si>
    <t>年度地域商業活性化支援事業（空き店舗活用型）補助金交付決定通知書</t>
    <rPh sb="0" eb="2">
      <t>ネンド</t>
    </rPh>
    <rPh sb="2" eb="4">
      <t>チイキ</t>
    </rPh>
    <rPh sb="4" eb="13">
      <t>ショウギョウカッセイカシエンジギョウ</t>
    </rPh>
    <rPh sb="14" eb="15">
      <t>ア</t>
    </rPh>
    <rPh sb="16" eb="18">
      <t>テンポ</t>
    </rPh>
    <rPh sb="18" eb="20">
      <t>カツヨウ</t>
    </rPh>
    <rPh sb="20" eb="21">
      <t>カタ</t>
    </rPh>
    <rPh sb="22" eb="25">
      <t>ホジョキン</t>
    </rPh>
    <rPh sb="25" eb="27">
      <t>コウフ</t>
    </rPh>
    <rPh sb="27" eb="29">
      <t>ケッテイ</t>
    </rPh>
    <rPh sb="29" eb="32">
      <t>ツウチショ</t>
    </rPh>
    <phoneticPr fontId="14"/>
  </si>
  <si>
    <t>令和</t>
    <rPh sb="0" eb="2">
      <t>レイワ</t>
    </rPh>
    <phoneticPr fontId="14"/>
  </si>
  <si>
    <t>備品費</t>
    <rPh sb="0" eb="2">
      <t>ビヒン</t>
    </rPh>
    <rPh sb="2" eb="3">
      <t>ヒ</t>
    </rPh>
    <phoneticPr fontId="28"/>
  </si>
  <si>
    <t>材料費</t>
    <rPh sb="0" eb="3">
      <t>ザイリョウヒ</t>
    </rPh>
    <phoneticPr fontId="28"/>
  </si>
  <si>
    <t>対象外経費（交通費、管理費など）</t>
    <rPh sb="0" eb="3">
      <t>タイショウガイ</t>
    </rPh>
    <rPh sb="3" eb="5">
      <t>ケイヒ</t>
    </rPh>
    <rPh sb="6" eb="9">
      <t>コウツウヒ</t>
    </rPh>
    <rPh sb="10" eb="13">
      <t>カンリヒ</t>
    </rPh>
    <phoneticPr fontId="14"/>
  </si>
  <si>
    <t>印刷製本費</t>
    <rPh sb="0" eb="2">
      <t>インサツ</t>
    </rPh>
    <rPh sb="2" eb="5">
      <t>セイホンヒ</t>
    </rPh>
    <phoneticPr fontId="28"/>
  </si>
  <si>
    <t>３事業目</t>
    <rPh sb="1" eb="4">
      <t>ジギョウメ</t>
    </rPh>
    <phoneticPr fontId="14"/>
  </si>
  <si>
    <t>４事業目</t>
    <rPh sb="1" eb="4">
      <t>ジギョウメ</t>
    </rPh>
    <phoneticPr fontId="14"/>
  </si>
  <si>
    <t>様式第１号の２【交付申請書】</t>
    <phoneticPr fontId="14"/>
  </si>
  <si>
    <t>様式第２号の２【事業概要書】</t>
    <rPh sb="0" eb="2">
      <t>ヨウシキ</t>
    </rPh>
    <rPh sb="2" eb="3">
      <t>ダイ</t>
    </rPh>
    <rPh sb="4" eb="5">
      <t>ゴウ</t>
    </rPh>
    <rPh sb="8" eb="10">
      <t>ジギョウ</t>
    </rPh>
    <rPh sb="10" eb="13">
      <t>ガイヨウショ</t>
    </rPh>
    <phoneticPr fontId="14"/>
  </si>
  <si>
    <t>様式第３号の２【収入計画書】</t>
    <rPh sb="0" eb="2">
      <t>ヨウシキ</t>
    </rPh>
    <rPh sb="2" eb="3">
      <t>ダイ</t>
    </rPh>
    <rPh sb="4" eb="5">
      <t>ゴウ</t>
    </rPh>
    <rPh sb="8" eb="10">
      <t>シュウニュウ</t>
    </rPh>
    <rPh sb="10" eb="12">
      <t>ケイカク</t>
    </rPh>
    <rPh sb="12" eb="13">
      <t>ショ</t>
    </rPh>
    <phoneticPr fontId="14"/>
  </si>
  <si>
    <t>様式第４号の２【交付決定通知書】</t>
    <phoneticPr fontId="14"/>
  </si>
  <si>
    <t>賃料・出店料収入など</t>
    <rPh sb="0" eb="2">
      <t>チンリョウ</t>
    </rPh>
    <rPh sb="3" eb="5">
      <t>シュッテン</t>
    </rPh>
    <rPh sb="5" eb="6">
      <t>リョウ</t>
    </rPh>
    <rPh sb="6" eb="8">
      <t>シュウニュウ</t>
    </rPh>
    <phoneticPr fontId="14"/>
  </si>
  <si>
    <t>団体の収入見込</t>
    <rPh sb="0" eb="2">
      <t>ダンタイ</t>
    </rPh>
    <rPh sb="3" eb="5">
      <t>シュウニュウ</t>
    </rPh>
    <rPh sb="5" eb="7">
      <t>ミコミ</t>
    </rPh>
    <phoneticPr fontId="14"/>
  </si>
  <si>
    <t>所有者（オーナー）：</t>
    <phoneticPr fontId="14"/>
  </si>
  <si>
    <t xml:space="preserve">
</t>
    <phoneticPr fontId="14"/>
  </si>
  <si>
    <t>過去の用途　　　　：</t>
    <phoneticPr fontId="14"/>
  </si>
  <si>
    <t>賃料（税抜）　　　：</t>
    <phoneticPr fontId="14"/>
  </si>
  <si>
    <t xml:space="preserve">
</t>
    <phoneticPr fontId="14"/>
  </si>
  <si>
    <t>面積/築年数　：</t>
    <rPh sb="0" eb="2">
      <t>メンセキ</t>
    </rPh>
    <rPh sb="3" eb="6">
      <t>チクネンスウ</t>
    </rPh>
    <phoneticPr fontId="14"/>
  </si>
  <si>
    <t>空き期間　　 ：</t>
    <phoneticPr fontId="14"/>
  </si>
  <si>
    <t>住　　所　　 ：</t>
    <phoneticPr fontId="14"/>
  </si>
  <si>
    <t>面積/築年数　　：</t>
    <rPh sb="0" eb="2">
      <t>メンセキ</t>
    </rPh>
    <rPh sb="3" eb="6">
      <t>チクネンスウ</t>
    </rPh>
    <phoneticPr fontId="14"/>
  </si>
  <si>
    <t>空き期間　　　 ：</t>
    <phoneticPr fontId="14"/>
  </si>
  <si>
    <t>住　　所　　　 ：</t>
    <phoneticPr fontId="14"/>
  </si>
  <si>
    <t>・１件あたりの金額が100万円（税込）以上となる見込みがある場合、１者分で可</t>
    <rPh sb="16" eb="18">
      <t>ゼイコ</t>
    </rPh>
    <rPh sb="30" eb="32">
      <t>バアイ</t>
    </rPh>
    <rPh sb="34" eb="35">
      <t>シャ</t>
    </rPh>
    <rPh sb="35" eb="36">
      <t>ブン</t>
    </rPh>
    <rPh sb="37" eb="38">
      <t>カ</t>
    </rPh>
    <phoneticPr fontId="14"/>
  </si>
  <si>
    <t>・補助対象となる空き店舗などの情報が分かる書類（位置図や図面など）</t>
    <rPh sb="1" eb="3">
      <t>ホジョ</t>
    </rPh>
    <rPh sb="3" eb="5">
      <t>タイショウ</t>
    </rPh>
    <rPh sb="8" eb="9">
      <t>ア</t>
    </rPh>
    <rPh sb="10" eb="12">
      <t>テンポ</t>
    </rPh>
    <rPh sb="15" eb="17">
      <t>ジョウホウ</t>
    </rPh>
    <rPh sb="18" eb="19">
      <t>ワ</t>
    </rPh>
    <rPh sb="21" eb="23">
      <t>ショルイ</t>
    </rPh>
    <rPh sb="24" eb="27">
      <t>イチズ</t>
    </rPh>
    <rPh sb="28" eb="30">
      <t>ズメン</t>
    </rPh>
    <phoneticPr fontId="14"/>
  </si>
  <si>
    <t>・補助対象となる空き店舗などの賃貸借契約に係る見積書または契約書案</t>
    <rPh sb="1" eb="3">
      <t>ホジョ</t>
    </rPh>
    <rPh sb="3" eb="5">
      <t>タイショウ</t>
    </rPh>
    <rPh sb="8" eb="9">
      <t>ア</t>
    </rPh>
    <rPh sb="10" eb="12">
      <t>テンポ</t>
    </rPh>
    <rPh sb="15" eb="20">
      <t>チンタイシャクケイヤク</t>
    </rPh>
    <rPh sb="21" eb="22">
      <t>カカワ</t>
    </rPh>
    <rPh sb="23" eb="26">
      <t>ミツモリショ</t>
    </rPh>
    <rPh sb="29" eb="32">
      <t>ケイヤクショ</t>
    </rPh>
    <rPh sb="32" eb="33">
      <t>アン</t>
    </rPh>
    <phoneticPr fontId="14"/>
  </si>
  <si>
    <t>・１件あたりの金額が100万円（税込）未満の場合は、１者分</t>
    <rPh sb="16" eb="18">
      <t>ゼイコ</t>
    </rPh>
    <rPh sb="19" eb="21">
      <t>ミマン</t>
    </rPh>
    <rPh sb="22" eb="24">
      <t>バアイ</t>
    </rPh>
    <rPh sb="27" eb="28">
      <t>シャ</t>
    </rPh>
    <rPh sb="28" eb="29">
      <t>ブン</t>
    </rPh>
    <phoneticPr fontId="14"/>
  </si>
  <si>
    <t>・１件あたりの金額が100万円（税込）以上の場合は、２者以上</t>
    <rPh sb="16" eb="18">
      <t>ゼイコ</t>
    </rPh>
    <rPh sb="19" eb="21">
      <t>イジョウ</t>
    </rPh>
    <rPh sb="22" eb="24">
      <t>バアイ</t>
    </rPh>
    <rPh sb="27" eb="28">
      <t>シャ</t>
    </rPh>
    <rPh sb="28" eb="30">
      <t>イジョウ</t>
    </rPh>
    <phoneticPr fontId="14"/>
  </si>
  <si>
    <r>
      <t>定款または会則</t>
    </r>
    <r>
      <rPr>
        <vertAlign val="superscript"/>
        <sz val="12"/>
        <rFont val="ＭＳ 明朝"/>
        <family val="1"/>
        <charset val="128"/>
      </rPr>
      <t>※</t>
    </r>
    <rPh sb="0" eb="2">
      <t>テイカン</t>
    </rPh>
    <rPh sb="5" eb="7">
      <t>カイソク</t>
    </rPh>
    <phoneticPr fontId="14"/>
  </si>
  <si>
    <r>
      <t>構成員名簿</t>
    </r>
    <r>
      <rPr>
        <vertAlign val="superscript"/>
        <sz val="12"/>
        <rFont val="ＭＳ 明朝"/>
        <family val="1"/>
        <charset val="128"/>
      </rPr>
      <t>※</t>
    </r>
    <rPh sb="0" eb="3">
      <t>コウセイイン</t>
    </rPh>
    <rPh sb="3" eb="5">
      <t>メイボ</t>
    </rPh>
    <phoneticPr fontId="14"/>
  </si>
  <si>
    <t>　 その後に変更がない場合は提出不要です。</t>
    <phoneticPr fontId="14"/>
  </si>
  <si>
    <r>
      <t>直近１期分の決算関係書類</t>
    </r>
    <r>
      <rPr>
        <vertAlign val="superscript"/>
        <sz val="12"/>
        <rFont val="ＭＳ 明朝"/>
        <family val="1"/>
        <charset val="128"/>
      </rPr>
      <t>※</t>
    </r>
    <rPh sb="0" eb="2">
      <t>チョッキン</t>
    </rPh>
    <rPh sb="3" eb="4">
      <t>キ</t>
    </rPh>
    <rPh sb="4" eb="5">
      <t>ブン</t>
    </rPh>
    <rPh sb="6" eb="8">
      <t>ケッサン</t>
    </rPh>
    <rPh sb="8" eb="10">
      <t>カンケイ</t>
    </rPh>
    <rPh sb="10" eb="12">
      <t>ショルイ</t>
    </rPh>
    <phoneticPr fontId="14"/>
  </si>
  <si>
    <t>賃料（税抜） ：</t>
    <rPh sb="0" eb="2">
      <t>チンリョウ</t>
    </rPh>
    <rPh sb="3" eb="4">
      <t>ゼイ</t>
    </rPh>
    <rPh sb="4" eb="5">
      <t>ヌ</t>
    </rPh>
    <phoneticPr fontId="14"/>
  </si>
  <si>
    <t>その他（税抜）　　：</t>
    <rPh sb="2" eb="3">
      <t>タ</t>
    </rPh>
    <rPh sb="4" eb="5">
      <t>ゼイ</t>
    </rPh>
    <rPh sb="5" eb="6">
      <t>ヌ</t>
    </rPh>
    <phoneticPr fontId="14"/>
  </si>
  <si>
    <t>※ 令和８年度内に当課または経済観光局経済政策課に既に提出済であり、</t>
    <phoneticPr fontId="14"/>
  </si>
  <si>
    <t xml:space="preserve"> /　</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</si>
</sst>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quot;円&quot;"/>
    <numFmt numFmtId="177" formatCode="#,###\-"/>
    <numFmt numFmtId="178" formatCode="###&quot;回&quot;"/>
    <numFmt numFmtId="179" formatCode="#,##0;&quot;▲ &quot;#,##0"/>
  </numFmts>
  <fonts count="43">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明朝"/>
      <family val="1"/>
      <charset val="128"/>
    </font>
    <font>
      <sz val="6"/>
      <name val="ＭＳ Ｐゴシック"/>
      <family val="3"/>
      <charset val="128"/>
      <scheme val="minor"/>
    </font>
    <font>
      <sz val="6"/>
      <name val="ＭＳ Ｐゴシック"/>
      <family val="2"/>
      <charset val="128"/>
      <scheme val="minor"/>
    </font>
    <font>
      <sz val="12"/>
      <color theme="1"/>
      <name val="ＭＳ 明朝"/>
      <family val="1"/>
      <charset val="128"/>
    </font>
    <font>
      <sz val="11"/>
      <name val="ＭＳ 明朝"/>
      <family val="1"/>
      <charset val="128"/>
    </font>
    <font>
      <sz val="11"/>
      <color theme="1"/>
      <name val="ＭＳ Ｐゴシック"/>
      <family val="2"/>
      <scheme val="minor"/>
    </font>
    <font>
      <sz val="10.5"/>
      <name val="ＭＳ 明朝"/>
      <family val="1"/>
      <charset val="128"/>
    </font>
    <font>
      <sz val="18"/>
      <color theme="1"/>
      <name val="ＭＳ 明朝"/>
      <family val="1"/>
      <charset val="128"/>
    </font>
    <font>
      <sz val="12"/>
      <name val="ＭＳ 明朝"/>
      <family val="1"/>
      <charset val="128"/>
    </font>
    <font>
      <u/>
      <sz val="11"/>
      <color theme="10"/>
      <name val="ＭＳ Ｐゴシック"/>
      <family val="2"/>
      <scheme val="minor"/>
    </font>
    <font>
      <sz val="11"/>
      <name val="ＭＳ Ｐゴシック"/>
      <family val="2"/>
      <scheme val="minor"/>
    </font>
    <font>
      <u/>
      <sz val="11"/>
      <name val="ＭＳ Ｐゴシック"/>
      <family val="2"/>
      <scheme val="minor"/>
    </font>
    <font>
      <u/>
      <sz val="12"/>
      <name val="ＭＳ Ｐゴシック"/>
      <family val="2"/>
      <scheme val="minor"/>
    </font>
    <font>
      <sz val="11"/>
      <color theme="1"/>
      <name val="ＭＳ Ｐゴシック"/>
      <family val="3"/>
      <charset val="128"/>
      <scheme val="minor"/>
    </font>
    <font>
      <b/>
      <sz val="24"/>
      <color indexed="81"/>
      <name val="MS P ゴシック"/>
      <family val="3"/>
      <charset val="128"/>
    </font>
    <font>
      <sz val="6"/>
      <name val="ＭＳ Ｐゴシック"/>
      <family val="3"/>
      <charset val="128"/>
    </font>
    <font>
      <sz val="14"/>
      <name val="ＭＳ 明朝"/>
      <family val="1"/>
      <charset val="128"/>
    </font>
    <font>
      <b/>
      <sz val="12"/>
      <name val="ＭＳ 明朝"/>
      <family val="1"/>
      <charset val="128"/>
    </font>
    <font>
      <sz val="10"/>
      <name val="ＭＳ 明朝"/>
      <family val="1"/>
      <charset val="128"/>
    </font>
    <font>
      <sz val="11"/>
      <name val="ＭＳ Ｐゴシック"/>
      <family val="3"/>
      <charset val="128"/>
      <scheme val="minor"/>
    </font>
    <font>
      <sz val="10"/>
      <name val="ＭＳ Ｐゴシック"/>
      <family val="3"/>
      <charset val="128"/>
      <scheme val="minor"/>
    </font>
    <font>
      <sz val="18"/>
      <name val="ＭＳ Ｐゴシック"/>
      <family val="3"/>
      <charset val="128"/>
      <scheme val="minor"/>
    </font>
    <font>
      <sz val="8"/>
      <name val="ＭＳ Ｐゴシック"/>
      <family val="3"/>
      <charset val="128"/>
      <scheme val="minor"/>
    </font>
    <font>
      <u/>
      <sz val="8"/>
      <name val="ＭＳ Ｐゴシック"/>
      <family val="3"/>
      <charset val="128"/>
      <scheme val="minor"/>
    </font>
    <font>
      <sz val="20"/>
      <name val="ＭＳ Ｐゴシック"/>
      <family val="3"/>
      <charset val="128"/>
      <scheme val="minor"/>
    </font>
    <font>
      <sz val="11"/>
      <color rgb="FFFF0000"/>
      <name val="ＭＳ 明朝"/>
      <family val="1"/>
      <charset val="128"/>
    </font>
    <font>
      <u/>
      <sz val="11"/>
      <name val="ＭＳ Ｐゴシック"/>
      <family val="3"/>
      <charset val="128"/>
      <scheme val="minor"/>
    </font>
    <font>
      <b/>
      <sz val="14"/>
      <color indexed="81"/>
      <name val="MS P ゴシック"/>
      <family val="3"/>
      <charset val="128"/>
    </font>
    <font>
      <sz val="16"/>
      <color indexed="81"/>
      <name val="MS P ゴシック"/>
      <family val="3"/>
      <charset val="128"/>
    </font>
    <font>
      <vertAlign val="superscript"/>
      <sz val="12"/>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DEFFBD"/>
        <bgColor indexed="64"/>
      </patternFill>
    </fill>
    <fill>
      <patternFill patternType="solid">
        <fgColor theme="0" tint="-0.14999847407452621"/>
        <bgColor indexed="64"/>
      </patternFill>
    </fill>
    <fill>
      <patternFill patternType="solid">
        <fgColor rgb="FFCCECFF"/>
        <bgColor indexed="64"/>
      </patternFill>
    </fill>
    <fill>
      <patternFill patternType="solid">
        <fgColor rgb="FFFFE5FF"/>
        <bgColor indexed="64"/>
      </patternFill>
    </fill>
  </fills>
  <borders count="7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style="hair">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9">
    <xf numFmtId="0" fontId="0" fillId="0" borderId="0"/>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18" fillId="0" borderId="0"/>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2" fillId="0" borderId="0" applyNumberFormat="0" applyFill="0" applyBorder="0" applyAlignment="0" applyProtection="0"/>
    <xf numFmtId="0" fontId="2" fillId="0" borderId="0">
      <alignment vertical="center"/>
    </xf>
    <xf numFmtId="0" fontId="1" fillId="0" borderId="0">
      <alignment vertical="center"/>
    </xf>
    <xf numFmtId="38" fontId="18" fillId="0" borderId="0" applyFont="0" applyFill="0" applyBorder="0" applyAlignment="0" applyProtection="0">
      <alignment vertical="center"/>
    </xf>
  </cellStyleXfs>
  <cellXfs count="415">
    <xf numFmtId="0" fontId="0" fillId="0" borderId="0" xfId="0"/>
    <xf numFmtId="0" fontId="13" fillId="0" borderId="0" xfId="13" applyFont="1">
      <alignment vertical="center"/>
    </xf>
    <xf numFmtId="0" fontId="13" fillId="0" borderId="0" xfId="13" applyFont="1" applyAlignment="1">
      <alignment vertical="center"/>
    </xf>
    <xf numFmtId="0" fontId="21" fillId="0" borderId="0" xfId="0" applyFont="1" applyFill="1" applyBorder="1" applyAlignment="1">
      <alignment vertical="center"/>
    </xf>
    <xf numFmtId="0" fontId="0" fillId="0" borderId="0" xfId="0" applyAlignment="1">
      <alignment vertical="center"/>
    </xf>
    <xf numFmtId="0" fontId="23" fillId="0" borderId="0" xfId="0" applyFont="1" applyAlignment="1">
      <alignment horizontal="center" vertical="center"/>
    </xf>
    <xf numFmtId="0" fontId="24" fillId="0" borderId="0" xfId="15" applyFont="1" applyAlignment="1">
      <alignment vertical="center"/>
    </xf>
    <xf numFmtId="0" fontId="23" fillId="0" borderId="0" xfId="0" applyFont="1" applyAlignment="1">
      <alignment vertical="center"/>
    </xf>
    <xf numFmtId="0" fontId="25" fillId="0" borderId="0" xfId="15" applyFont="1" applyAlignment="1">
      <alignment vertical="center"/>
    </xf>
    <xf numFmtId="0" fontId="21" fillId="0" borderId="0" xfId="0" applyFont="1" applyAlignment="1">
      <alignment vertical="center"/>
    </xf>
    <xf numFmtId="0" fontId="21" fillId="0" borderId="0" xfId="13" applyFont="1">
      <alignment vertical="center"/>
    </xf>
    <xf numFmtId="0" fontId="16" fillId="0" borderId="0" xfId="0" applyFont="1" applyAlignment="1">
      <alignment vertical="center"/>
    </xf>
    <xf numFmtId="0" fontId="16" fillId="0" borderId="0" xfId="0" applyFont="1" applyFill="1" applyAlignment="1">
      <alignment vertical="center"/>
    </xf>
    <xf numFmtId="0" fontId="21" fillId="0" borderId="0" xfId="13" applyFont="1" applyAlignment="1">
      <alignment vertical="center"/>
    </xf>
    <xf numFmtId="0" fontId="21" fillId="4" borderId="8" xfId="13" applyFont="1" applyFill="1" applyBorder="1" applyAlignment="1">
      <alignment horizontal="center" vertical="center" wrapText="1"/>
    </xf>
    <xf numFmtId="0" fontId="21" fillId="0" borderId="30" xfId="13" applyFont="1" applyBorder="1" applyAlignment="1">
      <alignment horizontal="center" vertical="center" wrapText="1"/>
    </xf>
    <xf numFmtId="0" fontId="21" fillId="0" borderId="12" xfId="13" applyFont="1" applyBorder="1" applyAlignment="1">
      <alignment horizontal="left" vertical="center" wrapText="1"/>
    </xf>
    <xf numFmtId="0" fontId="21" fillId="0" borderId="32" xfId="13" applyFont="1" applyBorder="1" applyAlignment="1">
      <alignment horizontal="center" vertical="center" wrapText="1"/>
    </xf>
    <xf numFmtId="0" fontId="21" fillId="0" borderId="19" xfId="13" applyFont="1" applyBorder="1" applyAlignment="1">
      <alignment horizontal="left" vertical="center" wrapText="1"/>
    </xf>
    <xf numFmtId="0" fontId="21" fillId="0" borderId="36" xfId="13" applyFont="1" applyBorder="1" applyAlignment="1">
      <alignment horizontal="center" vertical="center" wrapText="1"/>
    </xf>
    <xf numFmtId="0" fontId="26" fillId="0" borderId="0" xfId="16" applyFont="1">
      <alignment vertical="center"/>
    </xf>
    <xf numFmtId="0" fontId="26" fillId="0" borderId="0" xfId="16" applyFont="1" applyAlignment="1">
      <alignment horizontal="center" vertical="center"/>
    </xf>
    <xf numFmtId="179" fontId="21" fillId="5" borderId="42" xfId="13" applyNumberFormat="1" applyFont="1" applyFill="1" applyBorder="1" applyAlignment="1">
      <alignment vertical="center" wrapText="1"/>
    </xf>
    <xf numFmtId="0" fontId="21" fillId="0" borderId="0" xfId="17" applyFont="1" applyAlignment="1">
      <alignment vertical="center"/>
    </xf>
    <xf numFmtId="0" fontId="17" fillId="0" borderId="0" xfId="17" applyFont="1" applyAlignment="1">
      <alignment horizontal="left" vertical="center"/>
    </xf>
    <xf numFmtId="0" fontId="21" fillId="0" borderId="0" xfId="17" applyFont="1" applyAlignment="1">
      <alignment horizontal="right" vertical="center"/>
    </xf>
    <xf numFmtId="0" fontId="21" fillId="0" borderId="0" xfId="17" applyFont="1">
      <alignment vertical="center"/>
    </xf>
    <xf numFmtId="0" fontId="13" fillId="0" borderId="0" xfId="17" applyFont="1">
      <alignment vertical="center"/>
    </xf>
    <xf numFmtId="0" fontId="20" fillId="0" borderId="0" xfId="17" applyFont="1" applyAlignment="1">
      <alignment horizontal="left" vertical="center"/>
    </xf>
    <xf numFmtId="0" fontId="21" fillId="4" borderId="15" xfId="17" applyFont="1" applyFill="1" applyBorder="1" applyAlignment="1">
      <alignment horizontal="center" vertical="center" wrapText="1"/>
    </xf>
    <xf numFmtId="178" fontId="21" fillId="4" borderId="15" xfId="17" applyNumberFormat="1" applyFont="1" applyFill="1" applyBorder="1" applyAlignment="1">
      <alignment horizontal="center" vertical="center" wrapText="1"/>
    </xf>
    <xf numFmtId="178" fontId="21" fillId="4" borderId="14" xfId="17" applyNumberFormat="1" applyFont="1" applyFill="1" applyBorder="1" applyAlignment="1">
      <alignment horizontal="center" vertical="center" wrapText="1"/>
    </xf>
    <xf numFmtId="176" fontId="21" fillId="4" borderId="27" xfId="17" applyNumberFormat="1" applyFont="1" applyFill="1" applyBorder="1" applyAlignment="1">
      <alignment horizontal="center" vertical="center" wrapText="1"/>
    </xf>
    <xf numFmtId="0" fontId="21" fillId="4" borderId="8" xfId="17" applyFont="1" applyFill="1" applyBorder="1" applyAlignment="1">
      <alignment horizontal="center" vertical="center" wrapText="1"/>
    </xf>
    <xf numFmtId="0" fontId="21" fillId="4" borderId="20" xfId="17" applyFont="1" applyFill="1" applyBorder="1" applyAlignment="1">
      <alignment horizontal="center" vertical="center" shrinkToFit="1"/>
    </xf>
    <xf numFmtId="178" fontId="21" fillId="4" borderId="11" xfId="17" applyNumberFormat="1" applyFont="1" applyFill="1" applyBorder="1" applyAlignment="1">
      <alignment horizontal="center" vertical="center" shrinkToFit="1"/>
    </xf>
    <xf numFmtId="176" fontId="21" fillId="4" borderId="37" xfId="17" applyNumberFormat="1" applyFont="1" applyFill="1" applyBorder="1" applyAlignment="1">
      <alignment horizontal="center" vertical="center" wrapText="1"/>
    </xf>
    <xf numFmtId="0" fontId="21" fillId="0" borderId="30" xfId="17" applyFont="1" applyBorder="1" applyAlignment="1">
      <alignment horizontal="center" vertical="center" wrapText="1"/>
    </xf>
    <xf numFmtId="0" fontId="21" fillId="0" borderId="32" xfId="17" applyFont="1" applyBorder="1" applyAlignment="1">
      <alignment horizontal="center" vertical="center" wrapText="1"/>
    </xf>
    <xf numFmtId="0" fontId="13" fillId="0" borderId="0" xfId="17" applyFont="1" applyAlignment="1">
      <alignment vertical="center"/>
    </xf>
    <xf numFmtId="0" fontId="21" fillId="0" borderId="0" xfId="0" applyFont="1" applyFill="1" applyBorder="1" applyAlignment="1">
      <alignment horizontal="center" vertical="center"/>
    </xf>
    <xf numFmtId="0" fontId="21" fillId="4" borderId="11" xfId="13" applyFont="1" applyFill="1" applyBorder="1" applyAlignment="1">
      <alignment horizontal="center" vertical="center" wrapText="1"/>
    </xf>
    <xf numFmtId="0" fontId="21" fillId="0" borderId="0" xfId="0" applyFont="1" applyAlignment="1">
      <alignment horizontal="left" vertical="center"/>
    </xf>
    <xf numFmtId="49" fontId="21" fillId="5" borderId="1" xfId="0" applyNumberFormat="1" applyFont="1" applyFill="1" applyBorder="1" applyAlignment="1" applyProtection="1">
      <alignment horizontal="center" vertical="center"/>
      <protection locked="0"/>
    </xf>
    <xf numFmtId="0" fontId="21" fillId="0" borderId="0" xfId="0" applyFont="1" applyAlignment="1">
      <alignment horizontal="right" vertical="center"/>
    </xf>
    <xf numFmtId="0" fontId="21" fillId="0" borderId="0" xfId="0" applyFont="1" applyBorder="1" applyAlignme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Fill="1" applyAlignment="1">
      <alignment vertical="center"/>
    </xf>
    <xf numFmtId="0" fontId="30" fillId="0" borderId="1" xfId="0" applyFont="1" applyFill="1" applyBorder="1" applyAlignment="1">
      <alignment horizontal="center" vertical="center"/>
    </xf>
    <xf numFmtId="0" fontId="21" fillId="0" borderId="0" xfId="0" applyFont="1" applyFill="1" applyBorder="1" applyAlignment="1">
      <alignment horizontal="left" vertical="center"/>
    </xf>
    <xf numFmtId="177" fontId="21" fillId="0" borderId="0" xfId="0" applyNumberFormat="1" applyFont="1" applyFill="1" applyBorder="1" applyAlignment="1" applyProtection="1">
      <alignment vertical="center"/>
      <protection locked="0"/>
    </xf>
    <xf numFmtId="0" fontId="21" fillId="0" borderId="0" xfId="0" applyFont="1" applyFill="1" applyBorder="1" applyAlignment="1">
      <alignment horizontal="center" vertical="center" wrapText="1" shrinkToFit="1"/>
    </xf>
    <xf numFmtId="177" fontId="21" fillId="0" borderId="0" xfId="0" applyNumberFormat="1" applyFont="1" applyFill="1" applyBorder="1" applyAlignment="1">
      <alignment vertical="center"/>
    </xf>
    <xf numFmtId="0" fontId="21" fillId="0" borderId="0" xfId="0" applyFont="1" applyFill="1" applyAlignment="1">
      <alignment horizontal="left" vertical="center"/>
    </xf>
    <xf numFmtId="0" fontId="31" fillId="0" borderId="0" xfId="0" applyFont="1" applyAlignment="1">
      <alignment vertical="center"/>
    </xf>
    <xf numFmtId="0" fontId="32" fillId="0" borderId="0" xfId="16" applyFont="1">
      <alignment vertical="center"/>
    </xf>
    <xf numFmtId="0" fontId="32" fillId="0" borderId="20" xfId="16" applyFont="1" applyFill="1" applyBorder="1" applyProtection="1">
      <alignment vertical="center"/>
      <protection locked="0"/>
    </xf>
    <xf numFmtId="0" fontId="32" fillId="0" borderId="0" xfId="16" applyFont="1" applyFill="1" applyBorder="1" applyProtection="1">
      <alignment vertical="center"/>
      <protection locked="0"/>
    </xf>
    <xf numFmtId="0" fontId="32" fillId="0" borderId="0" xfId="16" applyFont="1" applyAlignment="1">
      <alignment horizontal="right" vertical="center"/>
    </xf>
    <xf numFmtId="0" fontId="32" fillId="0" borderId="3" xfId="16" applyFont="1" applyBorder="1" applyAlignment="1">
      <alignment vertical="center"/>
    </xf>
    <xf numFmtId="0" fontId="32" fillId="0" borderId="4" xfId="16" applyFont="1" applyBorder="1" applyAlignment="1">
      <alignment vertical="center"/>
    </xf>
    <xf numFmtId="0" fontId="32" fillId="0" borderId="16" xfId="16" applyFont="1" applyBorder="1" applyAlignment="1">
      <alignment horizontal="center" vertical="center"/>
    </xf>
    <xf numFmtId="0" fontId="32" fillId="0" borderId="17" xfId="16" applyFont="1" applyBorder="1" applyAlignment="1">
      <alignment horizontal="center" vertical="center"/>
    </xf>
    <xf numFmtId="0" fontId="32" fillId="0" borderId="18" xfId="16" applyFont="1" applyBorder="1" applyAlignment="1">
      <alignment horizontal="center" vertical="center"/>
    </xf>
    <xf numFmtId="0" fontId="32" fillId="0" borderId="20" xfId="16" applyFont="1" applyBorder="1" applyAlignment="1">
      <alignment horizontal="center" vertical="center"/>
    </xf>
    <xf numFmtId="41" fontId="32" fillId="7" borderId="20" xfId="16" applyNumberFormat="1" applyFont="1" applyFill="1" applyBorder="1">
      <alignment vertical="center"/>
    </xf>
    <xf numFmtId="41" fontId="32" fillId="0" borderId="16" xfId="16" applyNumberFormat="1" applyFont="1" applyFill="1" applyBorder="1" applyProtection="1">
      <alignment vertical="center"/>
      <protection locked="0"/>
    </xf>
    <xf numFmtId="0" fontId="32" fillId="0" borderId="46" xfId="16" applyFont="1" applyBorder="1" applyAlignment="1">
      <alignment horizontal="center" vertical="center"/>
    </xf>
    <xf numFmtId="41" fontId="32" fillId="7" borderId="46" xfId="16" applyNumberFormat="1" applyFont="1" applyFill="1" applyBorder="1">
      <alignment vertical="center"/>
    </xf>
    <xf numFmtId="41" fontId="32" fillId="7" borderId="48" xfId="16" applyNumberFormat="1" applyFont="1" applyFill="1" applyBorder="1">
      <alignment vertical="center"/>
    </xf>
    <xf numFmtId="41" fontId="32" fillId="7" borderId="49" xfId="16" applyNumberFormat="1" applyFont="1" applyFill="1" applyBorder="1">
      <alignment vertical="center"/>
    </xf>
    <xf numFmtId="41" fontId="32" fillId="7" borderId="50" xfId="16" applyNumberFormat="1" applyFont="1" applyFill="1" applyBorder="1">
      <alignment vertical="center"/>
    </xf>
    <xf numFmtId="0" fontId="32" fillId="0" borderId="46" xfId="16" applyFont="1" applyBorder="1">
      <alignment vertical="center"/>
    </xf>
    <xf numFmtId="41" fontId="32" fillId="0" borderId="20" xfId="16" applyNumberFormat="1" applyFont="1" applyFill="1" applyBorder="1" applyAlignment="1" applyProtection="1">
      <alignment vertical="center"/>
      <protection locked="0"/>
    </xf>
    <xf numFmtId="0" fontId="34" fillId="0" borderId="0" xfId="16" applyFont="1">
      <alignment vertical="center"/>
    </xf>
    <xf numFmtId="41" fontId="32" fillId="0" borderId="31" xfId="16" applyNumberFormat="1" applyFont="1" applyFill="1" applyBorder="1" applyAlignment="1" applyProtection="1">
      <alignment vertical="center"/>
      <protection locked="0"/>
    </xf>
    <xf numFmtId="41" fontId="32" fillId="0" borderId="33" xfId="16" applyNumberFormat="1" applyFont="1" applyFill="1" applyBorder="1" applyAlignment="1" applyProtection="1">
      <alignment vertical="center"/>
      <protection locked="0"/>
    </xf>
    <xf numFmtId="41" fontId="32" fillId="0" borderId="51" xfId="16" applyNumberFormat="1" applyFont="1" applyFill="1" applyBorder="1" applyAlignment="1" applyProtection="1">
      <alignment vertical="center"/>
      <protection locked="0"/>
    </xf>
    <xf numFmtId="41" fontId="32" fillId="0" borderId="11" xfId="16" applyNumberFormat="1" applyFont="1" applyBorder="1" applyAlignment="1">
      <alignment vertical="center"/>
    </xf>
    <xf numFmtId="0" fontId="35" fillId="0" borderId="0" xfId="16" applyFont="1" applyBorder="1" applyAlignment="1">
      <alignment vertical="top" wrapText="1"/>
    </xf>
    <xf numFmtId="41" fontId="32" fillId="3" borderId="0" xfId="16" applyNumberFormat="1" applyFont="1" applyFill="1">
      <alignment vertical="center"/>
    </xf>
    <xf numFmtId="0" fontId="21" fillId="0" borderId="0" xfId="0" applyFont="1" applyAlignment="1">
      <alignment vertical="center" wrapText="1"/>
    </xf>
    <xf numFmtId="0" fontId="21" fillId="2" borderId="0" xfId="0" applyFont="1" applyFill="1" applyAlignment="1">
      <alignment vertical="center"/>
    </xf>
    <xf numFmtId="0" fontId="21" fillId="0" borderId="0" xfId="0" applyFont="1" applyBorder="1" applyAlignment="1">
      <alignment horizontal="center" vertical="center"/>
    </xf>
    <xf numFmtId="0" fontId="21" fillId="7" borderId="31" xfId="13" applyFont="1" applyFill="1" applyBorder="1" applyAlignment="1" applyProtection="1">
      <alignment horizontal="left" vertical="center" wrapText="1"/>
      <protection locked="0"/>
    </xf>
    <xf numFmtId="0" fontId="21" fillId="5" borderId="33" xfId="13" applyFont="1" applyFill="1" applyBorder="1" applyAlignment="1" applyProtection="1">
      <alignment horizontal="left" vertical="center" wrapText="1"/>
      <protection locked="0"/>
    </xf>
    <xf numFmtId="0" fontId="21" fillId="7" borderId="33" xfId="13" applyFont="1" applyFill="1" applyBorder="1" applyAlignment="1" applyProtection="1">
      <alignment horizontal="left" vertical="center" wrapText="1"/>
      <protection locked="0"/>
    </xf>
    <xf numFmtId="0" fontId="21" fillId="5" borderId="1" xfId="0" applyNumberFormat="1" applyFont="1" applyFill="1" applyBorder="1" applyAlignment="1" applyProtection="1">
      <alignment horizontal="center" vertical="center"/>
      <protection locked="0"/>
    </xf>
    <xf numFmtId="0" fontId="21" fillId="5" borderId="1" xfId="0" applyFont="1" applyFill="1" applyBorder="1" applyAlignment="1">
      <alignment horizontal="center" vertical="center"/>
    </xf>
    <xf numFmtId="178" fontId="21" fillId="9" borderId="31" xfId="17" applyNumberFormat="1" applyFont="1" applyFill="1" applyBorder="1" applyAlignment="1" applyProtection="1">
      <alignment horizontal="center" vertical="center" wrapText="1"/>
      <protection locked="0"/>
    </xf>
    <xf numFmtId="0" fontId="21" fillId="5" borderId="1" xfId="0" applyFont="1" applyFill="1" applyBorder="1" applyAlignment="1">
      <alignment horizontal="center" vertical="center" shrinkToFit="1"/>
    </xf>
    <xf numFmtId="0" fontId="21" fillId="0" borderId="0" xfId="0" applyFont="1" applyAlignment="1">
      <alignment horizontal="center" vertical="center"/>
    </xf>
    <xf numFmtId="0" fontId="21" fillId="0" borderId="0" xfId="0" applyFont="1" applyBorder="1" applyAlignment="1">
      <alignment horizontal="center" vertical="center"/>
    </xf>
    <xf numFmtId="0" fontId="21" fillId="5" borderId="1" xfId="0" applyFont="1" applyFill="1" applyBorder="1" applyAlignment="1">
      <alignment horizontal="center" vertical="center" shrinkToFit="1"/>
    </xf>
    <xf numFmtId="0" fontId="21" fillId="0" borderId="0" xfId="0" applyFont="1" applyAlignment="1">
      <alignment horizontal="right" vertical="center" wrapText="1"/>
    </xf>
    <xf numFmtId="0" fontId="21" fillId="6" borderId="1" xfId="0" applyFont="1" applyFill="1" applyBorder="1" applyAlignment="1">
      <alignment horizontal="center" vertical="center"/>
    </xf>
    <xf numFmtId="0" fontId="21" fillId="6" borderId="1" xfId="0" applyFont="1" applyFill="1" applyBorder="1" applyAlignment="1" applyProtection="1">
      <alignment vertical="center"/>
      <protection locked="0"/>
    </xf>
    <xf numFmtId="0" fontId="21" fillId="6" borderId="1" xfId="0" applyFont="1" applyFill="1" applyBorder="1" applyAlignment="1">
      <alignment horizontal="center" vertical="center" shrinkToFit="1"/>
    </xf>
    <xf numFmtId="49" fontId="21" fillId="6" borderId="1" xfId="0" applyNumberFormat="1" applyFont="1" applyFill="1" applyBorder="1" applyAlignment="1">
      <alignment horizontal="center" vertical="center" shrinkToFit="1"/>
    </xf>
    <xf numFmtId="0" fontId="21" fillId="0" borderId="0" xfId="17" applyFont="1" applyFill="1" applyBorder="1" applyAlignment="1">
      <alignment horizontal="center" vertical="center" wrapText="1"/>
    </xf>
    <xf numFmtId="0" fontId="21" fillId="0" borderId="0" xfId="17" applyFont="1" applyFill="1" applyBorder="1" applyAlignment="1">
      <alignment horizontal="left" vertical="center" wrapText="1"/>
    </xf>
    <xf numFmtId="0" fontId="38" fillId="0" borderId="0" xfId="17" applyFont="1">
      <alignment vertical="center"/>
    </xf>
    <xf numFmtId="0" fontId="32" fillId="0" borderId="20" xfId="16" applyFont="1" applyFill="1" applyBorder="1" applyAlignment="1" applyProtection="1">
      <alignment vertical="center" wrapText="1"/>
      <protection locked="0"/>
    </xf>
    <xf numFmtId="0" fontId="21" fillId="0" borderId="24" xfId="17" applyFont="1" applyBorder="1" applyAlignment="1">
      <alignment vertical="center"/>
    </xf>
    <xf numFmtId="0" fontId="21" fillId="0" borderId="24" xfId="17" applyFont="1" applyBorder="1" applyAlignment="1">
      <alignment horizontal="right" vertical="center"/>
    </xf>
    <xf numFmtId="179" fontId="21" fillId="7" borderId="11" xfId="17" applyNumberFormat="1" applyFont="1" applyFill="1" applyBorder="1" applyAlignment="1">
      <alignment vertical="center" wrapText="1"/>
    </xf>
    <xf numFmtId="179" fontId="21" fillId="7" borderId="11" xfId="17" applyNumberFormat="1" applyFont="1" applyFill="1" applyBorder="1" applyAlignment="1" applyProtection="1">
      <alignment vertical="center" wrapText="1"/>
      <protection locked="0"/>
    </xf>
    <xf numFmtId="0" fontId="21" fillId="5" borderId="20" xfId="17" applyFont="1" applyFill="1" applyBorder="1" applyAlignment="1" applyProtection="1">
      <alignment horizontal="left" vertical="center" wrapText="1"/>
      <protection locked="0"/>
    </xf>
    <xf numFmtId="179" fontId="21" fillId="7" borderId="20" xfId="17" applyNumberFormat="1" applyFont="1" applyFill="1" applyBorder="1" applyAlignment="1">
      <alignment vertical="center" wrapText="1"/>
    </xf>
    <xf numFmtId="179" fontId="21" fillId="5" borderId="20" xfId="17" applyNumberFormat="1" applyFont="1" applyFill="1" applyBorder="1" applyAlignment="1" applyProtection="1">
      <alignment vertical="center" wrapText="1"/>
      <protection locked="0"/>
    </xf>
    <xf numFmtId="0" fontId="17" fillId="0" borderId="0" xfId="17" applyFont="1" applyAlignment="1">
      <alignment horizontal="right" vertical="center"/>
    </xf>
    <xf numFmtId="0" fontId="21" fillId="9" borderId="20" xfId="17" applyFont="1" applyFill="1" applyBorder="1" applyAlignment="1">
      <alignment horizontal="center" vertical="center" wrapText="1"/>
    </xf>
    <xf numFmtId="0" fontId="21" fillId="0" borderId="60" xfId="17" applyFont="1" applyBorder="1" applyAlignment="1">
      <alignment horizontal="center" vertical="center" wrapText="1"/>
    </xf>
    <xf numFmtId="0" fontId="21" fillId="5" borderId="5" xfId="17" applyFont="1" applyFill="1" applyBorder="1" applyAlignment="1" applyProtection="1">
      <alignment horizontal="left" vertical="center" wrapText="1"/>
      <protection locked="0"/>
    </xf>
    <xf numFmtId="179" fontId="21" fillId="7" borderId="5" xfId="17" applyNumberFormat="1" applyFont="1" applyFill="1" applyBorder="1" applyAlignment="1">
      <alignment vertical="center" wrapText="1"/>
    </xf>
    <xf numFmtId="179" fontId="21" fillId="5" borderId="5" xfId="17" applyNumberFormat="1" applyFont="1" applyFill="1" applyBorder="1" applyAlignment="1" applyProtection="1">
      <alignment vertical="center" wrapText="1"/>
      <protection locked="0"/>
    </xf>
    <xf numFmtId="178" fontId="21" fillId="9" borderId="5" xfId="17" applyNumberFormat="1" applyFont="1" applyFill="1" applyBorder="1" applyAlignment="1" applyProtection="1">
      <alignment horizontal="center" vertical="center" wrapText="1"/>
      <protection locked="0"/>
    </xf>
    <xf numFmtId="178" fontId="21" fillId="7" borderId="11" xfId="17" applyNumberFormat="1" applyFont="1" applyFill="1" applyBorder="1" applyAlignment="1" applyProtection="1">
      <alignment vertical="center" wrapText="1"/>
      <protection locked="0"/>
    </xf>
    <xf numFmtId="178" fontId="21" fillId="7" borderId="37" xfId="17" applyNumberFormat="1" applyFont="1" applyFill="1" applyBorder="1" applyAlignment="1" applyProtection="1">
      <alignment vertical="center" wrapText="1"/>
      <protection locked="0"/>
    </xf>
    <xf numFmtId="178" fontId="21" fillId="9" borderId="20" xfId="17" applyNumberFormat="1" applyFont="1" applyFill="1" applyBorder="1" applyAlignment="1" applyProtection="1">
      <alignment horizontal="center" vertical="center" wrapText="1"/>
      <protection locked="0"/>
    </xf>
    <xf numFmtId="179" fontId="21" fillId="7" borderId="20" xfId="17" applyNumberFormat="1" applyFont="1" applyFill="1" applyBorder="1" applyAlignment="1" applyProtection="1">
      <alignment vertical="center" wrapText="1"/>
      <protection locked="0"/>
    </xf>
    <xf numFmtId="178" fontId="21" fillId="7" borderId="20" xfId="17" applyNumberFormat="1" applyFont="1" applyFill="1" applyBorder="1" applyAlignment="1" applyProtection="1">
      <alignment vertical="center" wrapText="1"/>
      <protection locked="0"/>
    </xf>
    <xf numFmtId="0" fontId="39" fillId="0" borderId="0" xfId="15" applyFont="1" applyFill="1" applyAlignment="1">
      <alignment vertical="center"/>
    </xf>
    <xf numFmtId="0" fontId="39" fillId="0" borderId="0" xfId="15" applyFont="1" applyAlignment="1">
      <alignment vertical="center"/>
    </xf>
    <xf numFmtId="0" fontId="21" fillId="0" borderId="26" xfId="17" applyFont="1" applyBorder="1" applyAlignment="1">
      <alignment horizontal="center" vertical="center" wrapText="1"/>
    </xf>
    <xf numFmtId="0" fontId="21" fillId="0" borderId="20" xfId="17" applyFont="1" applyBorder="1" applyAlignment="1">
      <alignment horizontal="center" vertical="center" wrapText="1"/>
    </xf>
    <xf numFmtId="0" fontId="21" fillId="4" borderId="5" xfId="17" applyFont="1" applyFill="1" applyBorder="1" applyAlignment="1">
      <alignment horizontal="center" vertical="center" wrapText="1"/>
    </xf>
    <xf numFmtId="0" fontId="21" fillId="4" borderId="11" xfId="17" applyFont="1" applyFill="1" applyBorder="1" applyAlignment="1">
      <alignment horizontal="center" vertical="center" wrapText="1"/>
    </xf>
    <xf numFmtId="178" fontId="21" fillId="9" borderId="28" xfId="17" applyNumberFormat="1" applyFont="1" applyFill="1" applyBorder="1" applyAlignment="1" applyProtection="1">
      <alignment horizontal="center" vertical="center" wrapText="1"/>
      <protection locked="0"/>
    </xf>
    <xf numFmtId="178" fontId="21" fillId="9" borderId="34" xfId="17" applyNumberFormat="1" applyFont="1" applyFill="1" applyBorder="1" applyAlignment="1" applyProtection="1">
      <alignment horizontal="center" vertical="center" wrapText="1"/>
      <protection locked="0"/>
    </xf>
    <xf numFmtId="178" fontId="21" fillId="9" borderId="27" xfId="17" applyNumberFormat="1" applyFont="1" applyFill="1" applyBorder="1" applyAlignment="1" applyProtection="1">
      <alignment horizontal="center" vertical="center" wrapText="1"/>
      <protection locked="0"/>
    </xf>
    <xf numFmtId="0" fontId="21" fillId="0" borderId="63" xfId="17" applyFont="1" applyFill="1" applyBorder="1" applyAlignment="1">
      <alignment horizontal="center" vertical="center" wrapText="1"/>
    </xf>
    <xf numFmtId="178" fontId="21" fillId="7" borderId="28" xfId="17" applyNumberFormat="1" applyFont="1" applyFill="1" applyBorder="1" applyAlignment="1" applyProtection="1">
      <alignment vertical="center" wrapText="1"/>
      <protection locked="0"/>
    </xf>
    <xf numFmtId="0" fontId="13" fillId="0" borderId="0" xfId="17" applyFont="1" applyBorder="1" applyAlignment="1">
      <alignment vertical="center"/>
    </xf>
    <xf numFmtId="0" fontId="21" fillId="6" borderId="1" xfId="0" applyNumberFormat="1" applyFont="1" applyFill="1" applyBorder="1" applyAlignment="1">
      <alignment horizontal="center" vertical="center" shrinkToFit="1"/>
    </xf>
    <xf numFmtId="0" fontId="21" fillId="6" borderId="15" xfId="0" applyFont="1" applyFill="1" applyBorder="1" applyAlignment="1" applyProtection="1">
      <alignment vertical="center"/>
      <protection locked="0"/>
    </xf>
    <xf numFmtId="0" fontId="21" fillId="6" borderId="15" xfId="0" applyFont="1" applyFill="1" applyBorder="1" applyAlignment="1">
      <alignment vertical="center"/>
    </xf>
    <xf numFmtId="0" fontId="16" fillId="6" borderId="15" xfId="0" applyFont="1" applyFill="1" applyBorder="1" applyAlignment="1">
      <alignment vertical="center"/>
    </xf>
    <xf numFmtId="179" fontId="21" fillId="6" borderId="47" xfId="13" applyNumberFormat="1" applyFont="1" applyFill="1" applyBorder="1" applyAlignment="1">
      <alignment vertical="center" wrapText="1"/>
    </xf>
    <xf numFmtId="179" fontId="21" fillId="6" borderId="42" xfId="13" applyNumberFormat="1" applyFont="1" applyFill="1" applyBorder="1" applyAlignment="1">
      <alignment vertical="center" wrapText="1"/>
    </xf>
    <xf numFmtId="179" fontId="21" fillId="6" borderId="34" xfId="13" applyNumberFormat="1" applyFont="1" applyFill="1" applyBorder="1" applyAlignment="1">
      <alignment vertical="center" wrapText="1"/>
    </xf>
    <xf numFmtId="0" fontId="35" fillId="0" borderId="20" xfId="16" applyFont="1" applyBorder="1" applyAlignment="1">
      <alignment horizontal="center" vertical="center" wrapText="1"/>
    </xf>
    <xf numFmtId="0" fontId="14" fillId="0" borderId="20" xfId="16" applyFont="1" applyBorder="1" applyAlignment="1">
      <alignment horizontal="center" vertical="center" wrapText="1"/>
    </xf>
    <xf numFmtId="0" fontId="21" fillId="0" borderId="0" xfId="0" applyFont="1" applyAlignment="1">
      <alignment horizontal="left" vertical="center"/>
    </xf>
    <xf numFmtId="0" fontId="21" fillId="0" borderId="0" xfId="0" applyFont="1" applyFill="1" applyBorder="1" applyAlignment="1">
      <alignment horizontal="left" vertical="center" shrinkToFit="1"/>
    </xf>
    <xf numFmtId="0" fontId="21" fillId="0" borderId="0" xfId="0" applyFont="1" applyAlignment="1">
      <alignment horizontal="center" vertical="center"/>
    </xf>
    <xf numFmtId="0" fontId="21" fillId="0" borderId="0" xfId="0" applyFont="1" applyAlignment="1">
      <alignment horizontal="left" vertical="center" wrapText="1"/>
    </xf>
    <xf numFmtId="0" fontId="21" fillId="0" borderId="26" xfId="17" applyFont="1" applyBorder="1" applyAlignment="1">
      <alignment horizontal="center" vertical="center" wrapText="1"/>
    </xf>
    <xf numFmtId="0" fontId="21" fillId="0" borderId="20" xfId="17" applyFont="1" applyBorder="1" applyAlignment="1">
      <alignment horizontal="center" vertical="center" wrapText="1"/>
    </xf>
    <xf numFmtId="0" fontId="21" fillId="4" borderId="5" xfId="17" applyFont="1" applyFill="1" applyBorder="1" applyAlignment="1">
      <alignment horizontal="center" vertical="center" wrapText="1"/>
    </xf>
    <xf numFmtId="0" fontId="21" fillId="4" borderId="11" xfId="17" applyFont="1" applyFill="1" applyBorder="1" applyAlignment="1">
      <alignment horizontal="center" vertical="center" wrapText="1"/>
    </xf>
    <xf numFmtId="0" fontId="21" fillId="0" borderId="0" xfId="0" applyFont="1" applyAlignment="1">
      <alignment horizontal="center" vertical="center" wrapText="1"/>
    </xf>
    <xf numFmtId="0" fontId="21" fillId="6" borderId="1" xfId="0" applyFont="1" applyFill="1" applyBorder="1" applyAlignment="1">
      <alignment horizontal="center" vertical="center" shrinkToFit="1"/>
    </xf>
    <xf numFmtId="0" fontId="21" fillId="0" borderId="0" xfId="0" applyFont="1" applyAlignment="1">
      <alignment horizontal="right" vertical="center"/>
    </xf>
    <xf numFmtId="0" fontId="21" fillId="0" borderId="0" xfId="0" applyFont="1" applyFill="1" applyBorder="1" applyAlignment="1">
      <alignment horizontal="left" vertical="center"/>
    </xf>
    <xf numFmtId="0" fontId="21" fillId="5" borderId="58" xfId="17" applyFont="1" applyFill="1" applyBorder="1" applyAlignment="1">
      <alignment horizontal="center" vertical="center" wrapText="1"/>
    </xf>
    <xf numFmtId="0" fontId="21" fillId="5" borderId="1" xfId="17" applyFont="1" applyFill="1" applyBorder="1" applyAlignment="1">
      <alignment horizontal="center" vertical="center" wrapText="1"/>
    </xf>
    <xf numFmtId="179" fontId="21" fillId="5" borderId="1" xfId="17" applyNumberFormat="1" applyFont="1" applyFill="1" applyBorder="1" applyAlignment="1">
      <alignment vertical="center" wrapText="1"/>
    </xf>
    <xf numFmtId="179" fontId="21" fillId="5" borderId="1" xfId="17" applyNumberFormat="1" applyFont="1" applyFill="1" applyBorder="1" applyAlignment="1" applyProtection="1">
      <alignment vertical="center" wrapText="1"/>
      <protection locked="0"/>
    </xf>
    <xf numFmtId="178" fontId="21" fillId="5" borderId="56" xfId="17" applyNumberFormat="1" applyFont="1" applyFill="1" applyBorder="1" applyAlignment="1" applyProtection="1">
      <alignment vertical="center" wrapText="1"/>
      <protection locked="0"/>
    </xf>
    <xf numFmtId="0" fontId="22" fillId="0" borderId="0" xfId="15" applyFill="1" applyAlignment="1">
      <alignment vertical="center"/>
    </xf>
    <xf numFmtId="0" fontId="13" fillId="0" borderId="0" xfId="17" applyFont="1" applyAlignment="1">
      <alignment vertical="center" wrapText="1"/>
    </xf>
    <xf numFmtId="0" fontId="21" fillId="0" borderId="0" xfId="0" applyFont="1" applyFill="1" applyAlignment="1">
      <alignment horizontal="center" vertical="center"/>
    </xf>
    <xf numFmtId="0" fontId="21" fillId="0" borderId="26" xfId="17" applyFont="1" applyBorder="1" applyAlignment="1">
      <alignment horizontal="center" vertical="center" wrapText="1"/>
    </xf>
    <xf numFmtId="0" fontId="21" fillId="0" borderId="20" xfId="17" applyFont="1" applyBorder="1" applyAlignment="1">
      <alignment horizontal="center" vertical="center" wrapText="1"/>
    </xf>
    <xf numFmtId="0" fontId="21" fillId="4" borderId="5" xfId="17" applyFont="1" applyFill="1" applyBorder="1" applyAlignment="1">
      <alignment horizontal="center" vertical="center" wrapText="1"/>
    </xf>
    <xf numFmtId="0" fontId="21" fillId="4" borderId="11" xfId="17" applyFont="1" applyFill="1" applyBorder="1" applyAlignment="1">
      <alignment horizontal="center" vertical="center" wrapText="1"/>
    </xf>
    <xf numFmtId="0" fontId="21" fillId="0" borderId="0" xfId="0" applyFont="1" applyFill="1" applyBorder="1" applyAlignment="1">
      <alignment horizontal="center" vertical="center"/>
    </xf>
    <xf numFmtId="0" fontId="21" fillId="0" borderId="15" xfId="17" applyFont="1" applyFill="1" applyBorder="1" applyAlignment="1">
      <alignment horizontal="center" vertical="center" wrapText="1"/>
    </xf>
    <xf numFmtId="0" fontId="21" fillId="0" borderId="1" xfId="0" applyFont="1" applyFill="1" applyBorder="1" applyAlignment="1">
      <alignment horizontal="center" vertical="center" shrinkToFit="1"/>
    </xf>
    <xf numFmtId="0" fontId="21" fillId="0" borderId="1" xfId="0" applyNumberFormat="1" applyFont="1" applyFill="1" applyBorder="1" applyAlignment="1" applyProtection="1">
      <alignment horizontal="center" vertical="center"/>
      <protection locked="0"/>
    </xf>
    <xf numFmtId="0" fontId="21" fillId="0" borderId="0" xfId="0" applyFont="1" applyFill="1" applyAlignment="1">
      <alignment horizontal="right" vertical="center"/>
    </xf>
    <xf numFmtId="0" fontId="31" fillId="0" borderId="0" xfId="0" applyFont="1" applyFill="1" applyAlignment="1">
      <alignment vertical="center"/>
    </xf>
    <xf numFmtId="0" fontId="21" fillId="0" borderId="20" xfId="0" applyFont="1" applyFill="1" applyBorder="1" applyAlignment="1">
      <alignment horizontal="center" vertical="center" wrapText="1"/>
    </xf>
    <xf numFmtId="0" fontId="21" fillId="0" borderId="0" xfId="17" applyFont="1" applyFill="1" applyAlignment="1">
      <alignment vertical="center"/>
    </xf>
    <xf numFmtId="0" fontId="17" fillId="0" borderId="0" xfId="17" applyFont="1" applyFill="1" applyAlignment="1">
      <alignment horizontal="left" vertical="center"/>
    </xf>
    <xf numFmtId="0" fontId="21" fillId="0" borderId="20" xfId="17" applyFont="1" applyFill="1" applyBorder="1" applyAlignment="1">
      <alignment horizontal="center" vertical="center" wrapText="1"/>
    </xf>
    <xf numFmtId="0" fontId="21" fillId="0" borderId="5" xfId="17" applyFont="1" applyFill="1" applyBorder="1" applyAlignment="1">
      <alignment horizontal="center" vertical="center" wrapText="1"/>
    </xf>
    <xf numFmtId="178" fontId="21" fillId="0" borderId="15" xfId="17" applyNumberFormat="1" applyFont="1" applyFill="1" applyBorder="1" applyAlignment="1">
      <alignment horizontal="center" vertical="center" wrapText="1"/>
    </xf>
    <xf numFmtId="178" fontId="21" fillId="0" borderId="14" xfId="17" applyNumberFormat="1" applyFont="1" applyFill="1" applyBorder="1" applyAlignment="1">
      <alignment horizontal="center" vertical="center" wrapText="1"/>
    </xf>
    <xf numFmtId="176" fontId="21" fillId="0" borderId="27" xfId="17" applyNumberFormat="1" applyFont="1" applyFill="1" applyBorder="1" applyAlignment="1">
      <alignment horizontal="center" vertical="center" wrapText="1"/>
    </xf>
    <xf numFmtId="0" fontId="21" fillId="0" borderId="11" xfId="17" applyFont="1" applyFill="1" applyBorder="1" applyAlignment="1">
      <alignment horizontal="center" vertical="center" wrapText="1"/>
    </xf>
    <xf numFmtId="0" fontId="21" fillId="0" borderId="20" xfId="17" applyFont="1" applyFill="1" applyBorder="1" applyAlignment="1">
      <alignment horizontal="center" vertical="center" shrinkToFit="1"/>
    </xf>
    <xf numFmtId="178" fontId="21" fillId="0" borderId="11" xfId="17" applyNumberFormat="1" applyFont="1" applyFill="1" applyBorder="1" applyAlignment="1">
      <alignment horizontal="center" vertical="center" shrinkToFit="1"/>
    </xf>
    <xf numFmtId="176" fontId="21" fillId="0" borderId="37" xfId="17" applyNumberFormat="1" applyFont="1" applyFill="1" applyBorder="1" applyAlignment="1">
      <alignment horizontal="center" vertical="center" wrapText="1"/>
    </xf>
    <xf numFmtId="0" fontId="21" fillId="0" borderId="26" xfId="17" applyFont="1" applyFill="1" applyBorder="1" applyAlignment="1">
      <alignment horizontal="center" vertical="center" wrapText="1"/>
    </xf>
    <xf numFmtId="0" fontId="21" fillId="0" borderId="20" xfId="17" applyFont="1" applyFill="1" applyBorder="1" applyAlignment="1" applyProtection="1">
      <alignment horizontal="left" vertical="center" wrapText="1"/>
      <protection locked="0"/>
    </xf>
    <xf numFmtId="179" fontId="21" fillId="0" borderId="20" xfId="17" applyNumberFormat="1" applyFont="1" applyFill="1" applyBorder="1" applyAlignment="1">
      <alignment vertical="center" wrapText="1"/>
    </xf>
    <xf numFmtId="179" fontId="21" fillId="0" borderId="20" xfId="17" applyNumberFormat="1" applyFont="1" applyFill="1" applyBorder="1" applyAlignment="1" applyProtection="1">
      <alignment vertical="center" wrapText="1"/>
      <protection locked="0"/>
    </xf>
    <xf numFmtId="178" fontId="21" fillId="0" borderId="28" xfId="17" applyNumberFormat="1" applyFont="1" applyFill="1" applyBorder="1" applyAlignment="1" applyProtection="1">
      <alignment horizontal="center" vertical="center" wrapText="1"/>
      <protection locked="0"/>
    </xf>
    <xf numFmtId="0" fontId="21" fillId="0" borderId="1" xfId="17" applyFont="1" applyFill="1" applyBorder="1" applyAlignment="1">
      <alignment horizontal="center" vertical="center" wrapText="1"/>
    </xf>
    <xf numFmtId="179" fontId="21" fillId="0" borderId="11" xfId="17" applyNumberFormat="1" applyFont="1" applyFill="1" applyBorder="1" applyAlignment="1">
      <alignment vertical="center" wrapText="1"/>
    </xf>
    <xf numFmtId="179" fontId="21" fillId="0" borderId="11" xfId="17" applyNumberFormat="1" applyFont="1" applyFill="1" applyBorder="1" applyAlignment="1" applyProtection="1">
      <alignment vertical="center" wrapText="1"/>
      <protection locked="0"/>
    </xf>
    <xf numFmtId="178" fontId="21" fillId="0" borderId="37" xfId="17" applyNumberFormat="1" applyFont="1" applyFill="1" applyBorder="1" applyAlignment="1" applyProtection="1">
      <alignment vertical="center" wrapText="1"/>
      <protection locked="0"/>
    </xf>
    <xf numFmtId="0" fontId="21" fillId="0" borderId="57" xfId="17" applyFont="1" applyFill="1" applyBorder="1" applyAlignment="1">
      <alignment vertical="center" wrapText="1"/>
    </xf>
    <xf numFmtId="0" fontId="21" fillId="0" borderId="3" xfId="17" applyFont="1" applyFill="1" applyBorder="1" applyAlignment="1">
      <alignment vertical="center" wrapText="1"/>
    </xf>
    <xf numFmtId="0" fontId="21" fillId="0" borderId="67" xfId="17" applyFont="1" applyFill="1" applyBorder="1" applyAlignment="1">
      <alignment vertical="center" wrapText="1"/>
    </xf>
    <xf numFmtId="0" fontId="21" fillId="0" borderId="0" xfId="17" applyFont="1" applyFill="1" applyBorder="1" applyAlignment="1">
      <alignment vertical="center" wrapText="1"/>
    </xf>
    <xf numFmtId="0" fontId="21" fillId="0" borderId="58" xfId="17" applyFont="1" applyFill="1" applyBorder="1" applyAlignment="1">
      <alignment vertical="center" wrapText="1"/>
    </xf>
    <xf numFmtId="0" fontId="21" fillId="0" borderId="1" xfId="17" applyFont="1" applyFill="1" applyBorder="1" applyAlignment="1">
      <alignment vertical="center" wrapText="1"/>
    </xf>
    <xf numFmtId="0" fontId="21" fillId="0" borderId="69" xfId="17" applyFont="1" applyFill="1" applyBorder="1" applyAlignment="1">
      <alignment horizontal="left" vertical="top" wrapText="1"/>
    </xf>
    <xf numFmtId="0" fontId="21" fillId="0" borderId="24" xfId="17" applyFont="1" applyFill="1" applyBorder="1" applyAlignment="1">
      <alignment horizontal="left" vertical="center" wrapText="1"/>
    </xf>
    <xf numFmtId="0" fontId="21" fillId="0" borderId="70" xfId="17" applyFont="1" applyFill="1" applyBorder="1" applyAlignment="1">
      <alignment horizontal="left" vertical="center" wrapText="1"/>
    </xf>
    <xf numFmtId="0" fontId="21" fillId="0" borderId="0" xfId="13" applyFont="1" applyFill="1" applyAlignment="1">
      <alignment vertical="center"/>
    </xf>
    <xf numFmtId="0" fontId="21" fillId="0" borderId="11" xfId="13" applyFont="1" applyFill="1" applyBorder="1" applyAlignment="1">
      <alignment horizontal="center" vertical="center" wrapText="1"/>
    </xf>
    <xf numFmtId="0" fontId="21" fillId="0" borderId="8" xfId="13" applyFont="1" applyFill="1" applyBorder="1" applyAlignment="1">
      <alignment horizontal="center" vertical="center" wrapText="1"/>
    </xf>
    <xf numFmtId="0" fontId="21" fillId="0" borderId="30" xfId="13" quotePrefix="1" applyFont="1" applyFill="1" applyBorder="1" applyAlignment="1">
      <alignment horizontal="center" vertical="center" wrapText="1"/>
    </xf>
    <xf numFmtId="0" fontId="21" fillId="0" borderId="12" xfId="13" applyFont="1" applyFill="1" applyBorder="1" applyAlignment="1">
      <alignment horizontal="left" vertical="center" wrapText="1"/>
    </xf>
    <xf numFmtId="0" fontId="21" fillId="0" borderId="31" xfId="13" applyFont="1" applyFill="1" applyBorder="1" applyAlignment="1" applyProtection="1">
      <alignment horizontal="left" vertical="center" wrapText="1"/>
      <protection locked="0"/>
    </xf>
    <xf numFmtId="179" fontId="21" fillId="0" borderId="34" xfId="13" applyNumberFormat="1" applyFont="1" applyFill="1" applyBorder="1" applyAlignment="1">
      <alignment vertical="center" wrapText="1"/>
    </xf>
    <xf numFmtId="0" fontId="21" fillId="0" borderId="19" xfId="13" applyFont="1" applyFill="1" applyBorder="1" applyAlignment="1">
      <alignment horizontal="left" vertical="center" wrapText="1"/>
    </xf>
    <xf numFmtId="0" fontId="21" fillId="0" borderId="33" xfId="13" applyFont="1" applyFill="1" applyBorder="1" applyAlignment="1" applyProtection="1">
      <alignment horizontal="left" vertical="center" wrapText="1"/>
      <protection locked="0"/>
    </xf>
    <xf numFmtId="179" fontId="21" fillId="0" borderId="42" xfId="13" applyNumberFormat="1" applyFont="1" applyFill="1" applyBorder="1" applyAlignment="1">
      <alignment vertical="center" wrapText="1"/>
    </xf>
    <xf numFmtId="0" fontId="21" fillId="0" borderId="32" xfId="13" applyFont="1" applyFill="1" applyBorder="1" applyAlignment="1">
      <alignment horizontal="center" vertical="center" wrapText="1"/>
    </xf>
    <xf numFmtId="179" fontId="21" fillId="0" borderId="47" xfId="13" applyNumberFormat="1" applyFont="1" applyFill="1" applyBorder="1" applyAlignment="1">
      <alignment vertical="center" wrapText="1"/>
    </xf>
    <xf numFmtId="0" fontId="21" fillId="0" borderId="36" xfId="13"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Fill="1" applyAlignment="1">
      <alignment horizontal="left" vertical="center"/>
    </xf>
    <xf numFmtId="0" fontId="21" fillId="0" borderId="1" xfId="0" applyFont="1" applyFill="1" applyBorder="1" applyAlignment="1" applyProtection="1">
      <alignment horizontal="left" vertical="center"/>
      <protection locked="0"/>
    </xf>
    <xf numFmtId="0" fontId="21" fillId="0" borderId="0" xfId="0" applyFont="1" applyFill="1" applyBorder="1" applyAlignment="1">
      <alignment horizontal="left" vertical="center" shrinkToFit="1"/>
    </xf>
    <xf numFmtId="0" fontId="21" fillId="0" borderId="0" xfId="0" applyFont="1" applyFill="1" applyBorder="1" applyAlignment="1">
      <alignment horizontal="center" vertical="center"/>
    </xf>
    <xf numFmtId="0" fontId="21" fillId="0" borderId="0" xfId="0" applyFont="1" applyFill="1" applyAlignment="1">
      <alignment horizontal="center" vertical="center"/>
    </xf>
    <xf numFmtId="177" fontId="30" fillId="0" borderId="1" xfId="0" applyNumberFormat="1" applyFont="1" applyFill="1" applyBorder="1" applyAlignment="1">
      <alignment horizontal="center" vertical="center"/>
    </xf>
    <xf numFmtId="0" fontId="30" fillId="0" borderId="1" xfId="0" applyFont="1" applyFill="1" applyBorder="1" applyAlignment="1">
      <alignment horizontal="center" vertical="center"/>
    </xf>
    <xf numFmtId="0" fontId="21" fillId="0" borderId="0" xfId="0" applyFont="1" applyFill="1" applyAlignment="1">
      <alignment horizontal="left" vertical="center" wrapText="1"/>
    </xf>
    <xf numFmtId="0" fontId="21" fillId="0" borderId="1" xfId="0" applyFont="1" applyFill="1" applyBorder="1" applyAlignment="1" applyProtection="1">
      <alignment horizontal="center" vertical="center"/>
      <protection locked="0"/>
    </xf>
    <xf numFmtId="0" fontId="21" fillId="0" borderId="15" xfId="0" applyFont="1" applyFill="1" applyBorder="1" applyAlignment="1" applyProtection="1">
      <alignment horizontal="center" vertical="center"/>
      <protection locked="0"/>
    </xf>
    <xf numFmtId="0" fontId="21" fillId="0" borderId="1" xfId="0" applyFont="1" applyFill="1" applyBorder="1" applyAlignment="1">
      <alignment horizontal="center" vertical="center" shrinkToFit="1"/>
    </xf>
    <xf numFmtId="0" fontId="21" fillId="0" borderId="20" xfId="0" applyFont="1" applyFill="1" applyBorder="1" applyAlignment="1">
      <alignment horizontal="center" vertical="center" shrinkToFit="1"/>
    </xf>
    <xf numFmtId="0" fontId="21" fillId="0" borderId="20" xfId="0" applyFont="1" applyFill="1" applyBorder="1" applyAlignment="1">
      <alignment horizontal="center" vertical="center"/>
    </xf>
    <xf numFmtId="0" fontId="21" fillId="0" borderId="20" xfId="0" applyFont="1" applyFill="1" applyBorder="1" applyAlignment="1">
      <alignment horizontal="center" vertical="center" wrapText="1"/>
    </xf>
    <xf numFmtId="0" fontId="21" fillId="0" borderId="13"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4" xfId="0" applyFont="1" applyFill="1" applyBorder="1" applyAlignment="1">
      <alignment horizontal="center" vertical="center"/>
    </xf>
    <xf numFmtId="0" fontId="31" fillId="0" borderId="13" xfId="0" applyFont="1" applyFill="1" applyBorder="1" applyAlignment="1">
      <alignment horizontal="left" vertical="center"/>
    </xf>
    <xf numFmtId="0" fontId="31" fillId="0" borderId="15" xfId="0" applyFont="1" applyFill="1" applyBorder="1" applyAlignment="1">
      <alignment horizontal="left" vertical="center"/>
    </xf>
    <xf numFmtId="0" fontId="31" fillId="0" borderId="14" xfId="0" applyFont="1" applyFill="1" applyBorder="1" applyAlignment="1">
      <alignment horizontal="left" vertical="center"/>
    </xf>
    <xf numFmtId="0" fontId="17" fillId="0" borderId="20" xfId="0" applyFont="1" applyFill="1" applyBorder="1" applyAlignment="1">
      <alignment horizontal="left" vertical="center"/>
    </xf>
    <xf numFmtId="0" fontId="21" fillId="0" borderId="20" xfId="0" applyFont="1" applyFill="1" applyBorder="1" applyAlignment="1">
      <alignment horizontal="left" vertical="center" wrapText="1"/>
    </xf>
    <xf numFmtId="0" fontId="21" fillId="0" borderId="20" xfId="0" applyFont="1" applyFill="1" applyBorder="1" applyAlignment="1">
      <alignment horizontal="left" vertical="center"/>
    </xf>
    <xf numFmtId="0" fontId="21" fillId="0" borderId="0" xfId="17" applyFont="1" applyFill="1" applyAlignment="1">
      <alignment horizontal="center" vertical="center"/>
    </xf>
    <xf numFmtId="0" fontId="21" fillId="0" borderId="61" xfId="17" applyFont="1" applyFill="1" applyBorder="1" applyAlignment="1">
      <alignment horizontal="center" vertical="center" wrapText="1"/>
    </xf>
    <xf numFmtId="0" fontId="21" fillId="0" borderId="15" xfId="17" applyFont="1" applyFill="1" applyBorder="1" applyAlignment="1">
      <alignment horizontal="center" vertical="center" wrapText="1"/>
    </xf>
    <xf numFmtId="0" fontId="21" fillId="0" borderId="41" xfId="17" applyFont="1" applyFill="1" applyBorder="1" applyAlignment="1">
      <alignment horizontal="center" vertical="center" wrapText="1"/>
    </xf>
    <xf numFmtId="0" fontId="21" fillId="5" borderId="62" xfId="17" applyFont="1" applyFill="1" applyBorder="1" applyAlignment="1">
      <alignment horizontal="left" vertical="center" wrapText="1"/>
    </xf>
    <xf numFmtId="0" fontId="21" fillId="5" borderId="38" xfId="17" applyFont="1" applyFill="1" applyBorder="1" applyAlignment="1">
      <alignment horizontal="left" vertical="center" wrapText="1"/>
    </xf>
    <xf numFmtId="0" fontId="21" fillId="5" borderId="39" xfId="17" applyFont="1" applyFill="1" applyBorder="1" applyAlignment="1">
      <alignment horizontal="left" vertical="center" wrapText="1"/>
    </xf>
    <xf numFmtId="0" fontId="21" fillId="0" borderId="58" xfId="17" applyFont="1" applyBorder="1" applyAlignment="1">
      <alignment horizontal="center" vertical="center" wrapText="1"/>
    </xf>
    <xf numFmtId="0" fontId="21" fillId="0" borderId="1" xfId="17" applyFont="1" applyBorder="1" applyAlignment="1">
      <alignment horizontal="center" vertical="center" wrapText="1"/>
    </xf>
    <xf numFmtId="0" fontId="21" fillId="0" borderId="10" xfId="17" applyFont="1" applyBorder="1" applyAlignment="1">
      <alignment horizontal="center" vertical="center" wrapText="1"/>
    </xf>
    <xf numFmtId="0" fontId="21" fillId="5" borderId="61" xfId="17" applyFont="1" applyFill="1" applyBorder="1" applyAlignment="1">
      <alignment horizontal="left" vertical="center" wrapText="1"/>
    </xf>
    <xf numFmtId="0" fontId="21" fillId="5" borderId="15" xfId="17" applyFont="1" applyFill="1" applyBorder="1" applyAlignment="1">
      <alignment horizontal="left" vertical="center" wrapText="1"/>
    </xf>
    <xf numFmtId="0" fontId="21" fillId="5" borderId="41" xfId="17" applyFont="1" applyFill="1" applyBorder="1" applyAlignment="1">
      <alignment horizontal="left" vertical="center" wrapText="1"/>
    </xf>
    <xf numFmtId="0" fontId="21" fillId="0" borderId="26" xfId="17" applyFont="1" applyBorder="1" applyAlignment="1">
      <alignment horizontal="center" vertical="center" wrapText="1"/>
    </xf>
    <xf numFmtId="0" fontId="21" fillId="0" borderId="20" xfId="17" applyFont="1" applyBorder="1" applyAlignment="1">
      <alignment horizontal="center" vertical="center" wrapText="1"/>
    </xf>
    <xf numFmtId="0" fontId="21" fillId="5" borderId="20" xfId="17" applyFont="1" applyFill="1" applyBorder="1" applyAlignment="1">
      <alignment horizontal="left" vertical="center" wrapText="1"/>
    </xf>
    <xf numFmtId="0" fontId="21" fillId="5" borderId="28" xfId="17" applyFont="1" applyFill="1" applyBorder="1" applyAlignment="1">
      <alignment horizontal="left" vertical="center" wrapText="1"/>
    </xf>
    <xf numFmtId="0" fontId="21" fillId="0" borderId="28" xfId="17" applyFont="1" applyBorder="1" applyAlignment="1">
      <alignment horizontal="center" vertical="center" wrapText="1"/>
    </xf>
    <xf numFmtId="0" fontId="19" fillId="4" borderId="40" xfId="17" applyFont="1" applyFill="1" applyBorder="1" applyAlignment="1">
      <alignment horizontal="center" vertical="center" wrapText="1"/>
    </xf>
    <xf numFmtId="0" fontId="19" fillId="4" borderId="25" xfId="17" applyFont="1" applyFill="1" applyBorder="1" applyAlignment="1">
      <alignment horizontal="center" vertical="center" wrapText="1"/>
    </xf>
    <xf numFmtId="0" fontId="21" fillId="4" borderId="5" xfId="17" applyFont="1" applyFill="1" applyBorder="1" applyAlignment="1">
      <alignment horizontal="center" vertical="center" wrapText="1"/>
    </xf>
    <xf numFmtId="0" fontId="21" fillId="4" borderId="11" xfId="17" applyFont="1" applyFill="1" applyBorder="1" applyAlignment="1">
      <alignment horizontal="center" vertical="center" wrapText="1"/>
    </xf>
    <xf numFmtId="0" fontId="21" fillId="4" borderId="2" xfId="17" applyFont="1" applyFill="1" applyBorder="1" applyAlignment="1">
      <alignment horizontal="center" vertical="center" wrapText="1"/>
    </xf>
    <xf numFmtId="0" fontId="21" fillId="4" borderId="9" xfId="17" applyFont="1" applyFill="1" applyBorder="1" applyAlignment="1">
      <alignment horizontal="center" vertical="center" wrapText="1"/>
    </xf>
    <xf numFmtId="0" fontId="21" fillId="2" borderId="21" xfId="17" applyFont="1" applyFill="1" applyBorder="1" applyAlignment="1">
      <alignment horizontal="center" vertical="center"/>
    </xf>
    <xf numFmtId="0" fontId="21" fillId="2" borderId="22" xfId="17" applyFont="1" applyFill="1" applyBorder="1" applyAlignment="1">
      <alignment horizontal="center" vertical="center"/>
    </xf>
    <xf numFmtId="0" fontId="21" fillId="2" borderId="23" xfId="17" applyFont="1" applyFill="1" applyBorder="1" applyAlignment="1">
      <alignment horizontal="center" vertical="center"/>
    </xf>
    <xf numFmtId="0" fontId="21" fillId="5" borderId="13" xfId="17" applyFont="1" applyFill="1" applyBorder="1" applyAlignment="1">
      <alignment horizontal="center" vertical="center" wrapText="1"/>
    </xf>
    <xf numFmtId="0" fontId="21" fillId="5" borderId="15" xfId="17" applyFont="1" applyFill="1" applyBorder="1" applyAlignment="1">
      <alignment horizontal="center" vertical="center" wrapText="1"/>
    </xf>
    <xf numFmtId="0" fontId="21" fillId="5" borderId="14" xfId="17" applyFont="1" applyFill="1" applyBorder="1" applyAlignment="1">
      <alignment horizontal="center" vertical="center" wrapText="1"/>
    </xf>
    <xf numFmtId="0" fontId="17" fillId="5" borderId="13" xfId="17" applyFont="1" applyFill="1" applyBorder="1" applyAlignment="1">
      <alignment horizontal="center" vertical="center" wrapText="1"/>
    </xf>
    <xf numFmtId="0" fontId="17" fillId="5" borderId="41" xfId="17" applyFont="1" applyFill="1" applyBorder="1" applyAlignment="1">
      <alignment horizontal="center" vertical="center" wrapText="1"/>
    </xf>
    <xf numFmtId="0" fontId="21" fillId="0" borderId="58" xfId="17" applyFont="1" applyFill="1" applyBorder="1" applyAlignment="1">
      <alignment horizontal="center" vertical="center" wrapText="1"/>
    </xf>
    <xf numFmtId="0" fontId="21" fillId="0" borderId="1" xfId="17" applyFont="1" applyFill="1" applyBorder="1" applyAlignment="1">
      <alignment horizontal="center" vertical="center" wrapText="1"/>
    </xf>
    <xf numFmtId="0" fontId="21" fillId="0" borderId="10" xfId="17" applyFont="1" applyFill="1" applyBorder="1" applyAlignment="1">
      <alignment horizontal="center" vertical="center" wrapText="1"/>
    </xf>
    <xf numFmtId="0" fontId="21" fillId="9" borderId="13" xfId="17" applyFont="1" applyFill="1" applyBorder="1" applyAlignment="1">
      <alignment horizontal="center" vertical="center" wrapText="1"/>
    </xf>
    <xf numFmtId="0" fontId="21" fillId="9" borderId="15" xfId="17" applyFont="1" applyFill="1" applyBorder="1" applyAlignment="1">
      <alignment horizontal="center" vertical="center" wrapText="1"/>
    </xf>
    <xf numFmtId="0" fontId="21" fillId="9" borderId="14" xfId="17" applyFont="1" applyFill="1" applyBorder="1" applyAlignment="1">
      <alignment horizontal="center" vertical="center" wrapText="1"/>
    </xf>
    <xf numFmtId="0" fontId="21" fillId="5" borderId="62" xfId="17" applyFont="1" applyFill="1" applyBorder="1" applyAlignment="1">
      <alignment horizontal="left" vertical="top" wrapText="1"/>
    </xf>
    <xf numFmtId="0" fontId="21" fillId="5" borderId="38" xfId="17" applyFont="1" applyFill="1" applyBorder="1" applyAlignment="1">
      <alignment horizontal="left" vertical="top" wrapText="1"/>
    </xf>
    <xf numFmtId="0" fontId="21" fillId="5" borderId="39" xfId="17" applyFont="1" applyFill="1" applyBorder="1" applyAlignment="1">
      <alignment horizontal="left" vertical="top" wrapText="1"/>
    </xf>
    <xf numFmtId="0" fontId="21" fillId="0" borderId="64" xfId="17" applyFont="1" applyFill="1" applyBorder="1" applyAlignment="1">
      <alignment horizontal="center" vertical="top" wrapText="1"/>
    </xf>
    <xf numFmtId="0" fontId="21" fillId="0" borderId="65" xfId="17" applyFont="1" applyFill="1" applyBorder="1" applyAlignment="1">
      <alignment horizontal="center" vertical="top" wrapText="1"/>
    </xf>
    <xf numFmtId="0" fontId="21" fillId="0" borderId="66" xfId="17" applyFont="1" applyFill="1" applyBorder="1" applyAlignment="1">
      <alignment horizontal="center" vertical="top" wrapText="1"/>
    </xf>
    <xf numFmtId="0" fontId="21" fillId="0" borderId="64" xfId="17" applyFont="1" applyFill="1" applyBorder="1" applyAlignment="1">
      <alignment horizontal="right" wrapText="1"/>
    </xf>
    <xf numFmtId="0" fontId="21" fillId="0" borderId="65" xfId="17" applyFont="1" applyFill="1" applyBorder="1" applyAlignment="1">
      <alignment horizontal="right" wrapText="1"/>
    </xf>
    <xf numFmtId="0" fontId="21" fillId="0" borderId="66" xfId="17" applyFont="1" applyFill="1" applyBorder="1" applyAlignment="1">
      <alignment horizontal="right" wrapText="1"/>
    </xf>
    <xf numFmtId="0" fontId="21" fillId="2" borderId="52" xfId="17" applyFont="1" applyFill="1" applyBorder="1" applyAlignment="1">
      <alignment horizontal="center" vertical="center"/>
    </xf>
    <xf numFmtId="0" fontId="21" fillId="2" borderId="53" xfId="17" applyFont="1" applyFill="1" applyBorder="1" applyAlignment="1">
      <alignment horizontal="center" vertical="center"/>
    </xf>
    <xf numFmtId="0" fontId="21" fillId="2" borderId="54" xfId="17" applyFont="1" applyFill="1" applyBorder="1" applyAlignment="1">
      <alignment horizontal="center" vertical="center"/>
    </xf>
    <xf numFmtId="0" fontId="21" fillId="0" borderId="61" xfId="17" applyFont="1" applyBorder="1" applyAlignment="1">
      <alignment horizontal="center" vertical="center" wrapText="1"/>
    </xf>
    <xf numFmtId="0" fontId="21" fillId="0" borderId="14" xfId="17" applyFont="1" applyBorder="1" applyAlignment="1">
      <alignment horizontal="center" vertical="center" wrapText="1"/>
    </xf>
    <xf numFmtId="0" fontId="21" fillId="0" borderId="24" xfId="17" applyFont="1" applyFill="1" applyBorder="1" applyAlignment="1">
      <alignment horizontal="right" vertical="center"/>
    </xf>
    <xf numFmtId="0" fontId="21" fillId="0" borderId="21" xfId="17" applyFont="1" applyFill="1" applyBorder="1" applyAlignment="1">
      <alignment horizontal="center" vertical="center"/>
    </xf>
    <xf numFmtId="0" fontId="21" fillId="0" borderId="22" xfId="17" applyFont="1" applyFill="1" applyBorder="1" applyAlignment="1">
      <alignment horizontal="center" vertical="center"/>
    </xf>
    <xf numFmtId="0" fontId="21" fillId="0" borderId="23" xfId="17" applyFont="1" applyFill="1" applyBorder="1" applyAlignment="1">
      <alignment horizontal="center" vertical="center"/>
    </xf>
    <xf numFmtId="0" fontId="21" fillId="0" borderId="26" xfId="17" applyFont="1" applyFill="1" applyBorder="1" applyAlignment="1">
      <alignment horizontal="center" vertical="center" wrapText="1"/>
    </xf>
    <xf numFmtId="0" fontId="21" fillId="0" borderId="20" xfId="17" applyFont="1" applyFill="1" applyBorder="1" applyAlignment="1">
      <alignment horizontal="center" vertical="center" wrapText="1"/>
    </xf>
    <xf numFmtId="0" fontId="21" fillId="0" borderId="13" xfId="17" applyFont="1" applyFill="1" applyBorder="1" applyAlignment="1">
      <alignment horizontal="center" vertical="center" wrapText="1"/>
    </xf>
    <xf numFmtId="0" fontId="21" fillId="0" borderId="14" xfId="17" applyFont="1" applyFill="1" applyBorder="1" applyAlignment="1">
      <alignment horizontal="center" vertical="center" wrapText="1"/>
    </xf>
    <xf numFmtId="0" fontId="17" fillId="0" borderId="13" xfId="17" applyFont="1" applyFill="1" applyBorder="1" applyAlignment="1">
      <alignment horizontal="center" vertical="center" wrapText="1"/>
    </xf>
    <xf numFmtId="0" fontId="17" fillId="0" borderId="41" xfId="17" applyFont="1" applyFill="1" applyBorder="1" applyAlignment="1">
      <alignment horizontal="center" vertical="center" wrapText="1"/>
    </xf>
    <xf numFmtId="0" fontId="21" fillId="0" borderId="28" xfId="17" applyFont="1" applyFill="1" applyBorder="1" applyAlignment="1">
      <alignment horizontal="center" vertical="center" wrapText="1"/>
    </xf>
    <xf numFmtId="0" fontId="19" fillId="0" borderId="40" xfId="17" applyFont="1" applyFill="1" applyBorder="1" applyAlignment="1">
      <alignment horizontal="center" vertical="center" wrapText="1"/>
    </xf>
    <xf numFmtId="0" fontId="19" fillId="0" borderId="25" xfId="17" applyFont="1" applyFill="1" applyBorder="1" applyAlignment="1">
      <alignment horizontal="center" vertical="center" wrapText="1"/>
    </xf>
    <xf numFmtId="0" fontId="21" fillId="0" borderId="5" xfId="17" applyFont="1" applyFill="1" applyBorder="1" applyAlignment="1">
      <alignment horizontal="center" vertical="center" wrapText="1"/>
    </xf>
    <xf numFmtId="0" fontId="21" fillId="0" borderId="11" xfId="17" applyFont="1" applyFill="1" applyBorder="1" applyAlignment="1">
      <alignment horizontal="center" vertical="center" wrapText="1"/>
    </xf>
    <xf numFmtId="0" fontId="21" fillId="0" borderId="2" xfId="17" applyFont="1" applyFill="1" applyBorder="1" applyAlignment="1">
      <alignment horizontal="center" vertical="center" wrapText="1"/>
    </xf>
    <xf numFmtId="0" fontId="21" fillId="0" borderId="9" xfId="17" applyFont="1" applyFill="1" applyBorder="1" applyAlignment="1">
      <alignment horizontal="center" vertical="center" wrapText="1"/>
    </xf>
    <xf numFmtId="0" fontId="17" fillId="0" borderId="24" xfId="17" applyFont="1" applyBorder="1" applyAlignment="1">
      <alignment horizontal="right"/>
    </xf>
    <xf numFmtId="0" fontId="21" fillId="0" borderId="20" xfId="17" applyFont="1" applyFill="1" applyBorder="1" applyAlignment="1">
      <alignment horizontal="left" vertical="center" wrapText="1"/>
    </xf>
    <xf numFmtId="0" fontId="21" fillId="0" borderId="28" xfId="17" applyFont="1" applyFill="1" applyBorder="1" applyAlignment="1">
      <alignment horizontal="left" vertical="center" wrapText="1"/>
    </xf>
    <xf numFmtId="0" fontId="21" fillId="0" borderId="38" xfId="17" applyFont="1" applyFill="1" applyBorder="1" applyAlignment="1">
      <alignment horizontal="left" vertical="center" wrapText="1"/>
    </xf>
    <xf numFmtId="0" fontId="21" fillId="0" borderId="1" xfId="17" applyFont="1" applyFill="1" applyBorder="1" applyAlignment="1">
      <alignment horizontal="left" vertical="center" wrapText="1"/>
    </xf>
    <xf numFmtId="0" fontId="21" fillId="0" borderId="56" xfId="17" applyFont="1" applyFill="1" applyBorder="1" applyAlignment="1">
      <alignment horizontal="left" vertical="center" wrapText="1"/>
    </xf>
    <xf numFmtId="0" fontId="21" fillId="0" borderId="0" xfId="17" applyFont="1" applyFill="1" applyBorder="1" applyAlignment="1">
      <alignment horizontal="left" vertical="center"/>
    </xf>
    <xf numFmtId="0" fontId="21" fillId="0" borderId="0" xfId="17" applyFont="1" applyFill="1" applyBorder="1" applyAlignment="1">
      <alignment horizontal="left" vertical="center" wrapText="1"/>
    </xf>
    <xf numFmtId="0" fontId="21" fillId="0" borderId="68" xfId="17" applyFont="1" applyFill="1" applyBorder="1" applyAlignment="1">
      <alignment horizontal="left" vertical="center" wrapText="1"/>
    </xf>
    <xf numFmtId="0" fontId="21" fillId="0" borderId="3" xfId="17" applyFont="1" applyFill="1" applyBorder="1" applyAlignment="1">
      <alignment horizontal="left" vertical="center" wrapText="1"/>
    </xf>
    <xf numFmtId="0" fontId="21" fillId="0" borderId="59" xfId="17" applyFont="1" applyFill="1" applyBorder="1" applyAlignment="1">
      <alignment horizontal="left" vertical="center" wrapText="1"/>
    </xf>
    <xf numFmtId="0" fontId="21" fillId="0" borderId="61" xfId="17" applyFont="1" applyFill="1" applyBorder="1" applyAlignment="1">
      <alignment horizontal="left" vertical="center" wrapText="1"/>
    </xf>
    <xf numFmtId="0" fontId="21" fillId="0" borderId="15" xfId="17" applyFont="1" applyFill="1" applyBorder="1" applyAlignment="1">
      <alignment horizontal="left" vertical="center" wrapText="1"/>
    </xf>
    <xf numFmtId="0" fontId="21" fillId="0" borderId="41" xfId="17" applyFont="1" applyFill="1" applyBorder="1" applyAlignment="1">
      <alignment horizontal="left" vertical="center" wrapText="1"/>
    </xf>
    <xf numFmtId="0" fontId="21" fillId="0" borderId="15" xfId="17" applyFont="1" applyBorder="1" applyAlignment="1">
      <alignment horizontal="center" vertical="center" wrapText="1"/>
    </xf>
    <xf numFmtId="0" fontId="21" fillId="5" borderId="13" xfId="17" applyFont="1" applyFill="1" applyBorder="1" applyAlignment="1">
      <alignment horizontal="left" vertical="center" wrapText="1"/>
    </xf>
    <xf numFmtId="0" fontId="21" fillId="0" borderId="41" xfId="17" applyFont="1" applyBorder="1" applyAlignment="1">
      <alignment horizontal="center" vertical="center" wrapText="1"/>
    </xf>
    <xf numFmtId="0" fontId="19" fillId="0" borderId="35" xfId="13" applyFont="1" applyFill="1" applyBorder="1" applyAlignment="1">
      <alignment horizontal="center" vertical="center" wrapText="1"/>
    </xf>
    <xf numFmtId="0" fontId="19" fillId="0" borderId="25" xfId="13" applyFont="1" applyFill="1" applyBorder="1" applyAlignment="1">
      <alignment horizontal="center" vertical="center" wrapText="1"/>
    </xf>
    <xf numFmtId="0" fontId="21" fillId="0" borderId="55" xfId="13" applyFont="1" applyFill="1" applyBorder="1" applyAlignment="1">
      <alignment horizontal="center" vertical="center" wrapText="1"/>
    </xf>
    <xf numFmtId="0" fontId="21" fillId="0" borderId="37" xfId="13" applyFont="1" applyFill="1" applyBorder="1" applyAlignment="1">
      <alignment horizontal="center" vertical="center" wrapText="1"/>
    </xf>
    <xf numFmtId="0" fontId="21" fillId="0" borderId="45" xfId="13" applyFont="1" applyFill="1" applyBorder="1" applyAlignment="1">
      <alignment horizontal="center" vertical="center" wrapText="1"/>
    </xf>
    <xf numFmtId="0" fontId="21" fillId="0" borderId="44" xfId="13" applyFont="1" applyFill="1" applyBorder="1" applyAlignment="1">
      <alignment horizontal="center" vertical="center" wrapText="1"/>
    </xf>
    <xf numFmtId="0" fontId="21" fillId="0" borderId="43" xfId="13" applyFont="1" applyFill="1" applyBorder="1" applyAlignment="1">
      <alignment horizontal="center" vertical="center" wrapText="1"/>
    </xf>
    <xf numFmtId="0" fontId="21" fillId="0" borderId="29" xfId="13" applyFont="1" applyFill="1" applyBorder="1" applyAlignment="1">
      <alignment horizontal="left" vertical="top" wrapText="1"/>
    </xf>
    <xf numFmtId="0" fontId="21" fillId="0" borderId="38" xfId="13" applyFont="1" applyFill="1" applyBorder="1" applyAlignment="1">
      <alignment horizontal="left" vertical="top" wrapText="1"/>
    </xf>
    <xf numFmtId="0" fontId="21" fillId="0" borderId="39" xfId="13" applyFont="1" applyFill="1" applyBorder="1" applyAlignment="1">
      <alignment horizontal="left" vertical="top" wrapText="1"/>
    </xf>
    <xf numFmtId="0" fontId="21" fillId="0" borderId="24" xfId="13" applyFont="1" applyFill="1" applyBorder="1" applyAlignment="1">
      <alignment horizontal="center" vertical="center"/>
    </xf>
    <xf numFmtId="0" fontId="21" fillId="0" borderId="52" xfId="13" applyFont="1" applyFill="1" applyBorder="1" applyAlignment="1">
      <alignment horizontal="center" vertical="center"/>
    </xf>
    <xf numFmtId="0" fontId="21" fillId="0" borderId="53" xfId="13" applyFont="1" applyFill="1" applyBorder="1" applyAlignment="1">
      <alignment horizontal="center" vertical="center"/>
    </xf>
    <xf numFmtId="0" fontId="21" fillId="0" borderId="54" xfId="13" applyFont="1" applyFill="1" applyBorder="1" applyAlignment="1">
      <alignment horizontal="center" vertical="center"/>
    </xf>
    <xf numFmtId="0" fontId="21" fillId="0" borderId="5" xfId="13" applyFont="1" applyFill="1" applyBorder="1" applyAlignment="1">
      <alignment horizontal="center" vertical="center" wrapText="1"/>
    </xf>
    <xf numFmtId="0" fontId="21" fillId="0" borderId="11" xfId="13" applyFont="1" applyFill="1" applyBorder="1" applyAlignment="1">
      <alignment horizontal="center" vertical="center" wrapText="1"/>
    </xf>
    <xf numFmtId="41" fontId="33" fillId="0" borderId="20" xfId="16" applyNumberFormat="1" applyFont="1" applyFill="1" applyBorder="1" applyAlignment="1" applyProtection="1">
      <alignment horizontal="center" vertical="center"/>
      <protection locked="0"/>
    </xf>
    <xf numFmtId="0" fontId="29" fillId="0" borderId="0" xfId="16" applyFont="1" applyAlignment="1">
      <alignment horizontal="center" vertical="center" shrinkToFit="1"/>
    </xf>
    <xf numFmtId="0" fontId="32" fillId="0" borderId="5" xfId="16" applyFont="1" applyBorder="1" applyAlignment="1">
      <alignment horizontal="center" vertical="center"/>
    </xf>
    <xf numFmtId="0" fontId="32" fillId="0" borderId="11" xfId="16" applyFont="1" applyBorder="1" applyAlignment="1">
      <alignment horizontal="center" vertical="center"/>
    </xf>
    <xf numFmtId="0" fontId="32" fillId="0" borderId="2" xfId="16" applyFont="1" applyBorder="1" applyAlignment="1">
      <alignment horizontal="center" vertical="center"/>
    </xf>
    <xf numFmtId="0" fontId="32" fillId="0" borderId="9" xfId="16" applyFont="1" applyBorder="1" applyAlignment="1">
      <alignment horizontal="center" vertical="center"/>
    </xf>
    <xf numFmtId="0" fontId="32" fillId="0" borderId="20" xfId="16" applyFont="1" applyBorder="1" applyAlignment="1">
      <alignment horizontal="center" vertical="center"/>
    </xf>
    <xf numFmtId="0" fontId="35" fillId="0" borderId="2" xfId="16" applyFont="1" applyBorder="1" applyAlignment="1">
      <alignment horizontal="left" vertical="top" wrapText="1"/>
    </xf>
    <xf numFmtId="0" fontId="35" fillId="0" borderId="4" xfId="16" applyFont="1" applyBorder="1" applyAlignment="1">
      <alignment horizontal="left" vertical="top" wrapText="1"/>
    </xf>
    <xf numFmtId="0" fontId="35" fillId="0" borderId="6" xfId="16" applyFont="1" applyBorder="1" applyAlignment="1">
      <alignment horizontal="left" vertical="top" wrapText="1"/>
    </xf>
    <xf numFmtId="0" fontId="35" fillId="0" borderId="7" xfId="16" applyFont="1" applyBorder="1" applyAlignment="1">
      <alignment horizontal="left" vertical="top" wrapText="1"/>
    </xf>
    <xf numFmtId="0" fontId="35" fillId="0" borderId="9" xfId="16" applyFont="1" applyBorder="1" applyAlignment="1">
      <alignment horizontal="left" vertical="top" wrapText="1"/>
    </xf>
    <xf numFmtId="0" fontId="35" fillId="0" borderId="10" xfId="16" applyFont="1" applyBorder="1" applyAlignment="1">
      <alignment horizontal="left" vertical="top" wrapText="1"/>
    </xf>
    <xf numFmtId="0" fontId="32" fillId="0" borderId="31" xfId="16" applyFont="1" applyFill="1" applyBorder="1" applyAlignment="1" applyProtection="1">
      <alignment horizontal="center" vertical="center"/>
      <protection locked="0"/>
    </xf>
    <xf numFmtId="0" fontId="32" fillId="0" borderId="33" xfId="16" applyFont="1" applyFill="1" applyBorder="1" applyAlignment="1" applyProtection="1">
      <alignment horizontal="center" vertical="center"/>
      <protection locked="0"/>
    </xf>
    <xf numFmtId="0" fontId="32" fillId="0" borderId="51" xfId="16" applyFont="1" applyFill="1" applyBorder="1" applyAlignment="1" applyProtection="1">
      <alignment horizontal="center" vertical="center"/>
      <protection locked="0"/>
    </xf>
    <xf numFmtId="41" fontId="32" fillId="0" borderId="11" xfId="16" applyNumberFormat="1" applyFont="1" applyBorder="1" applyAlignment="1">
      <alignment horizontal="center" vertical="center"/>
    </xf>
    <xf numFmtId="41" fontId="37" fillId="0" borderId="20" xfId="16" applyNumberFormat="1" applyFont="1" applyBorder="1" applyAlignment="1">
      <alignment horizontal="right" vertical="center"/>
    </xf>
    <xf numFmtId="0" fontId="37" fillId="0" borderId="20" xfId="16" applyNumberFormat="1" applyFont="1" applyBorder="1" applyAlignment="1">
      <alignment horizontal="right" vertical="center"/>
    </xf>
    <xf numFmtId="41" fontId="37" fillId="8" borderId="20" xfId="16" applyNumberFormat="1" applyFont="1" applyFill="1" applyBorder="1" applyAlignment="1">
      <alignment horizontal="right" vertical="center"/>
    </xf>
    <xf numFmtId="0" fontId="21" fillId="6" borderId="1" xfId="0" applyFont="1" applyFill="1" applyBorder="1" applyAlignment="1">
      <alignment horizontal="center" vertical="center" shrinkToFit="1"/>
    </xf>
    <xf numFmtId="0" fontId="21" fillId="0" borderId="0" xfId="0" applyFont="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horizontal="center" vertical="center"/>
    </xf>
    <xf numFmtId="177" fontId="30" fillId="6" borderId="1" xfId="0" applyNumberFormat="1" applyFont="1" applyFill="1" applyBorder="1" applyAlignment="1">
      <alignment horizontal="center" vertical="center"/>
    </xf>
    <xf numFmtId="0" fontId="30" fillId="6" borderId="1" xfId="0" applyFont="1" applyFill="1" applyBorder="1" applyAlignment="1">
      <alignment horizontal="center" vertical="center"/>
    </xf>
    <xf numFmtId="176" fontId="21" fillId="4" borderId="5" xfId="17" applyNumberFormat="1" applyFont="1" applyFill="1" applyBorder="1" applyAlignment="1">
      <alignment horizontal="center" vertical="center" wrapText="1"/>
    </xf>
    <xf numFmtId="176" fontId="21" fillId="4" borderId="11" xfId="17" applyNumberFormat="1" applyFont="1" applyFill="1" applyBorder="1" applyAlignment="1">
      <alignment horizontal="center" vertical="center" wrapText="1"/>
    </xf>
    <xf numFmtId="0" fontId="21" fillId="0" borderId="0" xfId="17" applyFont="1" applyAlignment="1">
      <alignment horizontal="center" vertical="center"/>
    </xf>
    <xf numFmtId="0" fontId="21" fillId="0" borderId="5" xfId="17" applyFont="1" applyBorder="1" applyAlignment="1">
      <alignment horizontal="center" vertical="center" wrapText="1"/>
    </xf>
    <xf numFmtId="0" fontId="21" fillId="0" borderId="11" xfId="17" applyFont="1" applyBorder="1" applyAlignment="1">
      <alignment horizontal="center" vertical="center" wrapText="1"/>
    </xf>
    <xf numFmtId="0" fontId="21" fillId="9" borderId="2" xfId="17" applyFont="1" applyFill="1" applyBorder="1" applyAlignment="1">
      <alignment horizontal="left" vertical="center" wrapText="1"/>
    </xf>
    <xf numFmtId="0" fontId="21" fillId="9" borderId="3" xfId="17" applyFont="1" applyFill="1" applyBorder="1" applyAlignment="1">
      <alignment horizontal="left" vertical="center" wrapText="1"/>
    </xf>
    <xf numFmtId="0" fontId="21" fillId="9" borderId="59" xfId="17" applyFont="1" applyFill="1" applyBorder="1" applyAlignment="1">
      <alignment horizontal="left" vertical="center" wrapText="1"/>
    </xf>
    <xf numFmtId="0" fontId="21" fillId="9" borderId="9" xfId="17" applyFont="1" applyFill="1" applyBorder="1" applyAlignment="1">
      <alignment horizontal="left" vertical="center" wrapText="1"/>
    </xf>
    <xf numFmtId="0" fontId="21" fillId="9" borderId="1" xfId="17" applyFont="1" applyFill="1" applyBorder="1" applyAlignment="1">
      <alignment horizontal="left" vertical="center" wrapText="1"/>
    </xf>
    <xf numFmtId="0" fontId="21" fillId="9" borderId="56" xfId="17" applyFont="1" applyFill="1" applyBorder="1" applyAlignment="1">
      <alignment horizontal="left" vertical="center" wrapText="1"/>
    </xf>
    <xf numFmtId="0" fontId="21" fillId="0" borderId="57" xfId="17" applyFont="1" applyBorder="1" applyAlignment="1">
      <alignment horizontal="center" vertical="center" wrapText="1"/>
    </xf>
    <xf numFmtId="0" fontId="21" fillId="0" borderId="4" xfId="17" applyFont="1" applyBorder="1" applyAlignment="1">
      <alignment horizontal="center" vertical="center" wrapText="1"/>
    </xf>
    <xf numFmtId="0" fontId="21" fillId="5" borderId="2" xfId="17" applyFont="1" applyFill="1" applyBorder="1" applyAlignment="1">
      <alignment horizontal="left" vertical="center" wrapText="1"/>
    </xf>
    <xf numFmtId="0" fontId="21" fillId="5" borderId="3" xfId="17" applyFont="1" applyFill="1" applyBorder="1" applyAlignment="1">
      <alignment horizontal="left" vertical="center" wrapText="1"/>
    </xf>
    <xf numFmtId="0" fontId="21" fillId="5" borderId="4" xfId="17" applyFont="1" applyFill="1" applyBorder="1" applyAlignment="1">
      <alignment horizontal="left" vertical="center" wrapText="1"/>
    </xf>
    <xf numFmtId="0" fontId="21" fillId="5" borderId="9" xfId="17" applyFont="1" applyFill="1" applyBorder="1" applyAlignment="1">
      <alignment horizontal="left" vertical="center" wrapText="1"/>
    </xf>
    <xf numFmtId="0" fontId="21" fillId="5" borderId="1" xfId="17" applyFont="1" applyFill="1" applyBorder="1" applyAlignment="1">
      <alignment horizontal="left" vertical="center" wrapText="1"/>
    </xf>
    <xf numFmtId="0" fontId="21" fillId="5" borderId="10" xfId="17" applyFont="1" applyFill="1" applyBorder="1" applyAlignment="1">
      <alignment horizontal="left" vertical="center" wrapText="1"/>
    </xf>
    <xf numFmtId="0" fontId="21" fillId="5" borderId="29" xfId="17" applyFont="1" applyFill="1" applyBorder="1" applyAlignment="1">
      <alignment horizontal="left" vertical="top" wrapText="1"/>
    </xf>
    <xf numFmtId="0" fontId="21" fillId="5" borderId="41" xfId="17" applyFont="1" applyFill="1" applyBorder="1" applyAlignment="1">
      <alignment horizontal="center" vertical="center" wrapText="1"/>
    </xf>
    <xf numFmtId="0" fontId="21" fillId="5" borderId="29" xfId="17" applyFont="1" applyFill="1" applyBorder="1" applyAlignment="1">
      <alignment horizontal="left" vertical="center" wrapText="1"/>
    </xf>
    <xf numFmtId="0" fontId="31" fillId="5" borderId="2" xfId="17" applyFont="1" applyFill="1" applyBorder="1" applyAlignment="1">
      <alignment horizontal="left" vertical="top" wrapText="1"/>
    </xf>
    <xf numFmtId="0" fontId="31" fillId="5" borderId="3" xfId="17" applyFont="1" applyFill="1" applyBorder="1" applyAlignment="1">
      <alignment horizontal="left" vertical="top" wrapText="1"/>
    </xf>
    <xf numFmtId="0" fontId="31" fillId="5" borderId="4" xfId="17" applyFont="1" applyFill="1" applyBorder="1" applyAlignment="1">
      <alignment horizontal="left" vertical="top" wrapText="1"/>
    </xf>
    <xf numFmtId="0" fontId="31" fillId="5" borderId="9" xfId="17" applyFont="1" applyFill="1" applyBorder="1" applyAlignment="1">
      <alignment horizontal="left" vertical="top" wrapText="1"/>
    </xf>
    <xf numFmtId="0" fontId="31" fillId="5" borderId="1" xfId="17" applyFont="1" applyFill="1" applyBorder="1" applyAlignment="1">
      <alignment horizontal="left" vertical="top" wrapText="1"/>
    </xf>
    <xf numFmtId="0" fontId="31" fillId="5" borderId="10" xfId="17" applyFont="1" applyFill="1" applyBorder="1" applyAlignment="1">
      <alignment horizontal="left" vertical="top" wrapText="1"/>
    </xf>
    <xf numFmtId="0" fontId="21" fillId="5" borderId="29" xfId="13" applyFont="1" applyFill="1" applyBorder="1" applyAlignment="1">
      <alignment horizontal="left" vertical="top" wrapText="1"/>
    </xf>
    <xf numFmtId="0" fontId="21" fillId="5" borderId="38" xfId="13" applyFont="1" applyFill="1" applyBorder="1" applyAlignment="1">
      <alignment horizontal="left" vertical="top" wrapText="1"/>
    </xf>
    <xf numFmtId="0" fontId="21" fillId="5" borderId="39" xfId="13" applyFont="1" applyFill="1" applyBorder="1" applyAlignment="1">
      <alignment horizontal="left" vertical="top" wrapText="1"/>
    </xf>
    <xf numFmtId="0" fontId="21" fillId="0" borderId="24" xfId="13" applyFont="1" applyBorder="1" applyAlignment="1">
      <alignment horizontal="center" vertical="center"/>
    </xf>
    <xf numFmtId="0" fontId="21" fillId="2" borderId="52" xfId="13" applyFont="1" applyFill="1" applyBorder="1" applyAlignment="1">
      <alignment horizontal="center" vertical="center"/>
    </xf>
    <xf numFmtId="0" fontId="21" fillId="2" borderId="53" xfId="13" applyFont="1" applyFill="1" applyBorder="1" applyAlignment="1">
      <alignment horizontal="center" vertical="center"/>
    </xf>
    <xf numFmtId="0" fontId="21" fillId="2" borderId="54" xfId="13" applyFont="1" applyFill="1" applyBorder="1" applyAlignment="1">
      <alignment horizontal="center" vertical="center"/>
    </xf>
    <xf numFmtId="0" fontId="19" fillId="4" borderId="35" xfId="13" applyFont="1" applyFill="1" applyBorder="1" applyAlignment="1">
      <alignment horizontal="center" vertical="center" wrapText="1"/>
    </xf>
    <xf numFmtId="0" fontId="19" fillId="4" borderId="25" xfId="13" applyFont="1" applyFill="1" applyBorder="1" applyAlignment="1">
      <alignment horizontal="center" vertical="center" wrapText="1"/>
    </xf>
    <xf numFmtId="0" fontId="21" fillId="4" borderId="55" xfId="13" applyFont="1" applyFill="1" applyBorder="1" applyAlignment="1">
      <alignment horizontal="center" vertical="center" wrapText="1"/>
    </xf>
    <xf numFmtId="0" fontId="21" fillId="4" borderId="37" xfId="13" applyFont="1" applyFill="1" applyBorder="1" applyAlignment="1">
      <alignment horizontal="center" vertical="center" wrapText="1"/>
    </xf>
    <xf numFmtId="0" fontId="21" fillId="0" borderId="45" xfId="13" applyFont="1" applyBorder="1" applyAlignment="1">
      <alignment horizontal="center" vertical="center" wrapText="1"/>
    </xf>
    <xf numFmtId="0" fontId="21" fillId="0" borderId="44" xfId="13" applyFont="1" applyBorder="1" applyAlignment="1">
      <alignment horizontal="center" vertical="center" wrapText="1"/>
    </xf>
    <xf numFmtId="0" fontId="21" fillId="0" borderId="43" xfId="13" applyFont="1" applyBorder="1" applyAlignment="1">
      <alignment horizontal="center" vertical="center" wrapText="1"/>
    </xf>
    <xf numFmtId="0" fontId="21" fillId="4" borderId="5" xfId="13" applyFont="1" applyFill="1" applyBorder="1" applyAlignment="1">
      <alignment horizontal="center" vertical="center" wrapText="1"/>
    </xf>
    <xf numFmtId="0" fontId="21" fillId="4" borderId="11" xfId="13" applyFont="1" applyFill="1" applyBorder="1" applyAlignment="1">
      <alignment horizontal="center" vertical="center" wrapText="1"/>
    </xf>
    <xf numFmtId="0" fontId="35" fillId="0" borderId="0" xfId="16" applyFont="1" applyBorder="1" applyAlignment="1">
      <alignment horizontal="center" vertical="top" wrapText="1"/>
    </xf>
    <xf numFmtId="41" fontId="37" fillId="0" borderId="20" xfId="18" applyNumberFormat="1" applyFont="1" applyBorder="1" applyAlignment="1">
      <alignment horizontal="right" vertical="center"/>
    </xf>
  </cellXfs>
  <cellStyles count="19">
    <cellStyle name="ハイパーリンク" xfId="15" builtinId="8"/>
    <cellStyle name="桁区切り" xfId="18" builtinId="6"/>
    <cellStyle name="標準" xfId="0" builtinId="0"/>
    <cellStyle name="標準 2" xfId="1"/>
    <cellStyle name="標準 2 2" xfId="2"/>
    <cellStyle name="標準 2 2 2" xfId="3"/>
    <cellStyle name="標準 2 3" xfId="4"/>
    <cellStyle name="標準 2 3 2" xfId="7"/>
    <cellStyle name="標準 2 3 2 2" xfId="8"/>
    <cellStyle name="標準 2 3 2 2 2 2" xfId="11"/>
    <cellStyle name="標準 2 3 2 3" xfId="14"/>
    <cellStyle name="標準 2 4" xfId="5"/>
    <cellStyle name="標準 2 4 2" xfId="12"/>
    <cellStyle name="標準 2 5" xfId="6"/>
    <cellStyle name="標準 2 5 2" xfId="13"/>
    <cellStyle name="標準 2 5 2 2" xfId="17"/>
    <cellStyle name="標準 2 5 2 2 2" xfId="9"/>
    <cellStyle name="標準 2 6" xfId="10"/>
    <cellStyle name="標準 4" xfId="16"/>
  </cellStyles>
  <dxfs count="0"/>
  <tableStyles count="0" defaultTableStyle="TableStyleMedium2" defaultPivotStyle="PivotStyleMedium9"/>
  <colors>
    <mruColors>
      <color rgb="FFDEFFBD"/>
      <color rgb="FFFFFFCC"/>
      <color rgb="FFFFE5FF"/>
      <color rgb="FFCCFF99"/>
      <color rgb="FFFFCCCC"/>
      <color rgb="FF66FFFF"/>
      <color rgb="FF99FFCC"/>
      <color rgb="FFCCFFFF"/>
      <color rgb="FFB7FFFF"/>
      <color rgb="FFE7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74899</xdr:colOff>
      <xdr:row>1</xdr:row>
      <xdr:rowOff>114113</xdr:rowOff>
    </xdr:from>
    <xdr:to>
      <xdr:col>24</xdr:col>
      <xdr:colOff>515056</xdr:colOff>
      <xdr:row>4</xdr:row>
      <xdr:rowOff>229306</xdr:rowOff>
    </xdr:to>
    <xdr:sp macro="" textlink="">
      <xdr:nvSpPr>
        <xdr:cNvPr id="2" name="テキスト ボックス 1"/>
        <xdr:cNvSpPr txBox="1"/>
      </xdr:nvSpPr>
      <xdr:spPr>
        <a:xfrm>
          <a:off x="6721232" y="396335"/>
          <a:ext cx="4207824" cy="96186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endParaRPr kumimoji="1" lang="en-US" altLang="ja-JP" sz="1600"/>
        </a:p>
        <a:p>
          <a:r>
            <a:rPr kumimoji="1" lang="ja-JP" altLang="en-US" sz="1600"/>
            <a:t>緑色のセルは数式が反映されます。</a:t>
          </a:r>
          <a:endParaRPr kumimoji="1" lang="en-US" altLang="ja-JP" sz="1600"/>
        </a:p>
        <a:p>
          <a:r>
            <a:rPr kumimoji="1" lang="ja-JP" altLang="en-US" sz="1600"/>
            <a:t>桃色のセルはプルダウンから選択してください。</a:t>
          </a:r>
        </a:p>
      </xdr:txBody>
    </xdr:sp>
    <xdr:clientData/>
  </xdr:twoCellAnchor>
  <xdr:twoCellAnchor>
    <xdr:from>
      <xdr:col>18</xdr:col>
      <xdr:colOff>52209</xdr:colOff>
      <xdr:row>16</xdr:row>
      <xdr:rowOff>158046</xdr:rowOff>
    </xdr:from>
    <xdr:to>
      <xdr:col>25</xdr:col>
      <xdr:colOff>423333</xdr:colOff>
      <xdr:row>30</xdr:row>
      <xdr:rowOff>70557</xdr:rowOff>
    </xdr:to>
    <xdr:sp macro="" textlink="">
      <xdr:nvSpPr>
        <xdr:cNvPr id="5" name="テキスト ボックス 4"/>
        <xdr:cNvSpPr txBox="1"/>
      </xdr:nvSpPr>
      <xdr:spPr>
        <a:xfrm>
          <a:off x="6698542" y="4391379"/>
          <a:ext cx="4766735" cy="3863622"/>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事業期間終了日は、「すべての事業経費の最終支払いが完了する日」となりますので見込みを記載してください。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例）１事業目</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チャレンジショップ事業</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令和８年８月１日工事（契約）開始</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令和８年９月４日工事（契約）終了</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最終支払日が令和８年９月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２事業目</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新規店舗誘致事業</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令和８年</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月１日工事（契約）開始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令和９年３月</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31</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日工事（契約）終了</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最終支払日が令和９年３月</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31</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日</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⇒上記の場合、令和９年３月</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31</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日と記載してください</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116908</xdr:colOff>
      <xdr:row>1</xdr:row>
      <xdr:rowOff>175533</xdr:rowOff>
    </xdr:from>
    <xdr:to>
      <xdr:col>15</xdr:col>
      <xdr:colOff>0</xdr:colOff>
      <xdr:row>4</xdr:row>
      <xdr:rowOff>158750</xdr:rowOff>
    </xdr:to>
    <xdr:sp macro="" textlink="">
      <xdr:nvSpPr>
        <xdr:cNvPr id="2" name="テキスト ボックス 1"/>
        <xdr:cNvSpPr txBox="1"/>
      </xdr:nvSpPr>
      <xdr:spPr>
        <a:xfrm>
          <a:off x="14012825" y="355450"/>
          <a:ext cx="4254008" cy="6605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8</xdr:col>
      <xdr:colOff>337457</xdr:colOff>
      <xdr:row>100</xdr:row>
      <xdr:rowOff>21772</xdr:rowOff>
    </xdr:from>
    <xdr:to>
      <xdr:col>14</xdr:col>
      <xdr:colOff>214543</xdr:colOff>
      <xdr:row>102</xdr:row>
      <xdr:rowOff>303440</xdr:rowOff>
    </xdr:to>
    <xdr:sp macro="" textlink="">
      <xdr:nvSpPr>
        <xdr:cNvPr id="9" name="テキスト ボックス 8"/>
        <xdr:cNvSpPr txBox="1"/>
      </xdr:nvSpPr>
      <xdr:spPr>
        <a:xfrm>
          <a:off x="11440886" y="20280086"/>
          <a:ext cx="3600000" cy="9348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8</xdr:col>
      <xdr:colOff>185057</xdr:colOff>
      <xdr:row>128</xdr:row>
      <xdr:rowOff>32657</xdr:rowOff>
    </xdr:from>
    <xdr:to>
      <xdr:col>14</xdr:col>
      <xdr:colOff>62143</xdr:colOff>
      <xdr:row>130</xdr:row>
      <xdr:rowOff>314325</xdr:rowOff>
    </xdr:to>
    <xdr:sp macro="" textlink="">
      <xdr:nvSpPr>
        <xdr:cNvPr id="11" name="テキスト ボックス 10"/>
        <xdr:cNvSpPr txBox="1"/>
      </xdr:nvSpPr>
      <xdr:spPr>
        <a:xfrm>
          <a:off x="11288486" y="29445857"/>
          <a:ext cx="3600000" cy="9348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8</xdr:col>
      <xdr:colOff>174172</xdr:colOff>
      <xdr:row>156</xdr:row>
      <xdr:rowOff>21771</xdr:rowOff>
    </xdr:from>
    <xdr:to>
      <xdr:col>14</xdr:col>
      <xdr:colOff>51258</xdr:colOff>
      <xdr:row>158</xdr:row>
      <xdr:rowOff>303439</xdr:rowOff>
    </xdr:to>
    <xdr:sp macro="" textlink="">
      <xdr:nvSpPr>
        <xdr:cNvPr id="14" name="テキスト ボックス 13"/>
        <xdr:cNvSpPr txBox="1"/>
      </xdr:nvSpPr>
      <xdr:spPr>
        <a:xfrm>
          <a:off x="11277601" y="38589857"/>
          <a:ext cx="3600000" cy="9348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8</xdr:col>
      <xdr:colOff>195943</xdr:colOff>
      <xdr:row>182</xdr:row>
      <xdr:rowOff>0</xdr:rowOff>
    </xdr:from>
    <xdr:to>
      <xdr:col>14</xdr:col>
      <xdr:colOff>73029</xdr:colOff>
      <xdr:row>184</xdr:row>
      <xdr:rowOff>281668</xdr:rowOff>
    </xdr:to>
    <xdr:sp macro="" textlink="">
      <xdr:nvSpPr>
        <xdr:cNvPr id="17" name="テキスト ボックス 16"/>
        <xdr:cNvSpPr txBox="1"/>
      </xdr:nvSpPr>
      <xdr:spPr>
        <a:xfrm>
          <a:off x="11299372" y="47722971"/>
          <a:ext cx="3600000" cy="9348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8</xdr:col>
      <xdr:colOff>219225</xdr:colOff>
      <xdr:row>11</xdr:row>
      <xdr:rowOff>184149</xdr:rowOff>
    </xdr:from>
    <xdr:to>
      <xdr:col>15</xdr:col>
      <xdr:colOff>372533</xdr:colOff>
      <xdr:row>19</xdr:row>
      <xdr:rowOff>52916</xdr:rowOff>
    </xdr:to>
    <xdr:sp macro="" textlink="">
      <xdr:nvSpPr>
        <xdr:cNvPr id="12" name="テキスト ボックス 11"/>
        <xdr:cNvSpPr txBox="1"/>
      </xdr:nvSpPr>
      <xdr:spPr>
        <a:xfrm>
          <a:off x="14115142" y="3835399"/>
          <a:ext cx="4524224" cy="2408767"/>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１件あたりの金額が</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万円（税込）以上となる見込みがある場合、１者分の見積書を添付してください。</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≪工事を伴う場合は≫</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１工事あたりの金額が</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万円（税込）未満となる見込みがある場合、１者分の見積書を添付してください。</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万円（税込）以上となる見込みがある場合、</a:t>
          </a:r>
          <a:r>
            <a:rPr kumimoji="1" lang="ja-JP" altLang="en-US" sz="1600" b="0" i="0" u="none" strike="noStrike" kern="0" cap="none" spc="0" normalizeH="0" baseline="0" noProof="0">
              <a:ln>
                <a:noFill/>
              </a:ln>
              <a:solidFill>
                <a:srgbClr val="FF0000"/>
              </a:solidFill>
              <a:effectLst/>
              <a:uLnTx/>
              <a:uFillTx/>
              <a:latin typeface="+mn-lt"/>
              <a:ea typeface="+mn-ea"/>
              <a:cs typeface="+mn-cs"/>
            </a:rPr>
            <a:t>２者以上</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の見積書を添付してください。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8</xdr:col>
      <xdr:colOff>154517</xdr:colOff>
      <xdr:row>4</xdr:row>
      <xdr:rowOff>311150</xdr:rowOff>
    </xdr:from>
    <xdr:to>
      <xdr:col>15</xdr:col>
      <xdr:colOff>582084</xdr:colOff>
      <xdr:row>11</xdr:row>
      <xdr:rowOff>105834</xdr:rowOff>
    </xdr:to>
    <xdr:sp macro="" textlink="">
      <xdr:nvSpPr>
        <xdr:cNvPr id="19" name="テキスト ボックス 18"/>
        <xdr:cNvSpPr txBox="1"/>
      </xdr:nvSpPr>
      <xdr:spPr>
        <a:xfrm>
          <a:off x="14050434" y="1168400"/>
          <a:ext cx="4798483" cy="2588684"/>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事業期間終了日は、「すべての事業経費の最終支払いが完了する日」となりますので見込みを記載してください。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例）１事業目</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チャレンジショップ事業</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令和８年８月１日工事（契約）開始</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令和８年９月４日工事（契約）終了</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最終支払日が令和８年９月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⇒上記の場合、令和８年９月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日と記載してください。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143934</xdr:colOff>
      <xdr:row>37</xdr:row>
      <xdr:rowOff>80433</xdr:rowOff>
    </xdr:from>
    <xdr:to>
      <xdr:col>15</xdr:col>
      <xdr:colOff>465669</xdr:colOff>
      <xdr:row>43</xdr:row>
      <xdr:rowOff>324555</xdr:rowOff>
    </xdr:to>
    <xdr:sp macro="" textlink="">
      <xdr:nvSpPr>
        <xdr:cNvPr id="20" name="テキスト ボックス 19"/>
        <xdr:cNvSpPr txBox="1"/>
      </xdr:nvSpPr>
      <xdr:spPr>
        <a:xfrm>
          <a:off x="14039851" y="12145433"/>
          <a:ext cx="4692651" cy="2530122"/>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事業期間終了日は、「すべての事業経費の最終支払いが完了する日」となりますので見込みを記載してください。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例）２事業目</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新規店舗誘致事業</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令和８年</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12</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月１日工事（契約）開始</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令和９年３月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31</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日工事（契約）終了</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最終支払日が令和９年３月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31</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⇒上記の場合、令和９年３月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31</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日と記載してください。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194733</xdr:colOff>
      <xdr:row>43</xdr:row>
      <xdr:rowOff>376766</xdr:rowOff>
    </xdr:from>
    <xdr:to>
      <xdr:col>15</xdr:col>
      <xdr:colOff>348041</xdr:colOff>
      <xdr:row>50</xdr:row>
      <xdr:rowOff>52916</xdr:rowOff>
    </xdr:to>
    <xdr:sp macro="" textlink="">
      <xdr:nvSpPr>
        <xdr:cNvPr id="21" name="テキスト ボックス 20"/>
        <xdr:cNvSpPr txBox="1"/>
      </xdr:nvSpPr>
      <xdr:spPr>
        <a:xfrm>
          <a:off x="14090650" y="14727766"/>
          <a:ext cx="4524224" cy="2343150"/>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１件あたりの金額が</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万円（税込）以上となる見込みがある場合、１者分の見積書を添付してください。</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≪工事を伴う場合は≫</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１工事あたりの金額が</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万円（税込）未満となる見込みがある場合、１者分の見積書を添付してください。</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万円（税込）以上となる見込みがある場合、</a:t>
          </a:r>
          <a:r>
            <a:rPr kumimoji="1" lang="ja-JP" altLang="en-US" sz="1600" b="0" i="0" u="none" strike="noStrike" kern="0" cap="none" spc="0" normalizeH="0" baseline="0" noProof="0">
              <a:ln>
                <a:noFill/>
              </a:ln>
              <a:solidFill>
                <a:srgbClr val="FF0000"/>
              </a:solidFill>
              <a:effectLst/>
              <a:uLnTx/>
              <a:uFillTx/>
              <a:latin typeface="+mn-lt"/>
              <a:ea typeface="+mn-ea"/>
              <a:cs typeface="+mn-cs"/>
            </a:rPr>
            <a:t>２者以上</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の見積書を添付してください。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8</xdr:col>
      <xdr:colOff>159241</xdr:colOff>
      <xdr:row>35</xdr:row>
      <xdr:rowOff>122617</xdr:rowOff>
    </xdr:from>
    <xdr:to>
      <xdr:col>15</xdr:col>
      <xdr:colOff>42333</xdr:colOff>
      <xdr:row>37</xdr:row>
      <xdr:rowOff>21167</xdr:rowOff>
    </xdr:to>
    <xdr:sp macro="" textlink="">
      <xdr:nvSpPr>
        <xdr:cNvPr id="13" name="テキスト ボックス 12"/>
        <xdr:cNvSpPr txBox="1"/>
      </xdr:nvSpPr>
      <xdr:spPr>
        <a:xfrm>
          <a:off x="14055158" y="11425617"/>
          <a:ext cx="4254008" cy="6605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87313</xdr:colOff>
      <xdr:row>1</xdr:row>
      <xdr:rowOff>147285</xdr:rowOff>
    </xdr:from>
    <xdr:to>
      <xdr:col>9</xdr:col>
      <xdr:colOff>286279</xdr:colOff>
      <xdr:row>3</xdr:row>
      <xdr:rowOff>269875</xdr:rowOff>
    </xdr:to>
    <xdr:sp macro="" textlink="">
      <xdr:nvSpPr>
        <xdr:cNvPr id="3" name="テキスト ボックス 2"/>
        <xdr:cNvSpPr txBox="1"/>
      </xdr:nvSpPr>
      <xdr:spPr>
        <a:xfrm>
          <a:off x="13723938" y="425098"/>
          <a:ext cx="3334279" cy="678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黄色のセルに手入力してください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緑色のセルは数式が反映されます</a:t>
          </a:r>
          <a:endPar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50800</xdr:colOff>
      <xdr:row>17</xdr:row>
      <xdr:rowOff>25400</xdr:rowOff>
    </xdr:from>
    <xdr:to>
      <xdr:col>3</xdr:col>
      <xdr:colOff>446689</xdr:colOff>
      <xdr:row>19</xdr:row>
      <xdr:rowOff>0</xdr:rowOff>
    </xdr:to>
    <xdr:grpSp>
      <xdr:nvGrpSpPr>
        <xdr:cNvPr id="2" name="グループ化 1"/>
        <xdr:cNvGrpSpPr/>
      </xdr:nvGrpSpPr>
      <xdr:grpSpPr>
        <a:xfrm>
          <a:off x="2453341" y="4651188"/>
          <a:ext cx="395889" cy="584200"/>
          <a:chOff x="2487827" y="6538441"/>
          <a:chExt cx="395889" cy="592437"/>
        </a:xfrm>
      </xdr:grpSpPr>
      <xdr:sp macro="" textlink="">
        <xdr:nvSpPr>
          <xdr:cNvPr id="3" name="右中かっこ 2"/>
          <xdr:cNvSpPr/>
        </xdr:nvSpPr>
        <xdr:spPr>
          <a:xfrm>
            <a:off x="2487827" y="6538441"/>
            <a:ext cx="76200" cy="592437"/>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xdr:cNvSpPr/>
        </xdr:nvSpPr>
        <xdr:spPr>
          <a:xfrm>
            <a:off x="2620199" y="6629709"/>
            <a:ext cx="263517" cy="358253"/>
          </a:xfrm>
          <a:prstGeom prst="rect">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tx1"/>
                </a:solidFill>
                <a:latin typeface="+mn-ea"/>
                <a:ea typeface="+mn-ea"/>
              </a:rPr>
              <a:t>C</a:t>
            </a:r>
            <a:endParaRPr kumimoji="1" lang="ja-JP" altLang="en-US" sz="2400" b="1">
              <a:solidFill>
                <a:schemeClr val="tx1"/>
              </a:solidFill>
              <a:latin typeface="+mn-ea"/>
              <a:ea typeface="+mn-ea"/>
            </a:endParaRPr>
          </a:p>
        </xdr:txBody>
      </xdr:sp>
    </xdr:grpSp>
    <xdr:clientData/>
  </xdr:twoCellAnchor>
  <xdr:oneCellAnchor>
    <xdr:from>
      <xdr:col>0</xdr:col>
      <xdr:colOff>144932</xdr:colOff>
      <xdr:row>8</xdr:row>
      <xdr:rowOff>78860</xdr:rowOff>
    </xdr:from>
    <xdr:ext cx="4721412" cy="1026050"/>
    <xdr:sp macro="" textlink="">
      <xdr:nvSpPr>
        <xdr:cNvPr id="5" name="テキスト ボックス 4"/>
        <xdr:cNvSpPr txBox="1"/>
      </xdr:nvSpPr>
      <xdr:spPr>
        <a:xfrm>
          <a:off x="144932" y="2282684"/>
          <a:ext cx="4721412" cy="10260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2800">
              <a:solidFill>
                <a:srgbClr val="FF0000"/>
              </a:solidFill>
            </a:rPr>
            <a:t>このシートは入力、削除等は</a:t>
          </a:r>
          <a:endParaRPr kumimoji="1" lang="en-US" altLang="ja-JP" sz="2800">
            <a:solidFill>
              <a:srgbClr val="FF0000"/>
            </a:solidFill>
          </a:endParaRPr>
        </a:p>
        <a:p>
          <a:pPr algn="ctr"/>
          <a:r>
            <a:rPr kumimoji="1" lang="ja-JP" altLang="en-US" sz="2800">
              <a:solidFill>
                <a:srgbClr val="FF0000"/>
              </a:solidFill>
            </a:rPr>
            <a:t>しないでください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19</xdr:col>
      <xdr:colOff>269240</xdr:colOff>
      <xdr:row>6</xdr:row>
      <xdr:rowOff>265932</xdr:rowOff>
    </xdr:from>
    <xdr:ext cx="5783580" cy="2859538"/>
    <xdr:sp macro="" textlink="">
      <xdr:nvSpPr>
        <xdr:cNvPr id="6" name="テキスト ボックス 5"/>
        <xdr:cNvSpPr txBox="1"/>
      </xdr:nvSpPr>
      <xdr:spPr>
        <a:xfrm>
          <a:off x="7134860" y="1911852"/>
          <a:ext cx="5783580" cy="285953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a:solidFill>
                <a:srgbClr val="FF0000"/>
              </a:solidFill>
            </a:rPr>
            <a:t>このシートは商業流通課が</a:t>
          </a:r>
          <a:endParaRPr kumimoji="1" lang="en-US" altLang="ja-JP" sz="2800">
            <a:solidFill>
              <a:srgbClr val="FF0000"/>
            </a:solidFill>
          </a:endParaRPr>
        </a:p>
        <a:p>
          <a:pPr algn="ctr"/>
          <a:r>
            <a:rPr kumimoji="1" lang="ja-JP" altLang="en-US" sz="2800">
              <a:solidFill>
                <a:srgbClr val="FF0000"/>
              </a:solidFill>
            </a:rPr>
            <a:t>使用する様式のため、</a:t>
          </a:r>
          <a:endParaRPr kumimoji="1" lang="en-US" altLang="ja-JP" sz="2800">
            <a:solidFill>
              <a:srgbClr val="FF0000"/>
            </a:solidFill>
          </a:endParaRPr>
        </a:p>
        <a:p>
          <a:pPr algn="ctr"/>
          <a:r>
            <a:rPr kumimoji="1" lang="ja-JP" altLang="en-US" sz="2800">
              <a:solidFill>
                <a:srgbClr val="FF0000"/>
              </a:solidFill>
            </a:rPr>
            <a:t>入力、削除等はしないでください</a:t>
          </a:r>
        </a:p>
      </xdr:txBody>
    </xdr:sp>
    <xdr:clientData/>
  </xdr:oneCellAnchor>
  <xdr:twoCellAnchor>
    <xdr:from>
      <xdr:col>19</xdr:col>
      <xdr:colOff>69850</xdr:colOff>
      <xdr:row>1</xdr:row>
      <xdr:rowOff>139700</xdr:rowOff>
    </xdr:from>
    <xdr:to>
      <xdr:col>28</xdr:col>
      <xdr:colOff>76904</xdr:colOff>
      <xdr:row>3</xdr:row>
      <xdr:rowOff>246097</xdr:rowOff>
    </xdr:to>
    <xdr:sp macro="" textlink="">
      <xdr:nvSpPr>
        <xdr:cNvPr id="4" name="テキスト ボックス 3"/>
        <xdr:cNvSpPr txBox="1"/>
      </xdr:nvSpPr>
      <xdr:spPr>
        <a:xfrm>
          <a:off x="7080250" y="419100"/>
          <a:ext cx="3150304" cy="665197"/>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黄色のセルに手入力してください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緑色のセルは数式が反映されます</a:t>
          </a:r>
          <a:endPar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82776</xdr:colOff>
      <xdr:row>1</xdr:row>
      <xdr:rowOff>122240</xdr:rowOff>
    </xdr:from>
    <xdr:to>
      <xdr:col>14</xdr:col>
      <xdr:colOff>577627</xdr:colOff>
      <xdr:row>4</xdr:row>
      <xdr:rowOff>68036</xdr:rowOff>
    </xdr:to>
    <xdr:sp macro="" textlink="">
      <xdr:nvSpPr>
        <xdr:cNvPr id="3" name="テキスト ボックス 2"/>
        <xdr:cNvSpPr txBox="1"/>
      </xdr:nvSpPr>
      <xdr:spPr>
        <a:xfrm>
          <a:off x="11304133" y="448811"/>
          <a:ext cx="3624494" cy="9255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100920</xdr:colOff>
      <xdr:row>29</xdr:row>
      <xdr:rowOff>31750</xdr:rowOff>
    </xdr:from>
    <xdr:to>
      <xdr:col>14</xdr:col>
      <xdr:colOff>596904</xdr:colOff>
      <xdr:row>31</xdr:row>
      <xdr:rowOff>304118</xdr:rowOff>
    </xdr:to>
    <xdr:sp macro="" textlink="">
      <xdr:nvSpPr>
        <xdr:cNvPr id="5" name="テキスト ボックス 4"/>
        <xdr:cNvSpPr txBox="1"/>
      </xdr:nvSpPr>
      <xdr:spPr>
        <a:xfrm>
          <a:off x="11322277" y="10155464"/>
          <a:ext cx="3625627" cy="9255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81643</xdr:colOff>
      <xdr:row>55</xdr:row>
      <xdr:rowOff>36286</xdr:rowOff>
    </xdr:from>
    <xdr:to>
      <xdr:col>14</xdr:col>
      <xdr:colOff>577627</xdr:colOff>
      <xdr:row>57</xdr:row>
      <xdr:rowOff>309788</xdr:rowOff>
    </xdr:to>
    <xdr:sp macro="" textlink="">
      <xdr:nvSpPr>
        <xdr:cNvPr id="7" name="テキスト ボックス 6"/>
        <xdr:cNvSpPr txBox="1"/>
      </xdr:nvSpPr>
      <xdr:spPr>
        <a:xfrm>
          <a:off x="11303000" y="19313072"/>
          <a:ext cx="3625627" cy="92664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78240</xdr:colOff>
      <xdr:row>80</xdr:row>
      <xdr:rowOff>319767</xdr:rowOff>
    </xdr:from>
    <xdr:to>
      <xdr:col>14</xdr:col>
      <xdr:colOff>574224</xdr:colOff>
      <xdr:row>83</xdr:row>
      <xdr:rowOff>265564</xdr:rowOff>
    </xdr:to>
    <xdr:sp macro="" textlink="">
      <xdr:nvSpPr>
        <xdr:cNvPr id="8" name="テキスト ボックス 7"/>
        <xdr:cNvSpPr txBox="1"/>
      </xdr:nvSpPr>
      <xdr:spPr>
        <a:xfrm>
          <a:off x="11299597" y="28423053"/>
          <a:ext cx="3625627" cy="9255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137205</xdr:colOff>
      <xdr:row>106</xdr:row>
      <xdr:rowOff>308430</xdr:rowOff>
    </xdr:from>
    <xdr:to>
      <xdr:col>15</xdr:col>
      <xdr:colOff>7260</xdr:colOff>
      <xdr:row>109</xdr:row>
      <xdr:rowOff>255361</xdr:rowOff>
    </xdr:to>
    <xdr:sp macro="" textlink="">
      <xdr:nvSpPr>
        <xdr:cNvPr id="9" name="テキスト ボックス 8"/>
        <xdr:cNvSpPr txBox="1"/>
      </xdr:nvSpPr>
      <xdr:spPr>
        <a:xfrm>
          <a:off x="11358562" y="37564787"/>
          <a:ext cx="3625627" cy="92664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125867</xdr:colOff>
      <xdr:row>132</xdr:row>
      <xdr:rowOff>289151</xdr:rowOff>
    </xdr:from>
    <xdr:to>
      <xdr:col>14</xdr:col>
      <xdr:colOff>620718</xdr:colOff>
      <xdr:row>135</xdr:row>
      <xdr:rowOff>234948</xdr:rowOff>
    </xdr:to>
    <xdr:sp macro="" textlink="">
      <xdr:nvSpPr>
        <xdr:cNvPr id="10" name="テキスト ボックス 9"/>
        <xdr:cNvSpPr txBox="1"/>
      </xdr:nvSpPr>
      <xdr:spPr>
        <a:xfrm>
          <a:off x="11347224" y="46698580"/>
          <a:ext cx="3624494" cy="9255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114528</xdr:colOff>
      <xdr:row>15</xdr:row>
      <xdr:rowOff>18142</xdr:rowOff>
    </xdr:from>
    <xdr:to>
      <xdr:col>14</xdr:col>
      <xdr:colOff>603708</xdr:colOff>
      <xdr:row>25</xdr:row>
      <xdr:rowOff>272142</xdr:rowOff>
    </xdr:to>
    <xdr:sp macro="" textlink="">
      <xdr:nvSpPr>
        <xdr:cNvPr id="11" name="テキスト ボックス 10"/>
        <xdr:cNvSpPr txBox="1"/>
      </xdr:nvSpPr>
      <xdr:spPr>
        <a:xfrm>
          <a:off x="11119985" y="4916713"/>
          <a:ext cx="3591609" cy="35197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は、</a:t>
          </a:r>
          <a:r>
            <a:rPr kumimoji="1" lang="ja-JP" altLang="en-US" sz="1600" b="0" i="0" u="none" strike="noStrike" kern="0" cap="none" spc="0" normalizeH="0" baseline="0" noProof="0">
              <a:ln>
                <a:noFill/>
              </a:ln>
              <a:solidFill>
                <a:srgbClr val="FF0000"/>
              </a:solidFill>
              <a:effectLst/>
              <a:uLnTx/>
              <a:uFillTx/>
              <a:latin typeface="+mn-lt"/>
              <a:ea typeface="+mn-ea"/>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87312</xdr:colOff>
      <xdr:row>42</xdr:row>
      <xdr:rowOff>181427</xdr:rowOff>
    </xdr:from>
    <xdr:to>
      <xdr:col>14</xdr:col>
      <xdr:colOff>576492</xdr:colOff>
      <xdr:row>52</xdr:row>
      <xdr:rowOff>63501</xdr:rowOff>
    </xdr:to>
    <xdr:sp macro="" textlink="">
      <xdr:nvSpPr>
        <xdr:cNvPr id="14" name="テキスト ボックス 13"/>
        <xdr:cNvSpPr txBox="1"/>
      </xdr:nvSpPr>
      <xdr:spPr>
        <a:xfrm>
          <a:off x="11308669" y="14550570"/>
          <a:ext cx="3618823" cy="3147788"/>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は、</a:t>
          </a:r>
          <a:r>
            <a:rPr kumimoji="1" lang="ja-JP" altLang="en-US" sz="1600" b="0" i="0" u="none" strike="noStrike" kern="0" cap="none" spc="0" normalizeH="0" baseline="0" noProof="0">
              <a:ln>
                <a:noFill/>
              </a:ln>
              <a:solidFill>
                <a:srgbClr val="FF0000"/>
              </a:solidFill>
              <a:effectLst/>
              <a:uLnTx/>
              <a:uFillTx/>
              <a:latin typeface="+mn-lt"/>
              <a:ea typeface="+mn-ea"/>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81643</xdr:colOff>
      <xdr:row>63</xdr:row>
      <xdr:rowOff>281215</xdr:rowOff>
    </xdr:from>
    <xdr:to>
      <xdr:col>14</xdr:col>
      <xdr:colOff>570823</xdr:colOff>
      <xdr:row>73</xdr:row>
      <xdr:rowOff>163289</xdr:rowOff>
    </xdr:to>
    <xdr:sp macro="" textlink="">
      <xdr:nvSpPr>
        <xdr:cNvPr id="15" name="テキスト ボックス 14"/>
        <xdr:cNvSpPr txBox="1"/>
      </xdr:nvSpPr>
      <xdr:spPr>
        <a:xfrm>
          <a:off x="11303000" y="22170572"/>
          <a:ext cx="3618823" cy="3147788"/>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は、</a:t>
          </a: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108857</xdr:colOff>
      <xdr:row>89</xdr:row>
      <xdr:rowOff>317499</xdr:rowOff>
    </xdr:from>
    <xdr:to>
      <xdr:col>14</xdr:col>
      <xdr:colOff>598037</xdr:colOff>
      <xdr:row>99</xdr:row>
      <xdr:rowOff>199573</xdr:rowOff>
    </xdr:to>
    <xdr:sp macro="" textlink="">
      <xdr:nvSpPr>
        <xdr:cNvPr id="16" name="テキスト ボックス 15"/>
        <xdr:cNvSpPr txBox="1"/>
      </xdr:nvSpPr>
      <xdr:spPr>
        <a:xfrm>
          <a:off x="11330214" y="31359928"/>
          <a:ext cx="3618823" cy="3147788"/>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は、</a:t>
          </a: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127001</xdr:colOff>
      <xdr:row>115</xdr:row>
      <xdr:rowOff>263071</xdr:rowOff>
    </xdr:from>
    <xdr:to>
      <xdr:col>14</xdr:col>
      <xdr:colOff>616181</xdr:colOff>
      <xdr:row>125</xdr:row>
      <xdr:rowOff>145145</xdr:rowOff>
    </xdr:to>
    <xdr:sp macro="" textlink="">
      <xdr:nvSpPr>
        <xdr:cNvPr id="17" name="テキスト ボックス 16"/>
        <xdr:cNvSpPr txBox="1"/>
      </xdr:nvSpPr>
      <xdr:spPr>
        <a:xfrm>
          <a:off x="11348358" y="40458571"/>
          <a:ext cx="3618823" cy="3147788"/>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は、</a:t>
          </a: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90714</xdr:colOff>
      <xdr:row>142</xdr:row>
      <xdr:rowOff>72572</xdr:rowOff>
    </xdr:from>
    <xdr:to>
      <xdr:col>14</xdr:col>
      <xdr:colOff>579894</xdr:colOff>
      <xdr:row>151</xdr:row>
      <xdr:rowOff>281217</xdr:rowOff>
    </xdr:to>
    <xdr:sp macro="" textlink="">
      <xdr:nvSpPr>
        <xdr:cNvPr id="18" name="テキスト ボックス 17"/>
        <xdr:cNvSpPr txBox="1"/>
      </xdr:nvSpPr>
      <xdr:spPr>
        <a:xfrm>
          <a:off x="11312071" y="49747715"/>
          <a:ext cx="3618823" cy="3147788"/>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は、</a:t>
          </a: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108858</xdr:colOff>
      <xdr:row>10</xdr:row>
      <xdr:rowOff>253998</xdr:rowOff>
    </xdr:from>
    <xdr:to>
      <xdr:col>14</xdr:col>
      <xdr:colOff>604717</xdr:colOff>
      <xdr:row>14</xdr:row>
      <xdr:rowOff>117927</xdr:rowOff>
    </xdr:to>
    <xdr:sp macro="" textlink="">
      <xdr:nvSpPr>
        <xdr:cNvPr id="19" name="テキスト ボックス 18"/>
        <xdr:cNvSpPr txBox="1"/>
      </xdr:nvSpPr>
      <xdr:spPr>
        <a:xfrm>
          <a:off x="11330215" y="3519712"/>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63502</xdr:colOff>
      <xdr:row>38</xdr:row>
      <xdr:rowOff>272142</xdr:rowOff>
    </xdr:from>
    <xdr:to>
      <xdr:col>14</xdr:col>
      <xdr:colOff>559361</xdr:colOff>
      <xdr:row>42</xdr:row>
      <xdr:rowOff>136071</xdr:rowOff>
    </xdr:to>
    <xdr:sp macro="" textlink="">
      <xdr:nvSpPr>
        <xdr:cNvPr id="20" name="テキスト ボックス 19"/>
        <xdr:cNvSpPr txBox="1"/>
      </xdr:nvSpPr>
      <xdr:spPr>
        <a:xfrm>
          <a:off x="11284859" y="13334999"/>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99787</xdr:colOff>
      <xdr:row>59</xdr:row>
      <xdr:rowOff>226786</xdr:rowOff>
    </xdr:from>
    <xdr:to>
      <xdr:col>14</xdr:col>
      <xdr:colOff>595646</xdr:colOff>
      <xdr:row>63</xdr:row>
      <xdr:rowOff>90715</xdr:rowOff>
    </xdr:to>
    <xdr:sp macro="" textlink="">
      <xdr:nvSpPr>
        <xdr:cNvPr id="21" name="テキスト ボックス 20"/>
        <xdr:cNvSpPr txBox="1"/>
      </xdr:nvSpPr>
      <xdr:spPr>
        <a:xfrm>
          <a:off x="11321144" y="20809857"/>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99786</xdr:colOff>
      <xdr:row>85</xdr:row>
      <xdr:rowOff>299357</xdr:rowOff>
    </xdr:from>
    <xdr:to>
      <xdr:col>14</xdr:col>
      <xdr:colOff>595645</xdr:colOff>
      <xdr:row>89</xdr:row>
      <xdr:rowOff>163286</xdr:rowOff>
    </xdr:to>
    <xdr:sp macro="" textlink="">
      <xdr:nvSpPr>
        <xdr:cNvPr id="22" name="テキスト ボックス 21"/>
        <xdr:cNvSpPr txBox="1"/>
      </xdr:nvSpPr>
      <xdr:spPr>
        <a:xfrm>
          <a:off x="11321143" y="30035500"/>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108858</xdr:colOff>
      <xdr:row>111</xdr:row>
      <xdr:rowOff>299358</xdr:rowOff>
    </xdr:from>
    <xdr:to>
      <xdr:col>14</xdr:col>
      <xdr:colOff>604717</xdr:colOff>
      <xdr:row>115</xdr:row>
      <xdr:rowOff>163287</xdr:rowOff>
    </xdr:to>
    <xdr:sp macro="" textlink="">
      <xdr:nvSpPr>
        <xdr:cNvPr id="23" name="テキスト ボックス 22"/>
        <xdr:cNvSpPr txBox="1"/>
      </xdr:nvSpPr>
      <xdr:spPr>
        <a:xfrm>
          <a:off x="11330215" y="39188572"/>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99786</xdr:colOff>
      <xdr:row>137</xdr:row>
      <xdr:rowOff>308428</xdr:rowOff>
    </xdr:from>
    <xdr:to>
      <xdr:col>14</xdr:col>
      <xdr:colOff>595645</xdr:colOff>
      <xdr:row>141</xdr:row>
      <xdr:rowOff>172358</xdr:rowOff>
    </xdr:to>
    <xdr:sp macro="" textlink="">
      <xdr:nvSpPr>
        <xdr:cNvPr id="24" name="テキスト ボックス 23"/>
        <xdr:cNvSpPr txBox="1"/>
      </xdr:nvSpPr>
      <xdr:spPr>
        <a:xfrm>
          <a:off x="11321143" y="48350714"/>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72572</xdr:colOff>
      <xdr:row>4</xdr:row>
      <xdr:rowOff>136071</xdr:rowOff>
    </xdr:from>
    <xdr:to>
      <xdr:col>15</xdr:col>
      <xdr:colOff>349250</xdr:colOff>
      <xdr:row>10</xdr:row>
      <xdr:rowOff>163286</xdr:rowOff>
    </xdr:to>
    <xdr:sp macro="" textlink="">
      <xdr:nvSpPr>
        <xdr:cNvPr id="25" name="テキスト ボックス 24"/>
        <xdr:cNvSpPr txBox="1"/>
      </xdr:nvSpPr>
      <xdr:spPr>
        <a:xfrm>
          <a:off x="11293929" y="1442357"/>
          <a:ext cx="4032250" cy="1986643"/>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実施期間終了日は、「事業経費の最終支払いが完了した日」を記載してください。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【GW</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ふれあい祭り</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実施期間が</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経費の最終支払日が</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29</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⇒上記の場合、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29</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日と記載してください。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72571</xdr:colOff>
      <xdr:row>32</xdr:row>
      <xdr:rowOff>99784</xdr:rowOff>
    </xdr:from>
    <xdr:to>
      <xdr:col>15</xdr:col>
      <xdr:colOff>349249</xdr:colOff>
      <xdr:row>38</xdr:row>
      <xdr:rowOff>126999</xdr:rowOff>
    </xdr:to>
    <xdr:sp macro="" textlink="">
      <xdr:nvSpPr>
        <xdr:cNvPr id="27" name="テキスト ボックス 26"/>
        <xdr:cNvSpPr txBox="1"/>
      </xdr:nvSpPr>
      <xdr:spPr>
        <a:xfrm>
          <a:off x="11293928" y="11203213"/>
          <a:ext cx="4032250" cy="1986643"/>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実施期間終了日は、「事業経費の最終支払いが完了した日」を記載してください。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【SNS</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更新等　広報委託</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実施期間が４月１日～</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12</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31</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経費の最終支払日が１月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⇒上記の場合、１月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日と記載してください。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42334</xdr:colOff>
      <xdr:row>1</xdr:row>
      <xdr:rowOff>125589</xdr:rowOff>
    </xdr:from>
    <xdr:to>
      <xdr:col>9</xdr:col>
      <xdr:colOff>52916</xdr:colOff>
      <xdr:row>3</xdr:row>
      <xdr:rowOff>226341</xdr:rowOff>
    </xdr:to>
    <xdr:sp macro="" textlink="">
      <xdr:nvSpPr>
        <xdr:cNvPr id="5" name="テキスト ボックス 4"/>
        <xdr:cNvSpPr txBox="1"/>
      </xdr:nvSpPr>
      <xdr:spPr>
        <a:xfrm>
          <a:off x="9920112" y="407811"/>
          <a:ext cx="3150304" cy="665197"/>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黄色のセルに手入力してください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緑色のセルは数式が反映されます</a:t>
          </a:r>
          <a:endPar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50800</xdr:colOff>
      <xdr:row>17</xdr:row>
      <xdr:rowOff>25400</xdr:rowOff>
    </xdr:from>
    <xdr:to>
      <xdr:col>3</xdr:col>
      <xdr:colOff>446689</xdr:colOff>
      <xdr:row>19</xdr:row>
      <xdr:rowOff>0</xdr:rowOff>
    </xdr:to>
    <xdr:grpSp>
      <xdr:nvGrpSpPr>
        <xdr:cNvPr id="2" name="グループ化 1"/>
        <xdr:cNvGrpSpPr/>
      </xdr:nvGrpSpPr>
      <xdr:grpSpPr>
        <a:xfrm>
          <a:off x="2495550" y="4660900"/>
          <a:ext cx="395889" cy="584200"/>
          <a:chOff x="2487827" y="6538441"/>
          <a:chExt cx="395889" cy="592437"/>
        </a:xfrm>
      </xdr:grpSpPr>
      <xdr:sp macro="" textlink="">
        <xdr:nvSpPr>
          <xdr:cNvPr id="3" name="右中かっこ 2"/>
          <xdr:cNvSpPr/>
        </xdr:nvSpPr>
        <xdr:spPr>
          <a:xfrm>
            <a:off x="2487827" y="6538441"/>
            <a:ext cx="76200" cy="592437"/>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xdr:cNvSpPr/>
        </xdr:nvSpPr>
        <xdr:spPr>
          <a:xfrm>
            <a:off x="2620199" y="6629709"/>
            <a:ext cx="263517" cy="358253"/>
          </a:xfrm>
          <a:prstGeom prst="rect">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tx1"/>
                </a:solidFill>
                <a:latin typeface="+mn-ea"/>
                <a:ea typeface="+mn-ea"/>
              </a:rPr>
              <a:t>C</a:t>
            </a:r>
            <a:endParaRPr kumimoji="1" lang="ja-JP" altLang="en-US" sz="2400" b="1">
              <a:solidFill>
                <a:schemeClr val="tx1"/>
              </a:solidFill>
              <a:latin typeface="+mn-ea"/>
              <a:ea typeface="+mn-ea"/>
            </a:endParaRPr>
          </a:p>
        </xdr:txBody>
      </xdr:sp>
    </xdr:grpSp>
    <xdr:clientData/>
  </xdr:twoCellAnchor>
  <xdr:oneCellAnchor>
    <xdr:from>
      <xdr:col>1</xdr:col>
      <xdr:colOff>23901</xdr:colOff>
      <xdr:row>8</xdr:row>
      <xdr:rowOff>95668</xdr:rowOff>
    </xdr:from>
    <xdr:ext cx="4205945" cy="1026050"/>
    <xdr:sp macro="" textlink="">
      <xdr:nvSpPr>
        <xdr:cNvPr id="5" name="テキスト ボックス 4"/>
        <xdr:cNvSpPr txBox="1"/>
      </xdr:nvSpPr>
      <xdr:spPr>
        <a:xfrm>
          <a:off x="893851" y="2305468"/>
          <a:ext cx="4205945" cy="10260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2800">
              <a:solidFill>
                <a:srgbClr val="FF0000"/>
              </a:solidFill>
            </a:rPr>
            <a:t>このシートは入力、削除等</a:t>
          </a:r>
          <a:endParaRPr kumimoji="1" lang="en-US" altLang="ja-JP" sz="2800">
            <a:solidFill>
              <a:srgbClr val="FF0000"/>
            </a:solidFill>
          </a:endParaRPr>
        </a:p>
        <a:p>
          <a:pPr algn="ctr"/>
          <a:r>
            <a:rPr kumimoji="1" lang="ja-JP" altLang="en-US" sz="2800">
              <a:solidFill>
                <a:srgbClr val="FF0000"/>
              </a:solidFill>
            </a:rPr>
            <a:t>しないでください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17780</xdr:colOff>
      <xdr:row>4</xdr:row>
      <xdr:rowOff>44450</xdr:rowOff>
    </xdr:from>
    <xdr:ext cx="5783580" cy="2859538"/>
    <xdr:sp macro="" textlink="">
      <xdr:nvSpPr>
        <xdr:cNvPr id="6" name="テキスト ボックス 5"/>
        <xdr:cNvSpPr txBox="1"/>
      </xdr:nvSpPr>
      <xdr:spPr>
        <a:xfrm>
          <a:off x="5764530" y="1162050"/>
          <a:ext cx="5783580" cy="285953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a:solidFill>
                <a:srgbClr val="FF0000"/>
              </a:solidFill>
            </a:rPr>
            <a:t>このシートは商業流通課が</a:t>
          </a:r>
          <a:endParaRPr kumimoji="1" lang="en-US" altLang="ja-JP" sz="2800">
            <a:solidFill>
              <a:srgbClr val="FF0000"/>
            </a:solidFill>
          </a:endParaRPr>
        </a:p>
        <a:p>
          <a:pPr algn="ctr"/>
          <a:r>
            <a:rPr kumimoji="1" lang="ja-JP" altLang="en-US" sz="2800">
              <a:solidFill>
                <a:srgbClr val="FF0000"/>
              </a:solidFill>
            </a:rPr>
            <a:t>使用する様式のため、</a:t>
          </a:r>
          <a:endParaRPr kumimoji="1" lang="en-US" altLang="ja-JP" sz="2800">
            <a:solidFill>
              <a:srgbClr val="FF0000"/>
            </a:solidFill>
          </a:endParaRPr>
        </a:p>
        <a:p>
          <a:pPr algn="ctr"/>
          <a:r>
            <a:rPr kumimoji="1" lang="ja-JP" altLang="en-US" sz="2800">
              <a:solidFill>
                <a:srgbClr val="FF0000"/>
              </a:solidFill>
            </a:rPr>
            <a:t>入力、削除等はしないでください</a:t>
          </a:r>
        </a:p>
      </xdr:txBody>
    </xdr:sp>
    <xdr:clientData/>
  </xdr:oneCellAnchor>
  <xdr:twoCellAnchor>
    <xdr:from>
      <xdr:col>16</xdr:col>
      <xdr:colOff>50800</xdr:colOff>
      <xdr:row>1</xdr:row>
      <xdr:rowOff>82550</xdr:rowOff>
    </xdr:from>
    <xdr:to>
      <xdr:col>21</xdr:col>
      <xdr:colOff>553154</xdr:colOff>
      <xdr:row>3</xdr:row>
      <xdr:rowOff>188947</xdr:rowOff>
    </xdr:to>
    <xdr:sp macro="" textlink="">
      <xdr:nvSpPr>
        <xdr:cNvPr id="3" name="テキスト ボックス 2"/>
        <xdr:cNvSpPr txBox="1"/>
      </xdr:nvSpPr>
      <xdr:spPr>
        <a:xfrm>
          <a:off x="7219950" y="361950"/>
          <a:ext cx="3150304" cy="665197"/>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黄色のセルに手入力してください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緑色のセルは数式が反映されます</a:t>
          </a:r>
          <a:endPar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D14"/>
  <sheetViews>
    <sheetView workbookViewId="0">
      <selection activeCell="B27" sqref="B27"/>
    </sheetView>
  </sheetViews>
  <sheetFormatPr defaultColWidth="8.90625" defaultRowHeight="13"/>
  <cols>
    <col min="1" max="1" width="1.90625" style="4" customWidth="1"/>
    <col min="2" max="2" width="43.08984375" style="4" bestFit="1" customWidth="1"/>
    <col min="3" max="16384" width="8.90625" style="4"/>
  </cols>
  <sheetData>
    <row r="1" spans="2:4">
      <c r="B1" s="5" t="s">
        <v>15</v>
      </c>
    </row>
    <row r="2" spans="2:4">
      <c r="B2" s="5" t="s">
        <v>16</v>
      </c>
    </row>
    <row r="3" spans="2:4">
      <c r="B3" s="161" t="s">
        <v>267</v>
      </c>
    </row>
    <row r="4" spans="2:4">
      <c r="B4" s="161" t="s">
        <v>268</v>
      </c>
    </row>
    <row r="5" spans="2:4">
      <c r="B5" s="161" t="s">
        <v>269</v>
      </c>
    </row>
    <row r="6" spans="2:4" hidden="1">
      <c r="B6" s="161" t="s">
        <v>116</v>
      </c>
    </row>
    <row r="7" spans="2:4" hidden="1">
      <c r="B7" s="161" t="s">
        <v>270</v>
      </c>
    </row>
    <row r="8" spans="2:4" hidden="1">
      <c r="B8" s="123" t="s">
        <v>167</v>
      </c>
    </row>
    <row r="9" spans="2:4" hidden="1">
      <c r="B9" s="123" t="s">
        <v>168</v>
      </c>
    </row>
    <row r="10" spans="2:4" hidden="1">
      <c r="B10" s="123" t="s">
        <v>169</v>
      </c>
    </row>
    <row r="11" spans="2:4" hidden="1">
      <c r="B11" s="124" t="s">
        <v>119</v>
      </c>
    </row>
    <row r="12" spans="2:4" hidden="1">
      <c r="B12" s="124" t="s">
        <v>170</v>
      </c>
      <c r="D12" s="6" t="s">
        <v>17</v>
      </c>
    </row>
    <row r="14" spans="2:4">
      <c r="B14" s="7" t="s">
        <v>20</v>
      </c>
    </row>
  </sheetData>
  <phoneticPr fontId="14"/>
  <hyperlinks>
    <hyperlink ref="B3" location="様式第１号の２【交付申請書】!A1" display="様式第１号の２【交付申請書】"/>
    <hyperlink ref="B4" location="様式第２号の２【事業概要書】!A1" display="様式第２号の２【事業概要書】"/>
    <hyperlink ref="B5" location="様式第３号の２【収入計画書】!A1" display="様式第３号の２【収入計画書】"/>
    <hyperlink ref="B6" location="'算定書（交付決定）'!A1" display="算定書（交付決定）"/>
    <hyperlink ref="B7" location="様式第４号の２【交付決定通知書】!A1" display="様式第４号の２【交付決定通知書】"/>
    <hyperlink ref="D12" location="目次!A1" display="目次"/>
    <hyperlink ref="B8" location="様式第11号【実績報告書】!A1" display="様式第11号【実績報告書】"/>
    <hyperlink ref="B9" location="様式第12号の３【実績概要書】!A1" display="様式第12号の３【実績概要書】"/>
    <hyperlink ref="B10" location="様式第12号の４【収入実績書】!A1" display="様式第12号の４【収入実績書】"/>
    <hyperlink ref="B11" location="'算定書（交付額確定）'!A1" display="算定書（交付額確定）"/>
    <hyperlink ref="B12" location="'様式第15号の２【交付額確定通知書】 '!A1" display="様式第15号の２【交付額確定通知書】"/>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AO43"/>
  <sheetViews>
    <sheetView view="pageBreakPreview" zoomScaleNormal="100" zoomScaleSheetLayoutView="100" workbookViewId="0">
      <selection activeCell="A33" sqref="A33"/>
    </sheetView>
  </sheetViews>
  <sheetFormatPr defaultColWidth="9" defaultRowHeight="14"/>
  <cols>
    <col min="1" max="1" width="9.90625" style="11" customWidth="1"/>
    <col min="2" max="2" width="9" style="11"/>
    <col min="3" max="3" width="6.36328125" style="11" customWidth="1"/>
    <col min="4" max="8" width="4.90625" style="11" customWidth="1"/>
    <col min="9" max="9" width="6.453125" style="11" customWidth="1"/>
    <col min="10" max="10" width="7" style="11" customWidth="1"/>
    <col min="11" max="11" width="4.90625" style="11" customWidth="1"/>
    <col min="12" max="12" width="6.08984375" style="11" customWidth="1"/>
    <col min="13" max="15" width="4.90625" style="11" customWidth="1"/>
    <col min="16" max="16" width="7.453125" style="11" customWidth="1"/>
    <col min="17" max="17" width="1.90625" style="11" customWidth="1"/>
    <col min="18" max="16384" width="9" style="11"/>
  </cols>
  <sheetData>
    <row r="1" spans="1:41" ht="22" customHeight="1">
      <c r="A1" s="42" t="s">
        <v>215</v>
      </c>
      <c r="B1" s="9"/>
      <c r="C1" s="9"/>
      <c r="D1" s="9"/>
      <c r="E1" s="9"/>
      <c r="F1" s="9"/>
      <c r="G1" s="9"/>
      <c r="H1" s="9"/>
      <c r="I1" s="9"/>
      <c r="J1" s="9"/>
      <c r="K1" s="9"/>
      <c r="L1" s="9"/>
      <c r="M1" s="9"/>
      <c r="N1" s="9"/>
      <c r="O1" s="9"/>
      <c r="P1" s="9"/>
      <c r="Q1" s="9"/>
      <c r="R1" s="8" t="s">
        <v>17</v>
      </c>
      <c r="S1" s="9" t="s">
        <v>19</v>
      </c>
      <c r="T1" s="9"/>
      <c r="U1" s="9"/>
      <c r="V1" s="9"/>
    </row>
    <row r="2" spans="1:41" ht="22" customHeight="1">
      <c r="A2" s="9"/>
      <c r="B2" s="42"/>
      <c r="C2" s="9"/>
      <c r="D2" s="9"/>
      <c r="E2" s="9"/>
      <c r="F2" s="9"/>
      <c r="G2" s="9"/>
      <c r="H2" s="9"/>
      <c r="I2" s="9"/>
      <c r="J2" s="9"/>
      <c r="K2" s="9"/>
      <c r="L2" s="9"/>
      <c r="M2" s="9" t="s">
        <v>79</v>
      </c>
      <c r="N2" s="9"/>
      <c r="O2" s="9"/>
      <c r="P2" s="9"/>
      <c r="Q2" s="9"/>
    </row>
    <row r="3" spans="1:41" ht="22" customHeight="1">
      <c r="A3" s="9"/>
      <c r="B3" s="9"/>
      <c r="C3" s="9"/>
      <c r="D3" s="9"/>
      <c r="E3" s="9"/>
      <c r="F3" s="9"/>
      <c r="G3" s="9"/>
      <c r="H3" s="9"/>
      <c r="I3" s="9"/>
      <c r="J3" s="9"/>
      <c r="K3" s="9"/>
      <c r="L3" s="47" t="s">
        <v>140</v>
      </c>
      <c r="M3" s="47"/>
      <c r="N3" s="47" t="s">
        <v>139</v>
      </c>
      <c r="O3" s="96" t="e">
        <f>+#REF!</f>
        <v>#REF!</v>
      </c>
      <c r="P3" s="47" t="s">
        <v>142</v>
      </c>
      <c r="Q3" s="9"/>
    </row>
    <row r="4" spans="1:41" ht="22" customHeight="1">
      <c r="A4" s="9"/>
      <c r="B4" s="9"/>
      <c r="C4" s="9"/>
      <c r="D4" s="9"/>
      <c r="E4" s="9"/>
      <c r="F4" s="9"/>
      <c r="G4" s="9"/>
      <c r="H4" s="9"/>
      <c r="I4" s="9"/>
      <c r="J4" s="44" t="s">
        <v>23</v>
      </c>
      <c r="K4" s="91">
        <v>9</v>
      </c>
      <c r="L4" s="92" t="s">
        <v>5</v>
      </c>
      <c r="M4" s="88">
        <v>3</v>
      </c>
      <c r="N4" s="93" t="s">
        <v>6</v>
      </c>
      <c r="O4" s="88" t="s">
        <v>137</v>
      </c>
      <c r="P4" s="46" t="s">
        <v>7</v>
      </c>
      <c r="Q4" s="9"/>
    </row>
    <row r="5" spans="1:41" ht="22" customHeight="1">
      <c r="A5" s="9"/>
      <c r="B5" s="9"/>
      <c r="C5" s="9"/>
      <c r="D5" s="9"/>
      <c r="E5" s="9"/>
      <c r="F5" s="9"/>
      <c r="G5" s="9"/>
      <c r="H5" s="44"/>
      <c r="I5" s="44"/>
      <c r="J5" s="44"/>
      <c r="K5" s="44"/>
      <c r="L5" s="44"/>
      <c r="M5" s="44"/>
      <c r="N5" s="44"/>
      <c r="O5" s="44"/>
      <c r="P5" s="42"/>
      <c r="Q5" s="9"/>
    </row>
    <row r="6" spans="1:41" ht="22" customHeight="1">
      <c r="A6" s="44" t="s">
        <v>22</v>
      </c>
      <c r="B6" s="97">
        <f>+様式第１号の２【交付申請書】!G6</f>
        <v>0</v>
      </c>
      <c r="C6" s="97"/>
      <c r="D6" s="97"/>
      <c r="E6" s="97"/>
      <c r="F6" s="97"/>
      <c r="G6" s="97"/>
      <c r="H6" s="97"/>
      <c r="I6" s="97"/>
      <c r="J6" s="97"/>
      <c r="K6" s="9"/>
      <c r="L6" s="9"/>
      <c r="M6" s="9"/>
      <c r="N6" s="9"/>
      <c r="O6" s="9"/>
      <c r="P6" s="44"/>
      <c r="Q6" s="9"/>
    </row>
    <row r="7" spans="1:41" ht="22" customHeight="1">
      <c r="A7" s="44" t="s">
        <v>205</v>
      </c>
      <c r="B7" s="97">
        <f>+様式第１号の２【交付申請書】!G7</f>
        <v>0</v>
      </c>
      <c r="C7" s="97"/>
      <c r="D7" s="97"/>
      <c r="E7" s="138"/>
      <c r="F7" s="138"/>
      <c r="I7" s="9"/>
      <c r="J7" s="9"/>
      <c r="K7" s="9"/>
      <c r="L7" s="9"/>
      <c r="M7" s="9"/>
      <c r="N7" s="9"/>
      <c r="O7" s="9"/>
      <c r="P7" s="9"/>
      <c r="Q7" s="9"/>
    </row>
    <row r="8" spans="1:41" ht="22" customHeight="1">
      <c r="A8" s="44" t="s">
        <v>203</v>
      </c>
      <c r="B8" s="136">
        <f>+様式第１号の２【交付申請書】!G8</f>
        <v>0</v>
      </c>
      <c r="C8" s="137"/>
      <c r="D8" s="137"/>
      <c r="E8" s="137"/>
      <c r="F8" s="137"/>
      <c r="G8" s="9" t="s">
        <v>148</v>
      </c>
      <c r="H8" s="9"/>
      <c r="I8" s="9"/>
      <c r="J8" s="9"/>
      <c r="K8" s="9"/>
      <c r="L8" s="9"/>
      <c r="M8" s="9"/>
      <c r="N8" s="9"/>
      <c r="O8" s="9"/>
      <c r="P8" s="9"/>
      <c r="Q8" s="9"/>
    </row>
    <row r="9" spans="1:41" ht="22" customHeight="1">
      <c r="A9" s="9"/>
      <c r="B9" s="9"/>
      <c r="C9" s="9"/>
      <c r="D9" s="9"/>
      <c r="E9" s="9"/>
      <c r="F9" s="9"/>
      <c r="G9" s="9"/>
      <c r="H9" s="9"/>
      <c r="I9" s="9"/>
      <c r="J9" s="9"/>
      <c r="K9" s="9"/>
      <c r="L9" s="9" t="s">
        <v>78</v>
      </c>
      <c r="M9" s="9"/>
      <c r="N9" s="9"/>
      <c r="O9" s="9"/>
      <c r="P9" s="9"/>
      <c r="Q9" s="9"/>
    </row>
    <row r="10" spans="1:41" ht="22" customHeight="1">
      <c r="A10" s="9"/>
      <c r="B10" s="9"/>
      <c r="C10" s="9"/>
      <c r="D10" s="9"/>
      <c r="E10" s="9"/>
      <c r="F10" s="9"/>
      <c r="G10" s="9"/>
      <c r="H10" s="9"/>
      <c r="I10" s="9"/>
      <c r="J10" s="9"/>
      <c r="K10" s="9"/>
      <c r="L10" s="9"/>
      <c r="M10" s="9"/>
      <c r="N10" s="9"/>
      <c r="O10" s="9"/>
      <c r="P10" s="9"/>
      <c r="Q10" s="9"/>
    </row>
    <row r="11" spans="1:41" ht="22" customHeight="1">
      <c r="A11" s="9"/>
      <c r="B11" s="44" t="s">
        <v>23</v>
      </c>
      <c r="C11" s="98" t="e">
        <f>+#REF!</f>
        <v>#REF!</v>
      </c>
      <c r="D11" s="9" t="s">
        <v>88</v>
      </c>
      <c r="E11" s="9"/>
      <c r="F11" s="9"/>
      <c r="G11" s="9"/>
      <c r="H11" s="9"/>
      <c r="I11" s="9"/>
      <c r="J11" s="9"/>
      <c r="K11" s="9"/>
      <c r="L11" s="9"/>
      <c r="M11" s="9"/>
      <c r="N11" s="9"/>
      <c r="O11" s="9"/>
      <c r="P11" s="9"/>
      <c r="Q11" s="9"/>
    </row>
    <row r="12" spans="1:41" ht="22" customHeight="1">
      <c r="A12" s="9"/>
      <c r="B12" s="9"/>
      <c r="C12" s="9"/>
      <c r="D12" s="9"/>
      <c r="E12" s="9"/>
      <c r="F12" s="9"/>
      <c r="G12" s="9"/>
      <c r="H12" s="9"/>
      <c r="I12" s="9"/>
      <c r="J12" s="9"/>
      <c r="K12" s="9"/>
      <c r="L12" s="9"/>
      <c r="M12" s="9"/>
      <c r="N12" s="9"/>
      <c r="O12" s="9"/>
      <c r="P12" s="9"/>
      <c r="Q12" s="9"/>
    </row>
    <row r="13" spans="1:41" ht="22" customHeight="1">
      <c r="A13" s="9"/>
      <c r="B13" s="82" t="s">
        <v>130</v>
      </c>
      <c r="C13" s="98" t="e">
        <f>+#REF!</f>
        <v>#REF!</v>
      </c>
      <c r="D13" s="82" t="s">
        <v>120</v>
      </c>
      <c r="E13" s="98" t="e">
        <f>+#REF!</f>
        <v>#REF!</v>
      </c>
      <c r="F13" s="82" t="s">
        <v>121</v>
      </c>
      <c r="G13" s="135" t="e">
        <f>+#REF!</f>
        <v>#REF!</v>
      </c>
      <c r="H13" s="82" t="s">
        <v>122</v>
      </c>
      <c r="I13" s="364" t="s">
        <v>129</v>
      </c>
      <c r="J13" s="364"/>
      <c r="K13" s="98" t="e">
        <f>+#REF!</f>
        <v>#REF!</v>
      </c>
      <c r="L13" s="365" t="s">
        <v>141</v>
      </c>
      <c r="M13" s="365"/>
      <c r="N13" s="365"/>
      <c r="O13" s="365"/>
      <c r="P13" s="82"/>
      <c r="Q13" s="9"/>
    </row>
    <row r="14" spans="1:41" ht="22" customHeight="1">
      <c r="A14" s="9"/>
      <c r="B14" s="365" t="s">
        <v>131</v>
      </c>
      <c r="C14" s="365"/>
      <c r="D14" s="365"/>
      <c r="E14" s="365"/>
      <c r="F14" s="365"/>
      <c r="G14" s="365"/>
      <c r="H14" s="365"/>
      <c r="I14" s="365"/>
      <c r="J14" s="365"/>
      <c r="K14" s="365"/>
      <c r="L14" s="365"/>
      <c r="M14" s="365"/>
      <c r="N14" s="365"/>
      <c r="O14" s="365"/>
      <c r="P14" s="365"/>
      <c r="Q14" s="9"/>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row>
    <row r="15" spans="1:41" ht="22" customHeight="1">
      <c r="A15" s="9"/>
      <c r="B15" s="9"/>
      <c r="C15" s="9"/>
      <c r="D15" s="9"/>
      <c r="E15" s="9"/>
      <c r="F15" s="9"/>
      <c r="G15" s="9"/>
      <c r="H15" s="9"/>
      <c r="I15" s="9"/>
      <c r="J15" s="9"/>
      <c r="K15" s="9"/>
      <c r="L15" s="9"/>
      <c r="M15" s="9"/>
      <c r="N15" s="9"/>
      <c r="O15" s="9"/>
      <c r="P15" s="9"/>
      <c r="Q15" s="9"/>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row>
    <row r="16" spans="1:41" ht="22" customHeight="1">
      <c r="A16" s="9"/>
      <c r="B16" s="366" t="s">
        <v>0</v>
      </c>
      <c r="C16" s="366"/>
      <c r="D16" s="366"/>
      <c r="E16" s="366"/>
      <c r="F16" s="366"/>
      <c r="G16" s="366"/>
      <c r="H16" s="366"/>
      <c r="I16" s="366"/>
      <c r="J16" s="366"/>
      <c r="K16" s="366"/>
      <c r="L16" s="366"/>
      <c r="M16" s="366"/>
      <c r="N16" s="366"/>
      <c r="O16" s="366"/>
      <c r="P16" s="366"/>
      <c r="Q16" s="9"/>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row>
    <row r="17" spans="1:41" ht="22" customHeight="1">
      <c r="A17" s="9"/>
      <c r="B17" s="9"/>
      <c r="C17" s="9"/>
      <c r="D17" s="9"/>
      <c r="E17" s="9"/>
      <c r="F17" s="9"/>
      <c r="G17" s="9"/>
      <c r="H17" s="9"/>
      <c r="I17" s="9"/>
      <c r="J17" s="9"/>
      <c r="K17" s="9"/>
      <c r="L17" s="9"/>
      <c r="M17" s="9"/>
      <c r="N17" s="9"/>
      <c r="O17" s="9"/>
      <c r="P17" s="9"/>
      <c r="Q17" s="83"/>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row>
    <row r="18" spans="1:41" ht="22" customHeight="1">
      <c r="A18" s="9"/>
      <c r="B18" s="48" t="s">
        <v>89</v>
      </c>
      <c r="C18" s="48"/>
      <c r="E18" s="49" t="s">
        <v>2</v>
      </c>
      <c r="F18" s="367" t="e">
        <f>+'算定書（交付額確定）'!B41</f>
        <v>#REF!</v>
      </c>
      <c r="G18" s="367"/>
      <c r="H18" s="367"/>
      <c r="I18" s="367"/>
      <c r="J18" s="367"/>
      <c r="K18" s="367"/>
      <c r="L18" s="9"/>
      <c r="M18" s="9"/>
      <c r="N18" s="48"/>
      <c r="O18" s="48"/>
      <c r="P18" s="48"/>
      <c r="Q18" s="83"/>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row>
    <row r="19" spans="1:41" ht="22" customHeight="1">
      <c r="A19" s="9"/>
      <c r="B19" s="48"/>
      <c r="C19" s="48"/>
      <c r="D19" s="48"/>
      <c r="E19" s="50"/>
      <c r="F19" s="50"/>
      <c r="G19" s="50"/>
      <c r="H19" s="50"/>
      <c r="I19" s="50"/>
      <c r="J19" s="50"/>
      <c r="K19" s="48"/>
      <c r="L19" s="48"/>
      <c r="M19" s="48"/>
      <c r="N19" s="48"/>
      <c r="O19" s="48"/>
      <c r="P19" s="48"/>
      <c r="Q19" s="83"/>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row>
    <row r="20" spans="1:41" ht="22" customHeight="1">
      <c r="A20" s="9"/>
      <c r="B20" s="9" t="s">
        <v>90</v>
      </c>
      <c r="C20" s="54"/>
      <c r="D20" s="9"/>
      <c r="E20" s="9"/>
      <c r="F20" s="9"/>
      <c r="G20" s="9"/>
      <c r="H20" s="9"/>
      <c r="I20" s="9"/>
      <c r="J20" s="9"/>
      <c r="K20" s="9"/>
      <c r="L20" s="9"/>
      <c r="M20" s="9"/>
      <c r="N20" s="9"/>
      <c r="O20" s="9"/>
      <c r="P20" s="9"/>
      <c r="Q20" s="83"/>
      <c r="R20" s="12"/>
      <c r="S20" s="12"/>
      <c r="U20" s="12"/>
      <c r="V20" s="12"/>
      <c r="W20" s="12"/>
      <c r="X20" s="12"/>
      <c r="Y20" s="12"/>
      <c r="Z20" s="12"/>
      <c r="AA20" s="12"/>
      <c r="AB20" s="12"/>
      <c r="AC20" s="12"/>
      <c r="AD20" s="12"/>
      <c r="AE20" s="12"/>
      <c r="AF20" s="12"/>
      <c r="AG20" s="12"/>
      <c r="AH20" s="12"/>
      <c r="AI20" s="12"/>
      <c r="AJ20" s="12"/>
      <c r="AK20" s="12"/>
      <c r="AL20" s="12"/>
      <c r="AM20" s="12"/>
      <c r="AN20" s="12"/>
      <c r="AO20" s="12"/>
    </row>
    <row r="21" spans="1:41" ht="22" customHeight="1">
      <c r="A21" s="9"/>
      <c r="B21" s="9"/>
      <c r="C21" s="9"/>
      <c r="D21" s="9"/>
      <c r="E21" s="9"/>
      <c r="F21" s="9"/>
      <c r="G21" s="9"/>
      <c r="H21" s="9"/>
      <c r="I21" s="9"/>
      <c r="J21" s="9"/>
      <c r="K21" s="9"/>
      <c r="L21" s="9"/>
      <c r="M21" s="9"/>
      <c r="N21" s="9"/>
      <c r="O21" s="9"/>
      <c r="P21" s="9"/>
      <c r="Q21" s="9"/>
    </row>
    <row r="22" spans="1:41" ht="22" customHeight="1">
      <c r="A22" s="9"/>
      <c r="B22" s="9"/>
      <c r="C22" s="9"/>
      <c r="D22" s="9"/>
      <c r="E22" s="9"/>
      <c r="F22" s="9"/>
      <c r="G22" s="9"/>
      <c r="H22" s="9"/>
      <c r="I22" s="9"/>
      <c r="J22" s="9"/>
      <c r="K22" s="9"/>
      <c r="L22" s="9"/>
      <c r="M22" s="9"/>
      <c r="N22" s="9"/>
      <c r="O22" s="9"/>
      <c r="P22" s="9"/>
      <c r="Q22" s="9"/>
    </row>
    <row r="23" spans="1:41" ht="22" customHeight="1">
      <c r="A23" s="9"/>
      <c r="B23" s="9"/>
      <c r="C23" s="9"/>
      <c r="D23" s="9"/>
      <c r="E23" s="9"/>
      <c r="F23" s="9"/>
      <c r="G23" s="9"/>
      <c r="H23" s="9"/>
      <c r="I23" s="9"/>
      <c r="J23" s="9"/>
      <c r="K23" s="9"/>
      <c r="L23" s="9"/>
      <c r="M23" s="9"/>
      <c r="N23" s="9"/>
      <c r="O23" s="9"/>
      <c r="P23" s="9"/>
      <c r="Q23" s="9"/>
    </row>
    <row r="24" spans="1:41" ht="22" customHeight="1">
      <c r="A24" s="9"/>
      <c r="B24" s="9"/>
      <c r="C24" s="9"/>
      <c r="D24" s="9"/>
      <c r="E24" s="9"/>
      <c r="F24" s="9"/>
      <c r="G24" s="9"/>
      <c r="H24" s="9"/>
      <c r="I24" s="9"/>
      <c r="J24" s="9"/>
      <c r="K24" s="9"/>
      <c r="L24" s="9"/>
      <c r="M24" s="9"/>
      <c r="N24" s="9"/>
      <c r="O24" s="9"/>
      <c r="P24" s="9"/>
      <c r="Q24" s="9"/>
    </row>
    <row r="25" spans="1:41" ht="22" customHeight="1">
      <c r="A25" s="9"/>
      <c r="B25" s="9"/>
      <c r="C25" s="9"/>
      <c r="D25" s="9"/>
      <c r="E25" s="9"/>
      <c r="F25" s="9"/>
      <c r="G25" s="9"/>
      <c r="H25" s="9"/>
      <c r="I25" s="9"/>
      <c r="J25" s="9"/>
      <c r="K25" s="9"/>
      <c r="L25" s="9"/>
      <c r="M25" s="9"/>
      <c r="N25" s="9"/>
      <c r="O25" s="9"/>
      <c r="P25" s="9"/>
      <c r="Q25" s="9"/>
    </row>
    <row r="26" spans="1:41" ht="22" customHeight="1">
      <c r="A26" s="9"/>
      <c r="B26" s="9"/>
      <c r="C26" s="9"/>
      <c r="D26" s="9"/>
      <c r="E26" s="9"/>
      <c r="F26" s="9"/>
      <c r="G26" s="9"/>
      <c r="H26" s="9"/>
      <c r="I26" s="9"/>
      <c r="J26" s="9"/>
      <c r="K26" s="9"/>
      <c r="L26" s="9"/>
      <c r="M26" s="9"/>
      <c r="N26" s="9"/>
      <c r="O26" s="9"/>
      <c r="P26" s="9"/>
      <c r="Q26" s="9"/>
    </row>
    <row r="27" spans="1:41" ht="22" customHeight="1">
      <c r="A27" s="9"/>
      <c r="B27" s="9"/>
      <c r="C27" s="9"/>
      <c r="D27" s="9"/>
      <c r="E27" s="9"/>
      <c r="F27" s="9"/>
      <c r="G27" s="9"/>
      <c r="H27" s="9"/>
      <c r="I27" s="9"/>
      <c r="J27" s="9"/>
      <c r="K27" s="9"/>
      <c r="L27" s="9"/>
      <c r="M27" s="9"/>
      <c r="N27" s="9"/>
      <c r="O27" s="9"/>
      <c r="P27" s="9"/>
      <c r="Q27" s="9"/>
    </row>
    <row r="28" spans="1:41" ht="22" customHeight="1">
      <c r="A28" s="9"/>
      <c r="B28" s="9"/>
      <c r="C28" s="9"/>
      <c r="D28" s="9"/>
      <c r="E28" s="9"/>
      <c r="F28" s="9"/>
      <c r="G28" s="9"/>
      <c r="H28" s="9"/>
      <c r="I28" s="9"/>
      <c r="J28" s="9"/>
      <c r="K28" s="9"/>
      <c r="L28" s="9"/>
      <c r="M28" s="9"/>
      <c r="N28" s="9"/>
      <c r="O28" s="9"/>
      <c r="P28" s="9"/>
      <c r="Q28" s="9"/>
    </row>
    <row r="29" spans="1:41" ht="22" customHeight="1"/>
    <row r="30" spans="1:41" ht="22" customHeight="1"/>
    <row r="31" spans="1:41" ht="22" customHeight="1"/>
    <row r="32" spans="1:41" ht="22" customHeight="1"/>
    <row r="33" ht="22" customHeight="1"/>
    <row r="34" ht="22" customHeight="1"/>
    <row r="35" ht="22" customHeight="1"/>
    <row r="36" ht="22" customHeight="1"/>
    <row r="37" ht="18" customHeight="1"/>
    <row r="38" ht="18" customHeight="1"/>
    <row r="39" ht="18" customHeight="1"/>
    <row r="40" ht="18" customHeight="1"/>
    <row r="41" ht="18" customHeight="1"/>
    <row r="42" ht="18" customHeight="1"/>
    <row r="43" ht="18" customHeight="1"/>
  </sheetData>
  <mergeCells count="5">
    <mergeCell ref="B16:P16"/>
    <mergeCell ref="I13:J13"/>
    <mergeCell ref="B14:P14"/>
    <mergeCell ref="L13:O13"/>
    <mergeCell ref="F18:K18"/>
  </mergeCells>
  <phoneticPr fontId="14"/>
  <dataValidations count="1">
    <dataValidation type="list" allowBlank="1" showInputMessage="1" showErrorMessage="1" sqref="T20">
      <formula1>#REF!</formula1>
    </dataValidation>
  </dataValidations>
  <hyperlinks>
    <hyperlink ref="R1" location="目次!A1" display="目次"/>
  </hyperlinks>
  <pageMargins left="0.51181102362204722" right="0.51181102362204722" top="0.35433070866141736" bottom="0.35433070866141736" header="0.31496062992125984" footer="0.31496062992125984"/>
  <pageSetup paperSize="9" scale="97" firstPageNumber="32"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A7" sqref="A7"/>
    </sheetView>
  </sheetViews>
  <sheetFormatPr defaultRowHeight="13"/>
  <cols>
    <col min="1" max="1" width="40.453125" customWidth="1"/>
    <col min="3" max="3" width="47.08984375" customWidth="1"/>
    <col min="6" max="6" width="17.6328125" customWidth="1"/>
  </cols>
  <sheetData>
    <row r="1" spans="1:8">
      <c r="A1" s="4" t="s">
        <v>112</v>
      </c>
      <c r="B1" s="4" t="s">
        <v>106</v>
      </c>
      <c r="C1" t="s">
        <v>127</v>
      </c>
      <c r="D1" t="s">
        <v>150</v>
      </c>
      <c r="E1" t="s">
        <v>153</v>
      </c>
      <c r="F1" t="s">
        <v>156</v>
      </c>
      <c r="G1" t="s">
        <v>175</v>
      </c>
      <c r="H1" t="s">
        <v>232</v>
      </c>
    </row>
    <row r="2" spans="1:8">
      <c r="A2" s="4" t="s">
        <v>108</v>
      </c>
      <c r="B2" s="4" t="s">
        <v>107</v>
      </c>
      <c r="C2" t="s">
        <v>128</v>
      </c>
      <c r="D2" t="s">
        <v>151</v>
      </c>
      <c r="E2" t="s">
        <v>154</v>
      </c>
      <c r="F2" t="s">
        <v>157</v>
      </c>
      <c r="G2" t="s">
        <v>176</v>
      </c>
      <c r="H2" t="s">
        <v>233</v>
      </c>
    </row>
    <row r="3" spans="1:8">
      <c r="A3" s="4" t="s">
        <v>149</v>
      </c>
      <c r="B3" s="4" t="s">
        <v>163</v>
      </c>
      <c r="C3" s="4" t="s">
        <v>163</v>
      </c>
      <c r="D3" t="s">
        <v>152</v>
      </c>
      <c r="E3" t="s">
        <v>155</v>
      </c>
      <c r="F3" t="s">
        <v>166</v>
      </c>
      <c r="H3" t="s">
        <v>234</v>
      </c>
    </row>
    <row r="4" spans="1:8">
      <c r="A4" s="4" t="s">
        <v>113</v>
      </c>
      <c r="B4" s="4"/>
      <c r="D4" s="4" t="s">
        <v>163</v>
      </c>
      <c r="E4" s="4" t="s">
        <v>163</v>
      </c>
      <c r="F4" s="4" t="s">
        <v>163</v>
      </c>
      <c r="H4" s="4" t="s">
        <v>235</v>
      </c>
    </row>
    <row r="5" spans="1:8">
      <c r="A5" s="4" t="s">
        <v>261</v>
      </c>
      <c r="B5" s="4"/>
      <c r="H5" t="s">
        <v>236</v>
      </c>
    </row>
    <row r="6" spans="1:8">
      <c r="A6" s="4" t="s">
        <v>109</v>
      </c>
      <c r="B6" s="4"/>
      <c r="H6" t="s">
        <v>237</v>
      </c>
    </row>
    <row r="7" spans="1:8">
      <c r="A7" s="4" t="s">
        <v>110</v>
      </c>
      <c r="B7" s="4"/>
      <c r="H7" t="s">
        <v>238</v>
      </c>
    </row>
    <row r="8" spans="1:8">
      <c r="A8" s="4" t="s">
        <v>111</v>
      </c>
      <c r="B8" s="4"/>
    </row>
    <row r="9" spans="1:8">
      <c r="A9" s="4" t="s">
        <v>105</v>
      </c>
      <c r="B9" s="4"/>
    </row>
    <row r="10" spans="1:8">
      <c r="A10" s="4" t="s">
        <v>264</v>
      </c>
      <c r="B10" s="4"/>
    </row>
    <row r="11" spans="1:8">
      <c r="A11" s="4" t="s">
        <v>114</v>
      </c>
      <c r="B11" s="4"/>
    </row>
    <row r="12" spans="1:8">
      <c r="A12" s="4" t="s">
        <v>262</v>
      </c>
      <c r="B12" s="4"/>
    </row>
    <row r="13" spans="1:8">
      <c r="A13" s="4" t="s">
        <v>115</v>
      </c>
      <c r="B13" s="4"/>
    </row>
    <row r="14" spans="1:8">
      <c r="A14" s="4" t="s">
        <v>263</v>
      </c>
      <c r="B14" s="4"/>
    </row>
    <row r="15" spans="1:8">
      <c r="A15" s="4" t="s">
        <v>163</v>
      </c>
      <c r="B15" s="4"/>
    </row>
    <row r="16" spans="1:8">
      <c r="B16" s="4"/>
    </row>
    <row r="17" spans="2:2">
      <c r="B17" s="4"/>
    </row>
    <row r="18" spans="2:2">
      <c r="B18" s="4"/>
    </row>
    <row r="19" spans="2:2">
      <c r="B19" s="4"/>
    </row>
  </sheetData>
  <phoneticPr fontId="1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AD72"/>
  <sheetViews>
    <sheetView tabSelected="1" view="pageBreakPreview" zoomScaleNormal="100" zoomScaleSheetLayoutView="100" workbookViewId="0">
      <selection activeCell="N21" sqref="N21"/>
    </sheetView>
  </sheetViews>
  <sheetFormatPr defaultColWidth="9" defaultRowHeight="14"/>
  <cols>
    <col min="1" max="1" width="5.6328125" style="11" customWidth="1"/>
    <col min="2" max="2" width="9" style="11" customWidth="1"/>
    <col min="3" max="3" width="5.6328125" style="11" customWidth="1"/>
    <col min="4" max="5" width="4.90625" style="11" customWidth="1"/>
    <col min="6" max="6" width="6.453125" style="11" customWidth="1"/>
    <col min="7" max="8" width="4.90625" style="11" customWidth="1"/>
    <col min="9" max="9" width="5.36328125" style="11" customWidth="1"/>
    <col min="10" max="13" width="4.90625" style="11" customWidth="1"/>
    <col min="14" max="14" width="5.90625" style="11" customWidth="1"/>
    <col min="15" max="16" width="4.90625" style="11" customWidth="1"/>
    <col min="17" max="17" width="5.6328125" style="11" customWidth="1"/>
    <col min="18" max="18" width="1.90625" style="11" customWidth="1"/>
    <col min="19" max="16384" width="9" style="11"/>
  </cols>
  <sheetData>
    <row r="1" spans="1:30" ht="15" customHeight="1">
      <c r="A1" s="54" t="s">
        <v>220</v>
      </c>
      <c r="B1" s="48"/>
      <c r="C1" s="48"/>
      <c r="D1" s="48"/>
      <c r="E1" s="48"/>
      <c r="F1" s="48"/>
      <c r="G1" s="48"/>
      <c r="H1" s="48"/>
      <c r="I1" s="48"/>
      <c r="J1" s="48"/>
      <c r="K1" s="48"/>
      <c r="L1" s="48"/>
      <c r="M1" s="48"/>
      <c r="N1" s="48"/>
      <c r="O1" s="48"/>
      <c r="P1" s="48"/>
      <c r="Q1" s="48"/>
      <c r="R1" s="48"/>
      <c r="S1" s="8" t="s">
        <v>17</v>
      </c>
      <c r="T1" s="9" t="s">
        <v>19</v>
      </c>
    </row>
    <row r="2" spans="1:30" ht="35" customHeight="1">
      <c r="A2" s="48"/>
      <c r="B2" s="48"/>
      <c r="C2" s="48"/>
      <c r="D2" s="48"/>
      <c r="E2" s="48"/>
      <c r="F2" s="48"/>
      <c r="G2" s="48"/>
      <c r="H2" s="48"/>
      <c r="I2" s="12"/>
      <c r="J2" s="12"/>
      <c r="K2" s="48" t="s">
        <v>23</v>
      </c>
      <c r="L2" s="170"/>
      <c r="M2" s="163" t="s">
        <v>5</v>
      </c>
      <c r="N2" s="171"/>
      <c r="O2" s="168" t="s">
        <v>6</v>
      </c>
      <c r="P2" s="171"/>
      <c r="Q2" s="54" t="s">
        <v>7</v>
      </c>
      <c r="R2" s="48"/>
    </row>
    <row r="3" spans="1:30" ht="15" customHeight="1">
      <c r="A3" s="48"/>
      <c r="B3" s="3" t="s">
        <v>21</v>
      </c>
      <c r="C3" s="3"/>
      <c r="D3" s="3"/>
      <c r="E3" s="3"/>
      <c r="F3" s="3"/>
      <c r="G3" s="48"/>
      <c r="H3" s="48"/>
      <c r="I3" s="48"/>
      <c r="J3" s="48"/>
      <c r="K3" s="48"/>
      <c r="L3" s="48"/>
      <c r="M3" s="48"/>
      <c r="N3" s="48"/>
      <c r="O3" s="48"/>
      <c r="P3" s="48"/>
      <c r="Q3" s="48"/>
      <c r="R3" s="48"/>
    </row>
    <row r="4" spans="1:30" ht="35" customHeight="1">
      <c r="A4" s="48"/>
      <c r="B4" s="48"/>
      <c r="C4" s="48"/>
      <c r="D4" s="48"/>
      <c r="E4" s="218" t="s">
        <v>8</v>
      </c>
      <c r="F4" s="218"/>
      <c r="G4" s="222" t="s">
        <v>1</v>
      </c>
      <c r="H4" s="222"/>
      <c r="I4" s="226"/>
      <c r="J4" s="226"/>
      <c r="K4" s="12" t="s">
        <v>193</v>
      </c>
      <c r="L4" s="48"/>
      <c r="M4" s="48"/>
      <c r="N4" s="48"/>
      <c r="O4" s="48"/>
      <c r="P4" s="48"/>
      <c r="Q4" s="48"/>
      <c r="R4" s="48"/>
    </row>
    <row r="5" spans="1:30" ht="35" customHeight="1">
      <c r="A5" s="48"/>
      <c r="B5" s="48"/>
      <c r="C5" s="48"/>
      <c r="D5" s="48"/>
      <c r="E5" s="48"/>
      <c r="F5" s="48"/>
      <c r="G5" s="219"/>
      <c r="H5" s="219"/>
      <c r="I5" s="219"/>
      <c r="J5" s="219"/>
      <c r="K5" s="219"/>
      <c r="L5" s="219"/>
      <c r="M5" s="219"/>
      <c r="N5" s="219"/>
      <c r="O5" s="219"/>
      <c r="P5" s="219"/>
      <c r="Q5" s="219"/>
      <c r="R5" s="48"/>
    </row>
    <row r="6" spans="1:30" ht="35" customHeight="1">
      <c r="A6" s="48"/>
      <c r="B6" s="48"/>
      <c r="C6" s="48"/>
      <c r="D6" s="48"/>
      <c r="E6" s="218" t="s">
        <v>22</v>
      </c>
      <c r="F6" s="218"/>
      <c r="G6" s="219"/>
      <c r="H6" s="219"/>
      <c r="I6" s="219"/>
      <c r="J6" s="219"/>
      <c r="K6" s="219"/>
      <c r="L6" s="219"/>
      <c r="M6" s="219"/>
      <c r="N6" s="219"/>
      <c r="O6" s="219"/>
      <c r="P6" s="219"/>
      <c r="Q6" s="219"/>
      <c r="R6" s="48"/>
    </row>
    <row r="7" spans="1:30" ht="35" customHeight="1">
      <c r="A7" s="48"/>
      <c r="B7" s="48"/>
      <c r="C7" s="48"/>
      <c r="D7" s="48"/>
      <c r="E7" s="54" t="s">
        <v>202</v>
      </c>
      <c r="F7" s="54"/>
      <c r="G7" s="219"/>
      <c r="H7" s="219"/>
      <c r="I7" s="219"/>
      <c r="J7" s="219"/>
      <c r="K7" s="219"/>
      <c r="L7" s="219"/>
      <c r="M7" s="219"/>
      <c r="N7" s="219"/>
      <c r="O7" s="219"/>
      <c r="P7" s="219"/>
      <c r="Q7" s="219"/>
      <c r="R7" s="48"/>
    </row>
    <row r="8" spans="1:30" ht="35" customHeight="1">
      <c r="A8" s="48"/>
      <c r="B8" s="48"/>
      <c r="C8" s="48"/>
      <c r="D8" s="48"/>
      <c r="E8" s="54" t="s">
        <v>201</v>
      </c>
      <c r="F8" s="54"/>
      <c r="G8" s="227"/>
      <c r="H8" s="227"/>
      <c r="I8" s="227"/>
      <c r="J8" s="227"/>
      <c r="K8" s="227"/>
      <c r="L8" s="227"/>
      <c r="M8" s="227"/>
      <c r="N8" s="227"/>
      <c r="O8" s="227"/>
      <c r="P8" s="227"/>
      <c r="Q8" s="227"/>
      <c r="R8" s="48"/>
    </row>
    <row r="9" spans="1:30" ht="35" customHeight="1">
      <c r="A9" s="48"/>
      <c r="B9" s="48"/>
      <c r="C9" s="48"/>
      <c r="D9" s="48"/>
      <c r="E9" s="54" t="s">
        <v>24</v>
      </c>
      <c r="F9" s="54"/>
      <c r="G9" s="219"/>
      <c r="H9" s="219"/>
      <c r="I9" s="219"/>
      <c r="J9" s="219"/>
      <c r="K9" s="219"/>
      <c r="L9" s="219"/>
      <c r="M9" s="219"/>
      <c r="N9" s="219"/>
      <c r="O9" s="219"/>
      <c r="P9" s="219"/>
      <c r="Q9" s="219"/>
      <c r="R9" s="48"/>
    </row>
    <row r="10" spans="1:30" ht="35" customHeight="1">
      <c r="A10" s="48"/>
      <c r="B10" s="48"/>
      <c r="C10" s="48"/>
      <c r="D10" s="48"/>
      <c r="E10" s="48" t="s">
        <v>25</v>
      </c>
      <c r="F10" s="48"/>
      <c r="G10" s="219"/>
      <c r="H10" s="219"/>
      <c r="I10" s="219"/>
      <c r="J10" s="219"/>
      <c r="K10" s="219"/>
      <c r="L10" s="219"/>
      <c r="M10" s="219"/>
      <c r="N10" s="219"/>
      <c r="O10" s="219"/>
      <c r="P10" s="219"/>
      <c r="Q10" s="219"/>
      <c r="R10" s="48"/>
    </row>
    <row r="11" spans="1:30" ht="10" customHeight="1">
      <c r="A11" s="48"/>
      <c r="B11" s="48"/>
      <c r="C11" s="48"/>
      <c r="D11" s="48"/>
      <c r="E11" s="48"/>
      <c r="F11" s="48"/>
      <c r="G11" s="48"/>
      <c r="H11" s="48"/>
      <c r="I11" s="48"/>
      <c r="J11" s="48"/>
      <c r="K11" s="48"/>
      <c r="L11" s="48"/>
      <c r="M11" s="48"/>
      <c r="N11" s="48"/>
      <c r="O11" s="48"/>
      <c r="P11" s="48"/>
      <c r="Q11" s="48"/>
      <c r="R11" s="48"/>
    </row>
    <row r="12" spans="1:30" ht="35" customHeight="1">
      <c r="A12" s="48"/>
      <c r="B12" s="172" t="s">
        <v>23</v>
      </c>
      <c r="C12" s="170"/>
      <c r="D12" s="48" t="s">
        <v>221</v>
      </c>
      <c r="E12" s="48"/>
      <c r="F12" s="48"/>
      <c r="G12" s="48"/>
      <c r="H12" s="48"/>
      <c r="I12" s="48"/>
      <c r="J12" s="48"/>
      <c r="K12" s="48"/>
      <c r="L12" s="48"/>
      <c r="M12" s="48"/>
      <c r="N12" s="48"/>
      <c r="O12" s="48"/>
      <c r="P12" s="48"/>
      <c r="Q12" s="48"/>
      <c r="R12" s="48"/>
    </row>
    <row r="13" spans="1:30" ht="10" customHeight="1">
      <c r="A13" s="48"/>
      <c r="B13" s="48"/>
      <c r="C13" s="48"/>
      <c r="D13" s="48"/>
      <c r="E13" s="48"/>
      <c r="F13" s="48"/>
      <c r="G13" s="48"/>
      <c r="H13" s="48"/>
      <c r="I13" s="48"/>
      <c r="J13" s="48"/>
      <c r="K13" s="48"/>
      <c r="L13" s="48"/>
      <c r="M13" s="48"/>
      <c r="N13" s="48"/>
      <c r="O13" s="48"/>
      <c r="P13" s="48"/>
      <c r="Q13" s="48"/>
      <c r="R13" s="48"/>
    </row>
    <row r="14" spans="1:30" ht="20" customHeight="1">
      <c r="A14" s="48"/>
      <c r="B14" s="225" t="s">
        <v>136</v>
      </c>
      <c r="C14" s="225"/>
      <c r="D14" s="225"/>
      <c r="E14" s="225"/>
      <c r="F14" s="225"/>
      <c r="G14" s="225"/>
      <c r="H14" s="225"/>
      <c r="I14" s="225"/>
      <c r="J14" s="225"/>
      <c r="K14" s="225"/>
      <c r="L14" s="225"/>
      <c r="M14" s="225"/>
      <c r="N14" s="225"/>
      <c r="O14" s="225"/>
      <c r="P14" s="225"/>
      <c r="Q14" s="225"/>
      <c r="R14" s="48"/>
    </row>
    <row r="15" spans="1:30" ht="20" customHeight="1">
      <c r="A15" s="48"/>
      <c r="B15" s="225"/>
      <c r="C15" s="225"/>
      <c r="D15" s="225"/>
      <c r="E15" s="225"/>
      <c r="F15" s="225"/>
      <c r="G15" s="225"/>
      <c r="H15" s="225"/>
      <c r="I15" s="225"/>
      <c r="J15" s="225"/>
      <c r="K15" s="225"/>
      <c r="L15" s="225"/>
      <c r="M15" s="225"/>
      <c r="N15" s="225"/>
      <c r="O15" s="225"/>
      <c r="P15" s="225"/>
      <c r="Q15" s="225"/>
      <c r="R15" s="48"/>
      <c r="S15" s="12"/>
      <c r="T15" s="12"/>
      <c r="U15" s="12"/>
      <c r="V15" s="12"/>
      <c r="W15" s="12"/>
      <c r="X15" s="12"/>
      <c r="Y15" s="12"/>
      <c r="Z15" s="12"/>
      <c r="AA15" s="12"/>
      <c r="AB15" s="12"/>
      <c r="AC15" s="12"/>
      <c r="AD15" s="12"/>
    </row>
    <row r="16" spans="1:30" ht="10" customHeight="1">
      <c r="A16" s="48"/>
      <c r="B16" s="217"/>
      <c r="C16" s="217"/>
      <c r="D16" s="217"/>
      <c r="E16" s="217"/>
      <c r="F16" s="217"/>
      <c r="G16" s="217"/>
      <c r="H16" s="217"/>
      <c r="I16" s="217"/>
      <c r="J16" s="217"/>
      <c r="K16" s="217"/>
      <c r="L16" s="217"/>
      <c r="M16" s="217"/>
      <c r="N16" s="217"/>
      <c r="O16" s="217"/>
      <c r="P16" s="217"/>
      <c r="Q16" s="217"/>
      <c r="R16" s="48"/>
      <c r="S16" s="12"/>
      <c r="T16" s="12"/>
      <c r="U16" s="12"/>
      <c r="V16" s="12"/>
      <c r="W16" s="12"/>
      <c r="X16" s="12"/>
      <c r="Y16" s="12"/>
      <c r="Z16" s="12"/>
      <c r="AA16" s="12"/>
      <c r="AB16" s="12"/>
      <c r="AC16" s="12"/>
      <c r="AD16" s="12"/>
    </row>
    <row r="17" spans="1:30" ht="15" customHeight="1">
      <c r="A17" s="48"/>
      <c r="B17" s="222" t="s">
        <v>0</v>
      </c>
      <c r="C17" s="222"/>
      <c r="D17" s="222"/>
      <c r="E17" s="222"/>
      <c r="F17" s="222"/>
      <c r="G17" s="222"/>
      <c r="H17" s="222"/>
      <c r="I17" s="222"/>
      <c r="J17" s="222"/>
      <c r="K17" s="222"/>
      <c r="L17" s="222"/>
      <c r="M17" s="222"/>
      <c r="N17" s="222"/>
      <c r="O17" s="222"/>
      <c r="P17" s="222"/>
      <c r="Q17" s="222"/>
      <c r="R17" s="48"/>
      <c r="S17" s="12"/>
      <c r="T17" s="12"/>
      <c r="U17" s="12"/>
      <c r="V17" s="12"/>
      <c r="W17" s="12"/>
      <c r="X17" s="12"/>
      <c r="Y17" s="12"/>
      <c r="Z17" s="12"/>
      <c r="AA17" s="12"/>
      <c r="AB17" s="12"/>
      <c r="AC17" s="12"/>
      <c r="AD17" s="12"/>
    </row>
    <row r="18" spans="1:30" ht="10" customHeight="1">
      <c r="A18" s="48"/>
      <c r="B18" s="48"/>
      <c r="C18" s="48"/>
      <c r="D18" s="48"/>
      <c r="E18" s="48"/>
      <c r="F18" s="48"/>
      <c r="G18" s="48"/>
      <c r="H18" s="48"/>
      <c r="I18" s="48"/>
      <c r="J18" s="48"/>
      <c r="K18" s="48"/>
      <c r="L18" s="48"/>
      <c r="M18" s="48"/>
      <c r="N18" s="48"/>
      <c r="O18" s="48"/>
      <c r="P18" s="48"/>
      <c r="Q18" s="48"/>
      <c r="R18" s="48"/>
      <c r="S18" s="12"/>
      <c r="T18" s="12"/>
      <c r="U18" s="12"/>
      <c r="V18" s="12"/>
      <c r="W18" s="12"/>
      <c r="X18" s="12"/>
      <c r="Y18" s="12"/>
      <c r="Z18" s="12"/>
      <c r="AA18" s="12"/>
      <c r="AB18" s="12"/>
      <c r="AC18" s="12"/>
      <c r="AD18" s="12"/>
    </row>
    <row r="19" spans="1:30" ht="35" customHeight="1">
      <c r="A19" s="48"/>
      <c r="B19" s="48" t="s">
        <v>14</v>
      </c>
      <c r="C19" s="48"/>
      <c r="D19" s="49" t="s">
        <v>2</v>
      </c>
      <c r="E19" s="223"/>
      <c r="F19" s="224"/>
      <c r="G19" s="224"/>
      <c r="H19" s="224"/>
      <c r="I19" s="224"/>
      <c r="J19" s="224"/>
      <c r="K19" s="224"/>
      <c r="L19" s="48"/>
      <c r="M19" s="48"/>
      <c r="N19" s="48"/>
      <c r="O19" s="48"/>
      <c r="P19" s="48"/>
      <c r="Q19" s="3"/>
      <c r="R19" s="48"/>
      <c r="S19" s="12"/>
      <c r="T19" s="12"/>
      <c r="U19" s="12"/>
      <c r="V19" s="12"/>
      <c r="W19" s="12"/>
      <c r="X19" s="12"/>
      <c r="Y19" s="12"/>
      <c r="Z19" s="12"/>
      <c r="AA19" s="12"/>
      <c r="AB19" s="12"/>
      <c r="AC19" s="12"/>
      <c r="AD19" s="12"/>
    </row>
    <row r="20" spans="1:30" ht="10" customHeight="1">
      <c r="A20" s="48"/>
      <c r="B20" s="48"/>
      <c r="C20" s="48"/>
      <c r="D20" s="48"/>
      <c r="E20" s="155"/>
      <c r="F20" s="155"/>
      <c r="G20" s="155"/>
      <c r="H20" s="155"/>
      <c r="I20" s="155"/>
      <c r="J20" s="48"/>
      <c r="K20" s="48"/>
      <c r="L20" s="48"/>
      <c r="M20" s="48"/>
      <c r="N20" s="48"/>
      <c r="O20" s="48"/>
      <c r="P20" s="48"/>
      <c r="Q20" s="3"/>
      <c r="R20" s="48"/>
      <c r="S20" s="12"/>
      <c r="T20" s="12"/>
      <c r="U20" s="12"/>
      <c r="V20" s="12"/>
      <c r="W20" s="12"/>
      <c r="X20" s="12"/>
      <c r="Y20" s="12"/>
      <c r="Z20" s="12"/>
      <c r="AA20" s="12"/>
      <c r="AB20" s="12"/>
      <c r="AC20" s="12"/>
      <c r="AD20" s="12"/>
    </row>
    <row r="21" spans="1:30" ht="35" customHeight="1">
      <c r="A21" s="48"/>
      <c r="B21" s="3" t="s">
        <v>188</v>
      </c>
      <c r="C21" s="3"/>
      <c r="D21" s="221" t="s">
        <v>23</v>
      </c>
      <c r="E21" s="221"/>
      <c r="F21" s="170"/>
      <c r="G21" s="221" t="s">
        <v>26</v>
      </c>
      <c r="H21" s="221"/>
      <c r="I21" s="51"/>
      <c r="J21" s="48"/>
      <c r="K21" s="48"/>
      <c r="L21" s="51"/>
      <c r="M21" s="51"/>
      <c r="N21" s="51"/>
      <c r="O21" s="51"/>
      <c r="P21" s="51"/>
      <c r="Q21" s="3"/>
      <c r="R21" s="48"/>
      <c r="S21" s="12"/>
      <c r="T21" s="12"/>
      <c r="U21" s="12"/>
      <c r="V21" s="12"/>
      <c r="W21" s="12"/>
      <c r="X21" s="12"/>
      <c r="Y21" s="12"/>
      <c r="Z21" s="12"/>
      <c r="AA21" s="12"/>
      <c r="AB21" s="12"/>
      <c r="AC21" s="12"/>
      <c r="AD21" s="12"/>
    </row>
    <row r="22" spans="1:30" ht="35" customHeight="1">
      <c r="A22" s="48"/>
      <c r="B22" s="3"/>
      <c r="C22" s="3"/>
      <c r="D22" s="221" t="s">
        <v>27</v>
      </c>
      <c r="E22" s="221"/>
      <c r="F22" s="170"/>
      <c r="G22" s="168" t="s">
        <v>28</v>
      </c>
      <c r="H22" s="228"/>
      <c r="I22" s="228"/>
      <c r="J22" s="52" t="s">
        <v>29</v>
      </c>
      <c r="K22" s="228"/>
      <c r="L22" s="228"/>
      <c r="M22" s="52" t="s">
        <v>30</v>
      </c>
      <c r="N22" s="220" t="s">
        <v>31</v>
      </c>
      <c r="O22" s="220"/>
      <c r="P22" s="220"/>
      <c r="Q22" s="220"/>
      <c r="R22" s="48"/>
      <c r="S22" s="12"/>
      <c r="T22" s="12"/>
      <c r="U22" s="12"/>
      <c r="V22" s="12"/>
      <c r="W22" s="12"/>
      <c r="X22" s="12"/>
      <c r="Y22" s="12"/>
      <c r="Z22" s="12"/>
      <c r="AA22" s="12"/>
      <c r="AB22" s="12"/>
      <c r="AC22" s="12"/>
      <c r="AD22" s="12"/>
    </row>
    <row r="23" spans="1:30" ht="35" customHeight="1">
      <c r="A23" s="48"/>
      <c r="B23" s="3"/>
      <c r="C23" s="3"/>
      <c r="D23" s="221" t="s">
        <v>32</v>
      </c>
      <c r="E23" s="221"/>
      <c r="F23" s="170"/>
      <c r="G23" s="168" t="s">
        <v>28</v>
      </c>
      <c r="H23" s="228"/>
      <c r="I23" s="228"/>
      <c r="J23" s="52" t="s">
        <v>29</v>
      </c>
      <c r="K23" s="228"/>
      <c r="L23" s="228"/>
      <c r="M23" s="52" t="s">
        <v>30</v>
      </c>
      <c r="N23" s="53" t="s">
        <v>33</v>
      </c>
      <c r="O23" s="53"/>
      <c r="P23" s="53"/>
      <c r="Q23" s="48"/>
      <c r="R23" s="48"/>
      <c r="S23" s="12"/>
      <c r="T23" s="12"/>
      <c r="U23" s="12"/>
      <c r="V23" s="12"/>
      <c r="W23" s="12"/>
      <c r="X23" s="12"/>
      <c r="Y23" s="12"/>
      <c r="Z23" s="12"/>
      <c r="AA23" s="12"/>
      <c r="AB23" s="12"/>
      <c r="AC23" s="12"/>
      <c r="AD23" s="12"/>
    </row>
    <row r="24" spans="1:30" ht="10" customHeight="1">
      <c r="A24" s="48"/>
      <c r="B24" s="54"/>
      <c r="C24" s="54"/>
      <c r="D24" s="54"/>
      <c r="E24" s="54"/>
      <c r="F24" s="54"/>
      <c r="G24" s="54"/>
      <c r="H24" s="3"/>
      <c r="I24" s="3"/>
      <c r="J24" s="3"/>
      <c r="K24" s="3"/>
      <c r="L24" s="3"/>
      <c r="M24" s="3"/>
      <c r="N24" s="3"/>
      <c r="O24" s="3"/>
      <c r="P24" s="3"/>
      <c r="Q24" s="48"/>
      <c r="R24" s="48"/>
      <c r="S24" s="12"/>
      <c r="T24" s="12"/>
      <c r="U24" s="12"/>
      <c r="V24" s="12"/>
      <c r="W24" s="12"/>
      <c r="X24" s="12"/>
      <c r="Y24" s="12"/>
      <c r="Z24" s="12"/>
      <c r="AA24" s="12"/>
      <c r="AB24" s="12"/>
      <c r="AC24" s="12"/>
      <c r="AD24" s="12"/>
    </row>
    <row r="25" spans="1:30" ht="35" customHeight="1">
      <c r="A25" s="48"/>
      <c r="B25" s="48" t="s">
        <v>34</v>
      </c>
      <c r="C25" s="48"/>
      <c r="D25" s="163" t="s">
        <v>3</v>
      </c>
      <c r="E25" s="48" t="s">
        <v>222</v>
      </c>
      <c r="F25" s="48"/>
      <c r="G25" s="48"/>
      <c r="H25" s="48"/>
      <c r="I25" s="48"/>
      <c r="J25" s="48"/>
      <c r="K25" s="48"/>
      <c r="L25" s="48"/>
      <c r="M25" s="48"/>
      <c r="N25" s="48"/>
      <c r="O25" s="48"/>
      <c r="P25" s="48"/>
      <c r="Q25" s="48"/>
      <c r="R25" s="48"/>
    </row>
    <row r="26" spans="1:30" ht="35" customHeight="1">
      <c r="A26" s="48"/>
      <c r="B26" s="48"/>
      <c r="C26" s="48"/>
      <c r="D26" s="163" t="s">
        <v>3</v>
      </c>
      <c r="E26" s="48" t="s">
        <v>223</v>
      </c>
      <c r="F26" s="48"/>
      <c r="G26" s="48"/>
      <c r="H26" s="48"/>
      <c r="I26" s="48"/>
      <c r="J26" s="48"/>
      <c r="K26" s="48"/>
      <c r="L26" s="48"/>
      <c r="M26" s="48"/>
      <c r="N26" s="48"/>
      <c r="O26" s="48"/>
      <c r="P26" s="48"/>
      <c r="Q26" s="48"/>
      <c r="R26" s="48"/>
    </row>
    <row r="27" spans="1:30" ht="35" customHeight="1">
      <c r="A27" s="48"/>
      <c r="B27" s="48"/>
      <c r="C27" s="48"/>
      <c r="D27" s="163" t="s">
        <v>3</v>
      </c>
      <c r="E27" s="48" t="s">
        <v>217</v>
      </c>
      <c r="F27" s="48"/>
      <c r="G27" s="48"/>
      <c r="H27" s="48"/>
      <c r="I27" s="48"/>
      <c r="J27" s="48"/>
      <c r="K27" s="48"/>
      <c r="L27" s="48"/>
      <c r="M27" s="48"/>
      <c r="N27" s="48"/>
      <c r="O27" s="48"/>
      <c r="P27" s="48"/>
      <c r="Q27" s="48"/>
      <c r="R27" s="48"/>
    </row>
    <row r="28" spans="1:30" ht="15" customHeight="1">
      <c r="A28" s="48"/>
      <c r="B28" s="48"/>
      <c r="C28" s="48"/>
      <c r="D28" s="163"/>
      <c r="E28" s="173" t="s">
        <v>284</v>
      </c>
      <c r="F28" s="48"/>
      <c r="G28" s="48"/>
      <c r="H28" s="48"/>
      <c r="I28" s="48"/>
      <c r="J28" s="48"/>
      <c r="K28" s="48"/>
      <c r="L28" s="48"/>
      <c r="M28" s="48"/>
      <c r="N28" s="48"/>
      <c r="O28" s="48"/>
      <c r="P28" s="48"/>
      <c r="Q28" s="48"/>
      <c r="R28" s="48"/>
    </row>
    <row r="29" spans="1:30" ht="35" customHeight="1">
      <c r="A29" s="48"/>
      <c r="B29" s="48"/>
      <c r="C29" s="48"/>
      <c r="D29" s="163" t="s">
        <v>3</v>
      </c>
      <c r="E29" s="173" t="s">
        <v>224</v>
      </c>
      <c r="F29" s="48"/>
      <c r="G29" s="48"/>
      <c r="H29" s="48"/>
      <c r="I29" s="48"/>
      <c r="J29" s="48"/>
      <c r="K29" s="48"/>
      <c r="L29" s="48"/>
      <c r="M29" s="48"/>
      <c r="N29" s="48"/>
      <c r="O29" s="48"/>
      <c r="P29" s="48"/>
      <c r="Q29" s="48"/>
      <c r="R29" s="48"/>
    </row>
    <row r="30" spans="1:30" ht="15" customHeight="1">
      <c r="A30" s="48"/>
      <c r="B30" s="48"/>
      <c r="C30" s="48"/>
      <c r="D30" s="48"/>
      <c r="E30" s="173" t="s">
        <v>285</v>
      </c>
      <c r="F30" s="48"/>
      <c r="G30" s="48"/>
      <c r="H30" s="48"/>
      <c r="I30" s="48"/>
      <c r="J30" s="48"/>
      <c r="K30" s="48"/>
      <c r="L30" s="48"/>
      <c r="M30" s="48"/>
      <c r="N30" s="48"/>
      <c r="O30" s="48"/>
      <c r="P30" s="48"/>
      <c r="Q30" s="48"/>
      <c r="R30" s="48"/>
    </row>
    <row r="31" spans="1:30" ht="35" customHeight="1">
      <c r="A31" s="48"/>
      <c r="B31" s="48"/>
      <c r="C31" s="48"/>
      <c r="D31" s="163" t="s">
        <v>3</v>
      </c>
      <c r="E31" s="173" t="s">
        <v>225</v>
      </c>
      <c r="F31" s="48"/>
      <c r="G31" s="48"/>
      <c r="H31" s="48"/>
      <c r="I31" s="48"/>
      <c r="J31" s="48"/>
      <c r="K31" s="48"/>
      <c r="L31" s="48"/>
      <c r="M31" s="48"/>
      <c r="N31" s="48"/>
      <c r="O31" s="48"/>
      <c r="P31" s="48"/>
      <c r="Q31" s="48"/>
      <c r="R31" s="48"/>
    </row>
    <row r="32" spans="1:30" ht="15" customHeight="1">
      <c r="A32" s="48"/>
      <c r="B32" s="48"/>
      <c r="C32" s="48"/>
      <c r="D32" s="48"/>
      <c r="E32" s="173" t="s">
        <v>286</v>
      </c>
      <c r="F32" s="48"/>
      <c r="G32" s="48"/>
      <c r="H32" s="48"/>
      <c r="I32" s="48"/>
      <c r="J32" s="48"/>
      <c r="K32" s="48"/>
      <c r="L32" s="48"/>
      <c r="M32" s="48"/>
      <c r="N32" s="48"/>
      <c r="O32" s="48"/>
      <c r="P32" s="48"/>
      <c r="Q32" s="48"/>
      <c r="R32" s="48"/>
    </row>
    <row r="33" spans="1:18" ht="35" customHeight="1">
      <c r="A33" s="48"/>
      <c r="B33" s="48"/>
      <c r="C33" s="48"/>
      <c r="D33" s="163" t="s">
        <v>3</v>
      </c>
      <c r="E33" s="48" t="s">
        <v>289</v>
      </c>
      <c r="F33" s="48"/>
      <c r="G33" s="48"/>
      <c r="H33" s="48"/>
      <c r="I33" s="48"/>
      <c r="J33" s="48"/>
      <c r="K33" s="48"/>
      <c r="L33" s="48"/>
      <c r="M33" s="48"/>
      <c r="N33" s="48"/>
      <c r="O33" s="48"/>
      <c r="P33" s="48"/>
      <c r="Q33" s="48"/>
      <c r="R33" s="48"/>
    </row>
    <row r="34" spans="1:18" ht="35" customHeight="1">
      <c r="A34" s="48"/>
      <c r="B34" s="48"/>
      <c r="C34" s="48"/>
      <c r="D34" s="163" t="s">
        <v>3</v>
      </c>
      <c r="E34" s="48" t="s">
        <v>290</v>
      </c>
      <c r="F34" s="48"/>
      <c r="G34" s="48"/>
      <c r="H34" s="48"/>
      <c r="I34" s="48"/>
      <c r="J34" s="48"/>
      <c r="K34" s="48"/>
      <c r="L34" s="48"/>
      <c r="M34" s="48"/>
      <c r="N34" s="48"/>
      <c r="O34" s="48"/>
      <c r="P34" s="48"/>
      <c r="Q34" s="48"/>
      <c r="R34" s="48"/>
    </row>
    <row r="35" spans="1:18" ht="35" customHeight="1">
      <c r="A35" s="48"/>
      <c r="B35" s="48"/>
      <c r="C35" s="48"/>
      <c r="D35" s="163" t="s">
        <v>3</v>
      </c>
      <c r="E35" s="48" t="s">
        <v>216</v>
      </c>
      <c r="F35" s="48"/>
      <c r="G35" s="48"/>
      <c r="H35" s="48"/>
      <c r="I35" s="48"/>
      <c r="J35" s="48"/>
      <c r="K35" s="48"/>
      <c r="L35" s="48"/>
      <c r="M35" s="48"/>
      <c r="N35" s="48"/>
      <c r="O35" s="48"/>
      <c r="P35" s="48"/>
      <c r="Q35" s="48"/>
      <c r="R35" s="48"/>
    </row>
    <row r="36" spans="1:18" ht="35" customHeight="1">
      <c r="A36" s="48"/>
      <c r="B36" s="48"/>
      <c r="C36" s="48"/>
      <c r="D36" s="163" t="s">
        <v>3</v>
      </c>
      <c r="E36" s="48" t="s">
        <v>226</v>
      </c>
      <c r="F36" s="48"/>
      <c r="G36" s="48"/>
      <c r="H36" s="48"/>
      <c r="I36" s="48"/>
      <c r="J36" s="48"/>
      <c r="K36" s="48"/>
      <c r="L36" s="48"/>
      <c r="M36" s="48"/>
      <c r="N36" s="48"/>
      <c r="O36" s="48"/>
      <c r="P36" s="48"/>
      <c r="Q36" s="48"/>
      <c r="R36" s="48"/>
    </row>
    <row r="37" spans="1:18" ht="35" customHeight="1">
      <c r="A37" s="48"/>
      <c r="B37" s="48"/>
      <c r="C37" s="48"/>
      <c r="D37" s="163" t="s">
        <v>3</v>
      </c>
      <c r="E37" s="48" t="s">
        <v>219</v>
      </c>
      <c r="F37" s="48"/>
      <c r="G37" s="48"/>
      <c r="H37" s="48"/>
      <c r="I37" s="48"/>
      <c r="J37" s="48"/>
      <c r="K37" s="48"/>
      <c r="L37" s="48"/>
      <c r="M37" s="48"/>
      <c r="N37" s="48"/>
      <c r="O37" s="48"/>
      <c r="P37" s="48"/>
      <c r="Q37" s="48"/>
      <c r="R37" s="48"/>
    </row>
    <row r="38" spans="1:18" ht="15" customHeight="1">
      <c r="A38" s="48"/>
      <c r="B38" s="48"/>
      <c r="C38" s="48"/>
      <c r="D38" s="12"/>
      <c r="E38" s="173" t="s">
        <v>295</v>
      </c>
      <c r="F38" s="173"/>
      <c r="G38" s="48"/>
      <c r="H38" s="48"/>
      <c r="I38" s="48"/>
      <c r="J38" s="48"/>
      <c r="K38" s="48"/>
      <c r="L38" s="48"/>
      <c r="M38" s="48"/>
      <c r="N38" s="48"/>
      <c r="O38" s="48"/>
      <c r="P38" s="48"/>
      <c r="Q38" s="48"/>
      <c r="R38" s="48"/>
    </row>
    <row r="39" spans="1:18" ht="15" customHeight="1">
      <c r="A39" s="48"/>
      <c r="B39" s="48"/>
      <c r="C39" s="48"/>
      <c r="D39" s="12"/>
      <c r="E39" s="173" t="s">
        <v>291</v>
      </c>
      <c r="F39" s="173"/>
      <c r="G39" s="48"/>
      <c r="H39" s="48"/>
      <c r="I39" s="48"/>
      <c r="J39" s="48"/>
      <c r="K39" s="48"/>
      <c r="L39" s="48"/>
      <c r="M39" s="48"/>
      <c r="N39" s="48"/>
      <c r="O39" s="48"/>
      <c r="P39" s="48"/>
      <c r="Q39" s="48"/>
      <c r="R39" s="48"/>
    </row>
    <row r="40" spans="1:18" ht="35" customHeight="1">
      <c r="A40" s="48"/>
      <c r="B40" s="48"/>
      <c r="C40" s="48"/>
      <c r="D40" s="48" t="s">
        <v>227</v>
      </c>
      <c r="E40" s="48"/>
      <c r="F40" s="48"/>
      <c r="G40" s="48"/>
      <c r="H40" s="48"/>
      <c r="I40" s="48"/>
      <c r="J40" s="48"/>
      <c r="K40" s="48"/>
      <c r="L40" s="48"/>
      <c r="M40" s="48"/>
      <c r="N40" s="48"/>
      <c r="O40" s="48"/>
      <c r="P40" s="48"/>
      <c r="Q40" s="48"/>
      <c r="R40" s="48"/>
    </row>
    <row r="41" spans="1:18" ht="35" customHeight="1">
      <c r="A41" s="48"/>
      <c r="B41" s="48"/>
      <c r="C41" s="48"/>
      <c r="D41" s="163" t="s">
        <v>3</v>
      </c>
      <c r="E41" s="48" t="s">
        <v>292</v>
      </c>
      <c r="F41" s="48"/>
      <c r="G41" s="48"/>
      <c r="H41" s="48"/>
      <c r="I41" s="48"/>
      <c r="J41" s="48"/>
      <c r="K41" s="48"/>
      <c r="L41" s="48"/>
      <c r="M41" s="48"/>
      <c r="N41" s="48"/>
      <c r="O41" s="48"/>
      <c r="P41" s="48"/>
      <c r="Q41" s="48"/>
      <c r="R41" s="48"/>
    </row>
    <row r="42" spans="1:18" ht="35" customHeight="1">
      <c r="A42" s="48"/>
      <c r="B42" s="48"/>
      <c r="C42" s="48"/>
      <c r="D42" s="163" t="s">
        <v>3</v>
      </c>
      <c r="E42" s="48" t="s">
        <v>228</v>
      </c>
      <c r="F42" s="48"/>
      <c r="G42" s="48"/>
      <c r="H42" s="48"/>
      <c r="I42" s="48"/>
      <c r="J42" s="48"/>
      <c r="K42" s="48"/>
      <c r="L42" s="48"/>
      <c r="M42" s="48"/>
      <c r="N42" s="48"/>
      <c r="O42" s="48"/>
      <c r="P42" s="48"/>
      <c r="Q42" s="48"/>
      <c r="R42" s="48"/>
    </row>
    <row r="43" spans="1:18" ht="35" customHeight="1">
      <c r="A43" s="48"/>
      <c r="B43" s="48"/>
      <c r="C43" s="48"/>
      <c r="D43" s="163" t="s">
        <v>3</v>
      </c>
      <c r="E43" s="48" t="s">
        <v>229</v>
      </c>
      <c r="F43" s="48"/>
      <c r="G43" s="48"/>
      <c r="H43" s="48"/>
      <c r="I43" s="48"/>
      <c r="J43" s="48"/>
      <c r="K43" s="48"/>
      <c r="L43" s="48"/>
      <c r="M43" s="48"/>
      <c r="N43" s="48"/>
      <c r="O43" s="48"/>
      <c r="P43" s="48"/>
      <c r="Q43" s="48"/>
      <c r="R43" s="48"/>
    </row>
    <row r="44" spans="1:18" ht="15" customHeight="1">
      <c r="A44" s="48"/>
      <c r="B44" s="48"/>
      <c r="C44" s="48"/>
      <c r="D44" s="48"/>
      <c r="E44" s="173" t="s">
        <v>287</v>
      </c>
      <c r="F44" s="48"/>
      <c r="G44" s="48"/>
      <c r="H44" s="48"/>
      <c r="I44" s="48"/>
      <c r="J44" s="48"/>
      <c r="K44" s="48"/>
      <c r="L44" s="48"/>
      <c r="M44" s="48"/>
      <c r="N44" s="48"/>
      <c r="O44" s="48"/>
      <c r="P44" s="48"/>
      <c r="Q44" s="48"/>
      <c r="R44" s="48"/>
    </row>
    <row r="45" spans="1:18" ht="15" customHeight="1">
      <c r="A45" s="48"/>
      <c r="B45" s="48"/>
      <c r="C45" s="48"/>
      <c r="D45" s="48"/>
      <c r="E45" s="173" t="s">
        <v>288</v>
      </c>
      <c r="F45" s="48"/>
      <c r="G45" s="48"/>
      <c r="H45" s="48"/>
      <c r="I45" s="48"/>
      <c r="J45" s="48"/>
      <c r="K45" s="48"/>
      <c r="L45" s="48"/>
      <c r="M45" s="48"/>
      <c r="N45" s="48"/>
      <c r="O45" s="48"/>
      <c r="P45" s="48"/>
      <c r="Q45" s="48"/>
      <c r="R45" s="48"/>
    </row>
    <row r="46" spans="1:18" ht="35" customHeight="1">
      <c r="A46" s="48"/>
      <c r="B46" s="48"/>
      <c r="C46" s="48"/>
      <c r="D46" s="163" t="s">
        <v>3</v>
      </c>
      <c r="E46" s="48" t="s">
        <v>230</v>
      </c>
      <c r="F46" s="48"/>
      <c r="G46" s="48"/>
      <c r="H46" s="48"/>
      <c r="I46" s="48"/>
      <c r="J46" s="48"/>
      <c r="K46" s="48"/>
      <c r="L46" s="48"/>
      <c r="M46" s="48"/>
      <c r="N46" s="48"/>
      <c r="O46" s="48"/>
      <c r="P46" s="48"/>
      <c r="Q46" s="48"/>
      <c r="R46" s="48"/>
    </row>
    <row r="47" spans="1:18" ht="35" customHeight="1">
      <c r="A47" s="48"/>
      <c r="B47" s="48"/>
      <c r="C47" s="48"/>
      <c r="D47" s="163" t="s">
        <v>3</v>
      </c>
      <c r="E47" s="48" t="s">
        <v>231</v>
      </c>
      <c r="F47" s="48"/>
      <c r="G47" s="48"/>
      <c r="H47" s="48"/>
      <c r="I47" s="48"/>
      <c r="J47" s="48"/>
      <c r="K47" s="48"/>
      <c r="L47" s="48"/>
      <c r="M47" s="48"/>
      <c r="N47" s="48"/>
      <c r="O47" s="48"/>
      <c r="P47" s="48"/>
      <c r="Q47" s="48"/>
      <c r="R47" s="48"/>
    </row>
    <row r="48" spans="1:18" ht="15" customHeight="1">
      <c r="A48" s="48"/>
      <c r="B48" s="48"/>
      <c r="C48" s="48"/>
      <c r="D48" s="163"/>
      <c r="E48" s="173" t="s">
        <v>295</v>
      </c>
      <c r="F48" s="173"/>
      <c r="G48" s="48"/>
      <c r="H48" s="48"/>
      <c r="I48" s="48"/>
      <c r="J48" s="48"/>
      <c r="K48" s="48"/>
      <c r="L48" s="48"/>
      <c r="M48" s="48"/>
      <c r="N48" s="48"/>
      <c r="O48" s="48"/>
      <c r="P48" s="48"/>
      <c r="Q48" s="48"/>
      <c r="R48" s="48"/>
    </row>
    <row r="49" spans="1:18" ht="15" customHeight="1">
      <c r="A49" s="48"/>
      <c r="B49" s="48"/>
      <c r="C49" s="48"/>
      <c r="D49" s="163"/>
      <c r="E49" s="173" t="s">
        <v>291</v>
      </c>
      <c r="F49" s="173"/>
      <c r="G49" s="48"/>
      <c r="H49" s="48"/>
      <c r="I49" s="48"/>
      <c r="J49" s="48"/>
      <c r="K49" s="48"/>
      <c r="L49" s="48"/>
      <c r="M49" s="48"/>
      <c r="N49" s="48"/>
      <c r="O49" s="48"/>
      <c r="P49" s="48"/>
      <c r="Q49" s="48"/>
      <c r="R49" s="48"/>
    </row>
    <row r="50" spans="1:18" ht="10" customHeight="1">
      <c r="A50" s="48"/>
      <c r="B50" s="48"/>
      <c r="C50" s="48"/>
      <c r="D50" s="48"/>
      <c r="E50" s="48"/>
      <c r="F50" s="48"/>
      <c r="G50" s="48"/>
      <c r="H50" s="48"/>
      <c r="I50" s="48"/>
      <c r="J50" s="48"/>
      <c r="K50" s="48"/>
      <c r="L50" s="48"/>
      <c r="M50" s="48"/>
      <c r="N50" s="48"/>
      <c r="O50" s="48"/>
      <c r="P50" s="48"/>
      <c r="Q50" s="48"/>
      <c r="R50" s="48"/>
    </row>
    <row r="51" spans="1:18" ht="15" customHeight="1">
      <c r="A51" s="48"/>
      <c r="B51" s="48" t="s">
        <v>192</v>
      </c>
      <c r="C51" s="48"/>
      <c r="D51" s="48"/>
      <c r="E51" s="48"/>
      <c r="F51" s="48"/>
      <c r="G51" s="48"/>
      <c r="H51" s="48"/>
      <c r="I51" s="48"/>
      <c r="J51" s="48"/>
      <c r="K51" s="48"/>
      <c r="L51" s="48"/>
      <c r="M51" s="48"/>
      <c r="N51" s="48"/>
      <c r="O51" s="48"/>
      <c r="P51" s="48"/>
      <c r="Q51" s="48"/>
      <c r="R51" s="48"/>
    </row>
    <row r="52" spans="1:18" ht="35" customHeight="1">
      <c r="A52" s="48"/>
      <c r="B52" s="48"/>
      <c r="C52" s="48"/>
      <c r="D52" s="229" t="s">
        <v>125</v>
      </c>
      <c r="E52" s="229"/>
      <c r="F52" s="230"/>
      <c r="G52" s="230"/>
      <c r="H52" s="230"/>
      <c r="I52" s="231"/>
      <c r="J52" s="231"/>
      <c r="K52" s="230"/>
      <c r="L52" s="230"/>
      <c r="M52" s="230"/>
      <c r="N52" s="174"/>
      <c r="O52" s="48"/>
      <c r="P52" s="48"/>
      <c r="Q52" s="48"/>
      <c r="R52" s="48"/>
    </row>
    <row r="53" spans="1:18" ht="35" customHeight="1">
      <c r="A53" s="48"/>
      <c r="B53" s="48"/>
      <c r="C53" s="48"/>
      <c r="D53" s="230" t="s">
        <v>117</v>
      </c>
      <c r="E53" s="230"/>
      <c r="F53" s="232"/>
      <c r="G53" s="233"/>
      <c r="H53" s="234"/>
      <c r="I53" s="235" t="s">
        <v>177</v>
      </c>
      <c r="J53" s="236"/>
      <c r="K53" s="236"/>
      <c r="L53" s="236"/>
      <c r="M53" s="236"/>
      <c r="N53" s="237"/>
      <c r="O53" s="48"/>
      <c r="P53" s="48"/>
      <c r="Q53" s="48"/>
      <c r="R53" s="48"/>
    </row>
    <row r="54" spans="1:18" ht="35" customHeight="1">
      <c r="A54" s="48"/>
      <c r="B54" s="48"/>
      <c r="C54" s="48"/>
      <c r="D54" s="230" t="s">
        <v>118</v>
      </c>
      <c r="E54" s="230"/>
      <c r="F54" s="230"/>
      <c r="G54" s="230"/>
      <c r="H54" s="230"/>
      <c r="I54" s="230"/>
      <c r="J54" s="230"/>
      <c r="K54" s="230"/>
      <c r="L54" s="230"/>
      <c r="M54" s="230"/>
      <c r="N54" s="230"/>
      <c r="O54" s="48"/>
      <c r="P54" s="48"/>
      <c r="Q54" s="48"/>
      <c r="R54" s="48"/>
    </row>
    <row r="55" spans="1:18" ht="35" customHeight="1">
      <c r="A55" s="48"/>
      <c r="B55" s="48"/>
      <c r="C55" s="48"/>
      <c r="D55" s="231" t="s">
        <v>132</v>
      </c>
      <c r="E55" s="231"/>
      <c r="F55" s="238"/>
      <c r="G55" s="238"/>
      <c r="H55" s="238"/>
      <c r="I55" s="238"/>
      <c r="J55" s="238"/>
      <c r="K55" s="238"/>
      <c r="L55" s="238"/>
      <c r="M55" s="238"/>
      <c r="N55" s="238"/>
      <c r="O55" s="48"/>
      <c r="P55" s="48"/>
      <c r="Q55" s="48"/>
      <c r="R55" s="48"/>
    </row>
    <row r="56" spans="1:18" ht="35" customHeight="1">
      <c r="A56" s="48"/>
      <c r="B56" s="48"/>
      <c r="C56" s="48"/>
      <c r="D56" s="230" t="s">
        <v>133</v>
      </c>
      <c r="E56" s="230"/>
      <c r="F56" s="239"/>
      <c r="G56" s="240"/>
      <c r="H56" s="240"/>
      <c r="I56" s="240"/>
      <c r="J56" s="240"/>
      <c r="K56" s="240"/>
      <c r="L56" s="240"/>
      <c r="M56" s="240"/>
      <c r="N56" s="240"/>
      <c r="O56" s="48"/>
      <c r="P56" s="48"/>
      <c r="Q56" s="48"/>
      <c r="R56" s="48"/>
    </row>
    <row r="57" spans="1:18" ht="35" customHeight="1">
      <c r="A57" s="48"/>
      <c r="B57" s="48"/>
      <c r="C57" s="48"/>
      <c r="D57" s="230"/>
      <c r="E57" s="230"/>
      <c r="F57" s="240"/>
      <c r="G57" s="240"/>
      <c r="H57" s="240"/>
      <c r="I57" s="240"/>
      <c r="J57" s="240"/>
      <c r="K57" s="240"/>
      <c r="L57" s="240"/>
      <c r="M57" s="240"/>
      <c r="N57" s="240"/>
      <c r="O57" s="48"/>
      <c r="P57" s="48"/>
      <c r="Q57" s="48"/>
      <c r="R57" s="48"/>
    </row>
    <row r="58" spans="1:18" ht="22" customHeight="1"/>
    <row r="59" spans="1:18" ht="22" customHeight="1"/>
    <row r="60" spans="1:18" ht="22" customHeight="1"/>
    <row r="61" spans="1:18" ht="22" customHeight="1"/>
    <row r="62" spans="1:18" ht="22" customHeight="1"/>
    <row r="63" spans="1:18" ht="22" customHeight="1"/>
    <row r="64" spans="1:18" ht="22" customHeight="1"/>
    <row r="65" ht="22" customHeight="1"/>
    <row r="66" ht="18" customHeight="1"/>
    <row r="67" ht="18" customHeight="1"/>
    <row r="68" ht="18" customHeight="1"/>
    <row r="69" ht="18" customHeight="1"/>
    <row r="70" ht="18" customHeight="1"/>
    <row r="71" ht="18" customHeight="1"/>
    <row r="72" ht="18" customHeight="1"/>
  </sheetData>
  <mergeCells count="35">
    <mergeCell ref="D54:E54"/>
    <mergeCell ref="F54:N54"/>
    <mergeCell ref="D55:E55"/>
    <mergeCell ref="F55:N55"/>
    <mergeCell ref="D56:E57"/>
    <mergeCell ref="F56:N57"/>
    <mergeCell ref="D52:E52"/>
    <mergeCell ref="F52:H52"/>
    <mergeCell ref="I52:J52"/>
    <mergeCell ref="K52:M52"/>
    <mergeCell ref="D53:E53"/>
    <mergeCell ref="F53:H53"/>
    <mergeCell ref="I53:N53"/>
    <mergeCell ref="D23:E23"/>
    <mergeCell ref="H23:I23"/>
    <mergeCell ref="K23:L23"/>
    <mergeCell ref="D22:E22"/>
    <mergeCell ref="H22:I22"/>
    <mergeCell ref="K22:L22"/>
    <mergeCell ref="E4:F4"/>
    <mergeCell ref="E6:F6"/>
    <mergeCell ref="G5:Q5"/>
    <mergeCell ref="G6:Q6"/>
    <mergeCell ref="N22:Q22"/>
    <mergeCell ref="D21:E21"/>
    <mergeCell ref="G21:H21"/>
    <mergeCell ref="B17:Q17"/>
    <mergeCell ref="E19:K19"/>
    <mergeCell ref="B14:Q15"/>
    <mergeCell ref="G7:Q7"/>
    <mergeCell ref="G9:Q9"/>
    <mergeCell ref="G10:Q10"/>
    <mergeCell ref="G4:H4"/>
    <mergeCell ref="I4:J4"/>
    <mergeCell ref="G8:Q8"/>
  </mergeCells>
  <phoneticPr fontId="14"/>
  <dataValidations count="1">
    <dataValidation type="list" allowBlank="1" showInputMessage="1" showErrorMessage="1" sqref="D28">
      <formula1>#REF!</formula1>
    </dataValidation>
  </dataValidations>
  <hyperlinks>
    <hyperlink ref="S1" location="目次!A1" display="目次"/>
  </hyperlinks>
  <pageMargins left="0.51181102362204722" right="0.51181102362204722" top="0.35433070866141736" bottom="0.35433070866141736" header="0.31496062992125984" footer="0.31496062992125984"/>
  <pageSetup paperSize="9" scale="99" firstPageNumber="32" fitToHeight="0" orientation="portrait" r:id="rId1"/>
  <rowBreaks count="1" manualBreakCount="1">
    <brk id="32" max="17"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プルダウン!$E$1:$E$4</xm:f>
          </x14:formula1>
          <xm:sqref>N52</xm:sqref>
        </x14:dataValidation>
        <x14:dataValidation type="list" allowBlank="1" showInputMessage="1" showErrorMessage="1">
          <x14:formula1>
            <xm:f>プルダウン!$D$1:$D$4</xm:f>
          </x14:formula1>
          <xm:sqref>I52:J52</xm:sqref>
        </x14:dataValidation>
        <x14:dataValidation type="list" allowBlank="1" showInputMessage="1" showErrorMessage="1">
          <x14:formula1>
            <xm:f>プルダウン!$F$1:$F$4</xm:f>
          </x14:formula1>
          <xm:sqref>F53:H53</xm:sqref>
        </x14:dataValidation>
        <x14:dataValidation type="list" allowBlank="1" showInputMessage="1" showErrorMessage="1">
          <x14:formula1>
            <xm:f>プルダウン!$G$1:$G$2</xm:f>
          </x14:formula1>
          <xm:sqref>D25:D27 D29 D31 D33:D37 D41:D43 D46:D49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Z202"/>
  <sheetViews>
    <sheetView view="pageBreakPreview" topLeftCell="A28" zoomScale="70" zoomScaleNormal="100" zoomScaleSheetLayoutView="70" workbookViewId="0">
      <selection activeCell="C6" sqref="C6:H6"/>
    </sheetView>
  </sheetViews>
  <sheetFormatPr defaultColWidth="9" defaultRowHeight="13"/>
  <cols>
    <col min="1" max="1" width="3.6328125" style="27" customWidth="1"/>
    <col min="2" max="2" width="30.81640625" style="27" customWidth="1"/>
    <col min="3" max="3" width="75.81640625" style="27" customWidth="1"/>
    <col min="4" max="8" width="20.81640625" style="27" customWidth="1"/>
    <col min="9" max="11" width="9" style="27"/>
    <col min="12" max="12" width="9" style="27" customWidth="1"/>
    <col min="13" max="16384" width="9" style="27"/>
  </cols>
  <sheetData>
    <row r="1" spans="1:13" ht="15" customHeight="1">
      <c r="A1" s="175" t="s">
        <v>242</v>
      </c>
      <c r="B1" s="175"/>
      <c r="C1" s="175"/>
      <c r="D1" s="175"/>
      <c r="E1" s="175"/>
      <c r="F1" s="176"/>
      <c r="G1" s="176"/>
      <c r="H1" s="176"/>
      <c r="I1" s="8" t="s">
        <v>17</v>
      </c>
      <c r="J1" s="9"/>
      <c r="K1" s="26"/>
      <c r="L1" s="26"/>
      <c r="M1" s="26"/>
    </row>
    <row r="2" spans="1:13" ht="15" customHeight="1">
      <c r="A2" s="241" t="s">
        <v>160</v>
      </c>
      <c r="B2" s="241"/>
      <c r="C2" s="241"/>
      <c r="D2" s="241"/>
      <c r="E2" s="241"/>
      <c r="F2" s="241"/>
      <c r="G2" s="241"/>
      <c r="H2" s="241"/>
      <c r="I2" s="8"/>
      <c r="J2" s="9"/>
      <c r="K2" s="26"/>
      <c r="L2" s="26"/>
      <c r="M2" s="26"/>
    </row>
    <row r="3" spans="1:13" ht="15" customHeight="1" thickBot="1">
      <c r="A3" s="293" t="s">
        <v>161</v>
      </c>
      <c r="B3" s="293"/>
      <c r="C3" s="293"/>
      <c r="D3" s="293"/>
      <c r="E3" s="293"/>
      <c r="F3" s="293"/>
      <c r="G3" s="293"/>
      <c r="H3" s="293"/>
    </row>
    <row r="4" spans="1:13" ht="35" customHeight="1">
      <c r="A4" s="294" t="s">
        <v>12</v>
      </c>
      <c r="B4" s="295"/>
      <c r="C4" s="295"/>
      <c r="D4" s="295"/>
      <c r="E4" s="295"/>
      <c r="F4" s="295"/>
      <c r="G4" s="295"/>
      <c r="H4" s="296"/>
    </row>
    <row r="5" spans="1:13" s="28" customFormat="1" ht="35" customHeight="1">
      <c r="A5" s="297" t="s">
        <v>36</v>
      </c>
      <c r="B5" s="298"/>
      <c r="C5" s="299"/>
      <c r="D5" s="243"/>
      <c r="E5" s="300"/>
      <c r="F5" s="177" t="s">
        <v>45</v>
      </c>
      <c r="G5" s="301"/>
      <c r="H5" s="302"/>
    </row>
    <row r="6" spans="1:13" ht="105.5" customHeight="1">
      <c r="A6" s="297" t="s">
        <v>35</v>
      </c>
      <c r="B6" s="298"/>
      <c r="C6" s="311"/>
      <c r="D6" s="311"/>
      <c r="E6" s="311"/>
      <c r="F6" s="311"/>
      <c r="G6" s="311"/>
      <c r="H6" s="312"/>
    </row>
    <row r="7" spans="1:13" ht="35" customHeight="1">
      <c r="A7" s="297" t="s">
        <v>37</v>
      </c>
      <c r="B7" s="298"/>
      <c r="C7" s="298"/>
      <c r="D7" s="298"/>
      <c r="E7" s="298"/>
      <c r="F7" s="298"/>
      <c r="G7" s="298"/>
      <c r="H7" s="303"/>
    </row>
    <row r="8" spans="1:13" ht="35" customHeight="1">
      <c r="A8" s="304" t="s">
        <v>39</v>
      </c>
      <c r="B8" s="306" t="s">
        <v>38</v>
      </c>
      <c r="C8" s="178" t="s">
        <v>4</v>
      </c>
      <c r="D8" s="308" t="s">
        <v>72</v>
      </c>
      <c r="E8" s="169"/>
      <c r="F8" s="179"/>
      <c r="G8" s="180"/>
      <c r="H8" s="181" t="s">
        <v>42</v>
      </c>
    </row>
    <row r="9" spans="1:13" ht="35" customHeight="1">
      <c r="A9" s="305"/>
      <c r="B9" s="307"/>
      <c r="C9" s="182" t="s">
        <v>41</v>
      </c>
      <c r="D9" s="309"/>
      <c r="E9" s="183" t="s">
        <v>73</v>
      </c>
      <c r="F9" s="184" t="s">
        <v>74</v>
      </c>
      <c r="G9" s="184" t="s">
        <v>75</v>
      </c>
      <c r="H9" s="185" t="s">
        <v>43</v>
      </c>
    </row>
    <row r="10" spans="1:13" ht="35" customHeight="1">
      <c r="A10" s="186">
        <v>1</v>
      </c>
      <c r="B10" s="177"/>
      <c r="C10" s="187"/>
      <c r="D10" s="188"/>
      <c r="E10" s="189"/>
      <c r="F10" s="189"/>
      <c r="G10" s="189"/>
      <c r="H10" s="190"/>
    </row>
    <row r="11" spans="1:13" ht="35" customHeight="1">
      <c r="A11" s="186">
        <v>2</v>
      </c>
      <c r="B11" s="177"/>
      <c r="C11" s="187"/>
      <c r="D11" s="188"/>
      <c r="E11" s="189"/>
      <c r="F11" s="189"/>
      <c r="G11" s="189"/>
      <c r="H11" s="190"/>
    </row>
    <row r="12" spans="1:13" ht="35" customHeight="1">
      <c r="A12" s="186">
        <v>3</v>
      </c>
      <c r="B12" s="177"/>
      <c r="C12" s="187"/>
      <c r="D12" s="188"/>
      <c r="E12" s="189"/>
      <c r="F12" s="189"/>
      <c r="G12" s="189"/>
      <c r="H12" s="190"/>
    </row>
    <row r="13" spans="1:13" ht="35" customHeight="1">
      <c r="A13" s="186">
        <v>4</v>
      </c>
      <c r="B13" s="177"/>
      <c r="C13" s="187"/>
      <c r="D13" s="188"/>
      <c r="E13" s="189"/>
      <c r="F13" s="189"/>
      <c r="G13" s="189"/>
      <c r="H13" s="190"/>
    </row>
    <row r="14" spans="1:13" ht="35" customHeight="1">
      <c r="A14" s="186">
        <v>5</v>
      </c>
      <c r="B14" s="177"/>
      <c r="C14" s="187"/>
      <c r="D14" s="188"/>
      <c r="E14" s="189"/>
      <c r="F14" s="189"/>
      <c r="G14" s="189"/>
      <c r="H14" s="190"/>
    </row>
    <row r="15" spans="1:13" ht="35" customHeight="1">
      <c r="A15" s="186">
        <v>6</v>
      </c>
      <c r="B15" s="177"/>
      <c r="C15" s="187"/>
      <c r="D15" s="188"/>
      <c r="E15" s="189"/>
      <c r="F15" s="189"/>
      <c r="G15" s="189"/>
      <c r="H15" s="190"/>
    </row>
    <row r="16" spans="1:13" ht="35" customHeight="1">
      <c r="A16" s="186">
        <v>7</v>
      </c>
      <c r="B16" s="177"/>
      <c r="C16" s="187"/>
      <c r="D16" s="188"/>
      <c r="E16" s="189"/>
      <c r="F16" s="189"/>
      <c r="G16" s="189"/>
      <c r="H16" s="190"/>
    </row>
    <row r="17" spans="1:26" ht="35" customHeight="1">
      <c r="A17" s="186">
        <v>8</v>
      </c>
      <c r="B17" s="177"/>
      <c r="C17" s="187"/>
      <c r="D17" s="188"/>
      <c r="E17" s="189"/>
      <c r="F17" s="189"/>
      <c r="G17" s="189"/>
      <c r="H17" s="190"/>
    </row>
    <row r="18" spans="1:26" ht="35" customHeight="1">
      <c r="A18" s="186">
        <v>9</v>
      </c>
      <c r="B18" s="177"/>
      <c r="C18" s="187"/>
      <c r="D18" s="188"/>
      <c r="E18" s="189"/>
      <c r="F18" s="189"/>
      <c r="G18" s="189"/>
      <c r="H18" s="190"/>
    </row>
    <row r="19" spans="1:26" ht="35" customHeight="1">
      <c r="A19" s="186">
        <v>10</v>
      </c>
      <c r="B19" s="177"/>
      <c r="C19" s="187"/>
      <c r="D19" s="188"/>
      <c r="E19" s="189"/>
      <c r="F19" s="189"/>
      <c r="G19" s="189"/>
      <c r="H19" s="190"/>
    </row>
    <row r="20" spans="1:26" ht="35" customHeight="1">
      <c r="A20" s="186">
        <v>11</v>
      </c>
      <c r="B20" s="177"/>
      <c r="C20" s="187"/>
      <c r="D20" s="188"/>
      <c r="E20" s="189"/>
      <c r="F20" s="189"/>
      <c r="G20" s="189"/>
      <c r="H20" s="190"/>
    </row>
    <row r="21" spans="1:26" ht="35" customHeight="1">
      <c r="A21" s="186">
        <v>12</v>
      </c>
      <c r="B21" s="177"/>
      <c r="C21" s="187"/>
      <c r="D21" s="188"/>
      <c r="E21" s="189"/>
      <c r="F21" s="189"/>
      <c r="G21" s="189"/>
      <c r="H21" s="190"/>
    </row>
    <row r="22" spans="1:26" ht="35" customHeight="1">
      <c r="A22" s="186">
        <v>13</v>
      </c>
      <c r="B22" s="177"/>
      <c r="C22" s="187"/>
      <c r="D22" s="188"/>
      <c r="E22" s="189"/>
      <c r="F22" s="189"/>
      <c r="G22" s="189"/>
      <c r="H22" s="190"/>
    </row>
    <row r="23" spans="1:26" ht="35" customHeight="1">
      <c r="A23" s="186">
        <v>14</v>
      </c>
      <c r="B23" s="177"/>
      <c r="C23" s="187"/>
      <c r="D23" s="188"/>
      <c r="E23" s="189"/>
      <c r="F23" s="189"/>
      <c r="G23" s="189"/>
      <c r="H23" s="190"/>
    </row>
    <row r="24" spans="1:26" ht="35" customHeight="1">
      <c r="A24" s="186">
        <v>15</v>
      </c>
      <c r="B24" s="177"/>
      <c r="C24" s="187"/>
      <c r="D24" s="188"/>
      <c r="E24" s="189"/>
      <c r="F24" s="189"/>
      <c r="G24" s="189"/>
      <c r="H24" s="190"/>
    </row>
    <row r="25" spans="1:26" ht="35" customHeight="1">
      <c r="A25" s="273" t="s">
        <v>44</v>
      </c>
      <c r="B25" s="274"/>
      <c r="C25" s="275"/>
      <c r="D25" s="192"/>
      <c r="E25" s="193"/>
      <c r="F25" s="193"/>
      <c r="G25" s="193"/>
      <c r="H25" s="194"/>
      <c r="I25" s="39"/>
      <c r="J25" s="39"/>
      <c r="K25" s="39"/>
      <c r="L25" s="39"/>
      <c r="M25" s="39"/>
      <c r="N25" s="39"/>
      <c r="O25" s="39"/>
      <c r="P25" s="39"/>
      <c r="Q25" s="39"/>
      <c r="R25" s="39"/>
      <c r="S25" s="39"/>
      <c r="T25" s="39"/>
      <c r="U25" s="39"/>
      <c r="V25" s="39"/>
      <c r="W25" s="39"/>
      <c r="X25" s="39"/>
      <c r="Y25" s="39"/>
      <c r="Z25" s="39"/>
    </row>
    <row r="26" spans="1:26" ht="35" customHeight="1">
      <c r="A26" s="242" t="s">
        <v>239</v>
      </c>
      <c r="B26" s="243"/>
      <c r="C26" s="243"/>
      <c r="D26" s="243"/>
      <c r="E26" s="243"/>
      <c r="F26" s="243"/>
      <c r="G26" s="243"/>
      <c r="H26" s="244"/>
      <c r="I26" s="39"/>
      <c r="J26" s="39"/>
      <c r="K26" s="39"/>
      <c r="L26" s="39"/>
      <c r="M26" s="39"/>
      <c r="N26" s="39"/>
      <c r="O26" s="39"/>
      <c r="P26" s="39"/>
      <c r="Q26" s="39"/>
      <c r="R26" s="39"/>
      <c r="S26" s="39"/>
      <c r="T26" s="39"/>
      <c r="U26" s="39"/>
      <c r="V26" s="39"/>
      <c r="W26" s="39"/>
      <c r="X26" s="39"/>
      <c r="Y26" s="39"/>
      <c r="Z26" s="39"/>
    </row>
    <row r="27" spans="1:26" ht="107" customHeight="1">
      <c r="A27" s="321"/>
      <c r="B27" s="322"/>
      <c r="C27" s="322"/>
      <c r="D27" s="322"/>
      <c r="E27" s="322"/>
      <c r="F27" s="322"/>
      <c r="G27" s="322"/>
      <c r="H27" s="323"/>
      <c r="I27" s="39"/>
      <c r="J27" s="39"/>
      <c r="K27" s="39"/>
      <c r="L27" s="39"/>
      <c r="M27" s="39"/>
      <c r="N27" s="39"/>
      <c r="O27" s="39"/>
      <c r="P27" s="39"/>
      <c r="Q27" s="39"/>
      <c r="R27" s="39"/>
      <c r="S27" s="39"/>
      <c r="T27" s="39"/>
      <c r="U27" s="39"/>
      <c r="V27" s="39"/>
      <c r="W27" s="39"/>
      <c r="X27" s="39"/>
      <c r="Y27" s="39"/>
      <c r="Z27" s="39"/>
    </row>
    <row r="28" spans="1:26" ht="35" customHeight="1">
      <c r="A28" s="242" t="s">
        <v>240</v>
      </c>
      <c r="B28" s="243"/>
      <c r="C28" s="243"/>
      <c r="D28" s="243"/>
      <c r="E28" s="243"/>
      <c r="F28" s="243"/>
      <c r="G28" s="243"/>
      <c r="H28" s="244"/>
      <c r="I28" s="39"/>
      <c r="J28" s="39"/>
      <c r="K28" s="39"/>
      <c r="L28" s="39"/>
      <c r="M28" s="39"/>
      <c r="N28" s="39"/>
      <c r="O28" s="39"/>
      <c r="P28" s="39"/>
      <c r="Q28" s="39"/>
      <c r="R28" s="39"/>
      <c r="S28" s="39"/>
      <c r="T28" s="39"/>
      <c r="U28" s="39"/>
      <c r="V28" s="39"/>
      <c r="W28" s="39"/>
      <c r="X28" s="39"/>
      <c r="Y28" s="39"/>
      <c r="Z28" s="39"/>
    </row>
    <row r="29" spans="1:26" ht="35" customHeight="1">
      <c r="A29" s="195" t="s">
        <v>274</v>
      </c>
      <c r="B29" s="196" t="s">
        <v>280</v>
      </c>
      <c r="C29" s="196"/>
      <c r="D29" s="319" t="s">
        <v>275</v>
      </c>
      <c r="E29" s="319"/>
      <c r="F29" s="319"/>
      <c r="G29" s="319"/>
      <c r="H29" s="320"/>
      <c r="J29" s="162"/>
    </row>
    <row r="30" spans="1:26" ht="35" customHeight="1">
      <c r="A30" s="197"/>
      <c r="B30" s="198" t="s">
        <v>279</v>
      </c>
      <c r="C30" s="198"/>
      <c r="D30" s="316" t="s">
        <v>273</v>
      </c>
      <c r="E30" s="316"/>
      <c r="F30" s="317"/>
      <c r="G30" s="317"/>
      <c r="H30" s="318"/>
      <c r="J30" s="162"/>
    </row>
    <row r="31" spans="1:26" ht="35" customHeight="1">
      <c r="A31" s="199"/>
      <c r="B31" s="200" t="s">
        <v>278</v>
      </c>
      <c r="C31" s="191" t="s">
        <v>296</v>
      </c>
      <c r="D31" s="314" t="s">
        <v>276</v>
      </c>
      <c r="E31" s="314"/>
      <c r="F31" s="314"/>
      <c r="G31" s="314"/>
      <c r="H31" s="315"/>
    </row>
    <row r="32" spans="1:26" ht="35" customHeight="1">
      <c r="A32" s="242" t="s">
        <v>272</v>
      </c>
      <c r="B32" s="243"/>
      <c r="C32" s="243"/>
      <c r="D32" s="243"/>
      <c r="E32" s="243"/>
      <c r="F32" s="243"/>
      <c r="G32" s="243"/>
      <c r="H32" s="244"/>
    </row>
    <row r="33" spans="1:13" ht="35" customHeight="1" thickBot="1">
      <c r="A33" s="201"/>
      <c r="B33" s="202" t="s">
        <v>293</v>
      </c>
      <c r="C33" s="202"/>
      <c r="D33" s="313" t="s">
        <v>294</v>
      </c>
      <c r="E33" s="313"/>
      <c r="F33" s="202"/>
      <c r="G33" s="202"/>
      <c r="H33" s="203"/>
    </row>
    <row r="34" spans="1:13" ht="15" customHeight="1">
      <c r="A34" s="175" t="s">
        <v>242</v>
      </c>
      <c r="B34" s="175"/>
      <c r="C34" s="175"/>
      <c r="D34" s="175"/>
      <c r="E34" s="175"/>
      <c r="F34" s="176"/>
      <c r="G34" s="176"/>
      <c r="H34" s="176"/>
      <c r="I34" s="8"/>
      <c r="J34" s="9"/>
      <c r="K34" s="26"/>
      <c r="L34" s="26"/>
      <c r="M34" s="26"/>
    </row>
    <row r="35" spans="1:13" ht="15" customHeight="1">
      <c r="A35" s="241" t="s">
        <v>160</v>
      </c>
      <c r="B35" s="241"/>
      <c r="C35" s="241"/>
      <c r="D35" s="241"/>
      <c r="E35" s="241"/>
      <c r="F35" s="241"/>
      <c r="G35" s="241"/>
      <c r="H35" s="241"/>
      <c r="I35" s="8"/>
      <c r="J35" s="9"/>
      <c r="K35" s="26"/>
      <c r="L35" s="26"/>
      <c r="M35" s="26"/>
    </row>
    <row r="36" spans="1:13" ht="15" customHeight="1" thickBot="1">
      <c r="A36" s="293" t="s">
        <v>99</v>
      </c>
      <c r="B36" s="293"/>
      <c r="C36" s="293"/>
      <c r="D36" s="293"/>
      <c r="E36" s="293"/>
      <c r="F36" s="293"/>
      <c r="G36" s="293"/>
      <c r="H36" s="293"/>
      <c r="I36" s="8"/>
      <c r="J36" s="9"/>
      <c r="K36" s="26"/>
      <c r="L36" s="26"/>
      <c r="M36" s="26"/>
    </row>
    <row r="37" spans="1:13" ht="35" customHeight="1">
      <c r="A37" s="294" t="s">
        <v>12</v>
      </c>
      <c r="B37" s="295"/>
      <c r="C37" s="295"/>
      <c r="D37" s="295"/>
      <c r="E37" s="295"/>
      <c r="F37" s="295"/>
      <c r="G37" s="295"/>
      <c r="H37" s="296"/>
      <c r="I37" s="8"/>
      <c r="J37" s="9"/>
      <c r="K37" s="26"/>
      <c r="L37" s="26"/>
      <c r="M37" s="26"/>
    </row>
    <row r="38" spans="1:13" ht="35" customHeight="1">
      <c r="A38" s="297" t="s">
        <v>36</v>
      </c>
      <c r="B38" s="298"/>
      <c r="C38" s="299"/>
      <c r="D38" s="243"/>
      <c r="E38" s="300"/>
      <c r="F38" s="177" t="s">
        <v>45</v>
      </c>
      <c r="G38" s="301"/>
      <c r="H38" s="302"/>
      <c r="I38" s="8"/>
      <c r="J38" s="9"/>
      <c r="K38" s="26"/>
      <c r="L38" s="26"/>
      <c r="M38" s="26"/>
    </row>
    <row r="39" spans="1:13" ht="105.5" customHeight="1">
      <c r="A39" s="297" t="s">
        <v>35</v>
      </c>
      <c r="B39" s="298"/>
      <c r="C39" s="311"/>
      <c r="D39" s="311"/>
      <c r="E39" s="311"/>
      <c r="F39" s="311"/>
      <c r="G39" s="311"/>
      <c r="H39" s="312"/>
      <c r="I39" s="8"/>
      <c r="J39" s="9"/>
      <c r="K39" s="26"/>
      <c r="L39" s="26"/>
      <c r="M39" s="26"/>
    </row>
    <row r="40" spans="1:13" ht="35" customHeight="1">
      <c r="A40" s="297" t="s">
        <v>37</v>
      </c>
      <c r="B40" s="298"/>
      <c r="C40" s="298"/>
      <c r="D40" s="298"/>
      <c r="E40" s="298"/>
      <c r="F40" s="298"/>
      <c r="G40" s="298"/>
      <c r="H40" s="303"/>
      <c r="I40" s="8"/>
      <c r="J40" s="9"/>
      <c r="K40" s="26"/>
      <c r="L40" s="26"/>
      <c r="M40" s="26"/>
    </row>
    <row r="41" spans="1:13" ht="35" customHeight="1">
      <c r="A41" s="304" t="s">
        <v>39</v>
      </c>
      <c r="B41" s="306" t="s">
        <v>38</v>
      </c>
      <c r="C41" s="178" t="s">
        <v>4</v>
      </c>
      <c r="D41" s="308" t="s">
        <v>72</v>
      </c>
      <c r="E41" s="169"/>
      <c r="F41" s="179"/>
      <c r="G41" s="180"/>
      <c r="H41" s="181" t="s">
        <v>42</v>
      </c>
      <c r="I41" s="8"/>
      <c r="J41" s="9"/>
      <c r="K41" s="26"/>
      <c r="L41" s="26"/>
      <c r="M41" s="26"/>
    </row>
    <row r="42" spans="1:13" ht="35" customHeight="1">
      <c r="A42" s="305"/>
      <c r="B42" s="307"/>
      <c r="C42" s="182" t="s">
        <v>41</v>
      </c>
      <c r="D42" s="309"/>
      <c r="E42" s="183" t="s">
        <v>73</v>
      </c>
      <c r="F42" s="184" t="s">
        <v>74</v>
      </c>
      <c r="G42" s="184" t="s">
        <v>75</v>
      </c>
      <c r="H42" s="185" t="s">
        <v>43</v>
      </c>
      <c r="I42" s="8"/>
      <c r="J42" s="9"/>
      <c r="K42" s="26"/>
      <c r="L42" s="26"/>
      <c r="M42" s="26"/>
    </row>
    <row r="43" spans="1:13" ht="35" customHeight="1">
      <c r="A43" s="186">
        <v>1</v>
      </c>
      <c r="B43" s="177"/>
      <c r="C43" s="187"/>
      <c r="D43" s="188"/>
      <c r="E43" s="189"/>
      <c r="F43" s="189"/>
      <c r="G43" s="189"/>
      <c r="H43" s="190"/>
      <c r="I43" s="8"/>
      <c r="J43" s="9"/>
      <c r="K43" s="26"/>
      <c r="L43" s="26"/>
      <c r="M43" s="26"/>
    </row>
    <row r="44" spans="1:13" ht="35" customHeight="1">
      <c r="A44" s="186">
        <v>2</v>
      </c>
      <c r="B44" s="177"/>
      <c r="C44" s="187"/>
      <c r="D44" s="188"/>
      <c r="E44" s="189"/>
      <c r="F44" s="189"/>
      <c r="G44" s="189"/>
      <c r="H44" s="190"/>
      <c r="I44" s="8"/>
      <c r="J44" s="9"/>
      <c r="K44" s="26"/>
      <c r="L44" s="26"/>
      <c r="M44" s="26"/>
    </row>
    <row r="45" spans="1:13" ht="35" customHeight="1">
      <c r="A45" s="186">
        <v>3</v>
      </c>
      <c r="B45" s="177"/>
      <c r="C45" s="187"/>
      <c r="D45" s="188"/>
      <c r="E45" s="189"/>
      <c r="F45" s="189"/>
      <c r="G45" s="189"/>
      <c r="H45" s="190"/>
      <c r="I45" s="8"/>
      <c r="J45" s="9"/>
      <c r="K45" s="26"/>
      <c r="L45" s="26"/>
      <c r="M45" s="26"/>
    </row>
    <row r="46" spans="1:13" ht="35" customHeight="1">
      <c r="A46" s="186">
        <v>4</v>
      </c>
      <c r="B46" s="177"/>
      <c r="C46" s="187"/>
      <c r="D46" s="188"/>
      <c r="E46" s="189"/>
      <c r="F46" s="189"/>
      <c r="G46" s="189"/>
      <c r="H46" s="190"/>
      <c r="I46" s="8"/>
      <c r="J46" s="9"/>
      <c r="K46" s="26"/>
      <c r="L46" s="26"/>
      <c r="M46" s="26"/>
    </row>
    <row r="47" spans="1:13" ht="35" customHeight="1">
      <c r="A47" s="186">
        <v>5</v>
      </c>
      <c r="B47" s="177"/>
      <c r="C47" s="187"/>
      <c r="D47" s="188"/>
      <c r="E47" s="189"/>
      <c r="F47" s="189"/>
      <c r="G47" s="189"/>
      <c r="H47" s="190"/>
      <c r="I47" s="8"/>
      <c r="J47" s="9"/>
      <c r="K47" s="26"/>
      <c r="L47" s="26"/>
      <c r="M47" s="26"/>
    </row>
    <row r="48" spans="1:13" ht="35" customHeight="1">
      <c r="A48" s="186">
        <v>6</v>
      </c>
      <c r="B48" s="177"/>
      <c r="C48" s="187"/>
      <c r="D48" s="188"/>
      <c r="E48" s="189"/>
      <c r="F48" s="189"/>
      <c r="G48" s="189"/>
      <c r="H48" s="190"/>
      <c r="I48" s="8"/>
      <c r="J48" s="9"/>
      <c r="K48" s="26"/>
      <c r="L48" s="26"/>
      <c r="M48" s="26"/>
    </row>
    <row r="49" spans="1:13" ht="35" customHeight="1">
      <c r="A49" s="186">
        <v>7</v>
      </c>
      <c r="B49" s="177"/>
      <c r="C49" s="187"/>
      <c r="D49" s="188"/>
      <c r="E49" s="189"/>
      <c r="F49" s="189"/>
      <c r="G49" s="189"/>
      <c r="H49" s="190"/>
      <c r="I49" s="8"/>
      <c r="J49" s="9"/>
      <c r="K49" s="26"/>
      <c r="L49" s="26"/>
      <c r="M49" s="26"/>
    </row>
    <row r="50" spans="1:13" ht="35" customHeight="1">
      <c r="A50" s="186">
        <v>8</v>
      </c>
      <c r="B50" s="177"/>
      <c r="C50" s="187"/>
      <c r="D50" s="188"/>
      <c r="E50" s="189"/>
      <c r="F50" s="189"/>
      <c r="G50" s="189"/>
      <c r="H50" s="190"/>
      <c r="I50" s="8"/>
      <c r="J50" s="9"/>
      <c r="K50" s="26"/>
      <c r="L50" s="26"/>
      <c r="M50" s="26"/>
    </row>
    <row r="51" spans="1:13" ht="35" customHeight="1">
      <c r="A51" s="186">
        <v>9</v>
      </c>
      <c r="B51" s="177"/>
      <c r="C51" s="187"/>
      <c r="D51" s="188"/>
      <c r="E51" s="189"/>
      <c r="F51" s="189"/>
      <c r="G51" s="189"/>
      <c r="H51" s="190"/>
      <c r="I51" s="8"/>
      <c r="J51" s="9"/>
      <c r="K51" s="26"/>
      <c r="L51" s="26"/>
      <c r="M51" s="26"/>
    </row>
    <row r="52" spans="1:13" ht="35" customHeight="1">
      <c r="A52" s="186">
        <v>10</v>
      </c>
      <c r="B52" s="177"/>
      <c r="C52" s="187"/>
      <c r="D52" s="188"/>
      <c r="E52" s="189"/>
      <c r="F52" s="189"/>
      <c r="G52" s="189"/>
      <c r="H52" s="190"/>
      <c r="I52" s="8"/>
      <c r="J52" s="9"/>
      <c r="K52" s="26"/>
      <c r="L52" s="26"/>
      <c r="M52" s="26"/>
    </row>
    <row r="53" spans="1:13" ht="35" customHeight="1">
      <c r="A53" s="186">
        <v>11</v>
      </c>
      <c r="B53" s="177"/>
      <c r="C53" s="187"/>
      <c r="D53" s="188"/>
      <c r="E53" s="189"/>
      <c r="F53" s="189"/>
      <c r="G53" s="189"/>
      <c r="H53" s="190"/>
      <c r="I53" s="8"/>
      <c r="J53" s="9"/>
      <c r="K53" s="26"/>
      <c r="L53" s="26"/>
      <c r="M53" s="26"/>
    </row>
    <row r="54" spans="1:13" ht="35" customHeight="1">
      <c r="A54" s="186">
        <v>12</v>
      </c>
      <c r="B54" s="177"/>
      <c r="C54" s="187"/>
      <c r="D54" s="188"/>
      <c r="E54" s="189"/>
      <c r="F54" s="189"/>
      <c r="G54" s="189"/>
      <c r="H54" s="190"/>
      <c r="I54" s="8"/>
      <c r="J54" s="9"/>
      <c r="K54" s="26"/>
      <c r="L54" s="26"/>
      <c r="M54" s="26"/>
    </row>
    <row r="55" spans="1:13" ht="35" customHeight="1">
      <c r="A55" s="186">
        <v>13</v>
      </c>
      <c r="B55" s="177"/>
      <c r="C55" s="187"/>
      <c r="D55" s="188"/>
      <c r="E55" s="189"/>
      <c r="F55" s="189"/>
      <c r="G55" s="189"/>
      <c r="H55" s="190"/>
      <c r="I55" s="8"/>
      <c r="J55" s="9"/>
      <c r="K55" s="26"/>
      <c r="L55" s="26"/>
      <c r="M55" s="26"/>
    </row>
    <row r="56" spans="1:13" ht="35" customHeight="1">
      <c r="A56" s="186">
        <v>14</v>
      </c>
      <c r="B56" s="177"/>
      <c r="C56" s="187"/>
      <c r="D56" s="188"/>
      <c r="E56" s="189"/>
      <c r="F56" s="189"/>
      <c r="G56" s="189"/>
      <c r="H56" s="190"/>
      <c r="I56" s="8"/>
      <c r="J56" s="9"/>
      <c r="K56" s="26"/>
      <c r="L56" s="26"/>
      <c r="M56" s="26"/>
    </row>
    <row r="57" spans="1:13" ht="35" customHeight="1">
      <c r="A57" s="186">
        <v>15</v>
      </c>
      <c r="B57" s="177"/>
      <c r="C57" s="187"/>
      <c r="D57" s="188"/>
      <c r="E57" s="189"/>
      <c r="F57" s="189"/>
      <c r="G57" s="189"/>
      <c r="H57" s="190"/>
      <c r="I57" s="8"/>
      <c r="J57" s="9"/>
      <c r="K57" s="26"/>
      <c r="L57" s="26"/>
      <c r="M57" s="26"/>
    </row>
    <row r="58" spans="1:13" ht="35" customHeight="1">
      <c r="A58" s="273" t="s">
        <v>44</v>
      </c>
      <c r="B58" s="274"/>
      <c r="C58" s="275"/>
      <c r="D58" s="192"/>
      <c r="E58" s="193"/>
      <c r="F58" s="193"/>
      <c r="G58" s="193"/>
      <c r="H58" s="194"/>
      <c r="I58" s="8"/>
      <c r="J58" s="9"/>
      <c r="K58" s="26"/>
      <c r="L58" s="26"/>
      <c r="M58" s="26"/>
    </row>
    <row r="59" spans="1:13" ht="35" customHeight="1">
      <c r="A59" s="242" t="s">
        <v>239</v>
      </c>
      <c r="B59" s="243"/>
      <c r="C59" s="243"/>
      <c r="D59" s="243"/>
      <c r="E59" s="243"/>
      <c r="F59" s="243"/>
      <c r="G59" s="243"/>
      <c r="H59" s="244"/>
      <c r="I59" s="8"/>
      <c r="J59" s="9"/>
      <c r="K59" s="26"/>
      <c r="L59" s="26"/>
      <c r="M59" s="26"/>
    </row>
    <row r="60" spans="1:13" ht="107" customHeight="1">
      <c r="A60" s="321"/>
      <c r="B60" s="322"/>
      <c r="C60" s="322"/>
      <c r="D60" s="322"/>
      <c r="E60" s="322"/>
      <c r="F60" s="322"/>
      <c r="G60" s="322"/>
      <c r="H60" s="323"/>
      <c r="I60" s="8"/>
      <c r="J60" s="9"/>
      <c r="K60" s="26"/>
      <c r="L60" s="26"/>
      <c r="M60" s="26"/>
    </row>
    <row r="61" spans="1:13" ht="35" customHeight="1">
      <c r="A61" s="242" t="s">
        <v>240</v>
      </c>
      <c r="B61" s="243"/>
      <c r="C61" s="243"/>
      <c r="D61" s="243"/>
      <c r="E61" s="243"/>
      <c r="F61" s="243"/>
      <c r="G61" s="243"/>
      <c r="H61" s="244"/>
      <c r="I61" s="8"/>
      <c r="J61" s="9"/>
      <c r="K61" s="26"/>
      <c r="L61" s="26"/>
      <c r="M61" s="26"/>
    </row>
    <row r="62" spans="1:13" ht="35" customHeight="1">
      <c r="A62" s="195" t="s">
        <v>274</v>
      </c>
      <c r="B62" s="196" t="s">
        <v>283</v>
      </c>
      <c r="C62" s="196"/>
      <c r="D62" s="319" t="s">
        <v>275</v>
      </c>
      <c r="E62" s="319"/>
      <c r="F62" s="319"/>
      <c r="G62" s="319"/>
      <c r="H62" s="320"/>
      <c r="I62" s="8"/>
      <c r="J62" s="9"/>
      <c r="K62" s="26"/>
      <c r="L62" s="26"/>
      <c r="M62" s="26"/>
    </row>
    <row r="63" spans="1:13" ht="35" customHeight="1">
      <c r="A63" s="197"/>
      <c r="B63" s="198" t="s">
        <v>282</v>
      </c>
      <c r="C63" s="198"/>
      <c r="D63" s="316" t="s">
        <v>273</v>
      </c>
      <c r="E63" s="316"/>
      <c r="F63" s="317"/>
      <c r="G63" s="317"/>
      <c r="H63" s="318"/>
      <c r="I63" s="8"/>
      <c r="J63" s="9"/>
      <c r="K63" s="26"/>
      <c r="L63" s="26"/>
      <c r="M63" s="26"/>
    </row>
    <row r="64" spans="1:13" ht="35" customHeight="1">
      <c r="A64" s="199"/>
      <c r="B64" s="200" t="s">
        <v>281</v>
      </c>
      <c r="C64" s="191" t="s">
        <v>296</v>
      </c>
      <c r="D64" s="314" t="s">
        <v>276</v>
      </c>
      <c r="E64" s="314"/>
      <c r="F64" s="314"/>
      <c r="G64" s="314"/>
      <c r="H64" s="315"/>
      <c r="I64" s="8"/>
      <c r="J64" s="9"/>
      <c r="K64" s="26"/>
      <c r="L64" s="26"/>
      <c r="M64" s="26"/>
    </row>
    <row r="65" spans="1:13" ht="35" customHeight="1">
      <c r="A65" s="242" t="s">
        <v>272</v>
      </c>
      <c r="B65" s="243"/>
      <c r="C65" s="243"/>
      <c r="D65" s="243"/>
      <c r="E65" s="243"/>
      <c r="F65" s="243"/>
      <c r="G65" s="243"/>
      <c r="H65" s="244"/>
      <c r="I65" s="8"/>
      <c r="J65" s="9"/>
      <c r="K65" s="26"/>
      <c r="L65" s="26"/>
      <c r="M65" s="26"/>
    </row>
    <row r="66" spans="1:13" ht="35" customHeight="1" thickBot="1">
      <c r="A66" s="201"/>
      <c r="B66" s="202" t="s">
        <v>293</v>
      </c>
      <c r="C66" s="202"/>
      <c r="D66" s="313" t="s">
        <v>294</v>
      </c>
      <c r="E66" s="313"/>
      <c r="F66" s="202"/>
      <c r="G66" s="202"/>
      <c r="H66" s="203"/>
    </row>
    <row r="67" spans="1:13" ht="30" customHeight="1">
      <c r="A67" s="23"/>
      <c r="B67" s="23"/>
      <c r="C67" s="23"/>
      <c r="D67" s="23"/>
      <c r="E67" s="23"/>
      <c r="F67" s="24"/>
      <c r="G67" s="24"/>
      <c r="H67" s="24"/>
      <c r="I67" s="8"/>
      <c r="J67" s="9"/>
      <c r="K67" s="26"/>
      <c r="L67" s="26"/>
      <c r="M67" s="26"/>
    </row>
    <row r="68" spans="1:13" ht="30" customHeight="1" thickBot="1">
      <c r="A68" s="310" t="s">
        <v>164</v>
      </c>
      <c r="B68" s="310"/>
      <c r="C68" s="310"/>
      <c r="D68" s="310"/>
      <c r="E68" s="310"/>
      <c r="F68" s="310"/>
      <c r="G68" s="310"/>
      <c r="H68" s="310"/>
      <c r="I68" s="8"/>
      <c r="J68" s="9"/>
      <c r="K68" s="26"/>
      <c r="L68" s="26"/>
      <c r="M68" s="26"/>
    </row>
    <row r="69" spans="1:13" ht="30" customHeight="1">
      <c r="A69" s="288" t="s">
        <v>12</v>
      </c>
      <c r="B69" s="289"/>
      <c r="C69" s="289"/>
      <c r="D69" s="289"/>
      <c r="E69" s="289"/>
      <c r="F69" s="289"/>
      <c r="G69" s="289"/>
      <c r="H69" s="290"/>
    </row>
    <row r="70" spans="1:13" s="28" customFormat="1" ht="30" customHeight="1">
      <c r="A70" s="291" t="s">
        <v>36</v>
      </c>
      <c r="B70" s="292"/>
      <c r="C70" s="276"/>
      <c r="D70" s="277"/>
      <c r="E70" s="278"/>
      <c r="F70" s="165" t="s">
        <v>45</v>
      </c>
      <c r="G70" s="271"/>
      <c r="H70" s="272"/>
    </row>
    <row r="71" spans="1:13" ht="100" customHeight="1">
      <c r="A71" s="291" t="s">
        <v>35</v>
      </c>
      <c r="B71" s="292"/>
      <c r="C71" s="325"/>
      <c r="D71" s="252"/>
      <c r="E71" s="252"/>
      <c r="F71" s="252"/>
      <c r="G71" s="252"/>
      <c r="H71" s="253"/>
    </row>
    <row r="72" spans="1:13" ht="30" customHeight="1">
      <c r="A72" s="291" t="s">
        <v>37</v>
      </c>
      <c r="B72" s="324"/>
      <c r="C72" s="324"/>
      <c r="D72" s="324"/>
      <c r="E72" s="324"/>
      <c r="F72" s="324"/>
      <c r="G72" s="324"/>
      <c r="H72" s="326"/>
    </row>
    <row r="73" spans="1:13" ht="30" customHeight="1">
      <c r="A73" s="259" t="s">
        <v>39</v>
      </c>
      <c r="B73" s="261" t="s">
        <v>38</v>
      </c>
      <c r="C73" s="166" t="s">
        <v>4</v>
      </c>
      <c r="D73" s="263" t="s">
        <v>72</v>
      </c>
      <c r="E73" s="29"/>
      <c r="F73" s="30"/>
      <c r="G73" s="31"/>
      <c r="H73" s="32" t="s">
        <v>42</v>
      </c>
    </row>
    <row r="74" spans="1:13" ht="30" customHeight="1">
      <c r="A74" s="260"/>
      <c r="B74" s="262"/>
      <c r="C74" s="167" t="s">
        <v>41</v>
      </c>
      <c r="D74" s="264"/>
      <c r="E74" s="34" t="s">
        <v>73</v>
      </c>
      <c r="F74" s="35" t="s">
        <v>74</v>
      </c>
      <c r="G74" s="35" t="s">
        <v>75</v>
      </c>
      <c r="H74" s="36" t="s">
        <v>43</v>
      </c>
    </row>
    <row r="75" spans="1:13" ht="30" customHeight="1">
      <c r="A75" s="164"/>
      <c r="B75" s="112"/>
      <c r="C75" s="108"/>
      <c r="D75" s="109"/>
      <c r="E75" s="110"/>
      <c r="F75" s="110"/>
      <c r="G75" s="110"/>
      <c r="H75" s="129"/>
    </row>
    <row r="76" spans="1:13" ht="30" customHeight="1">
      <c r="A76" s="164"/>
      <c r="B76" s="112"/>
      <c r="C76" s="108"/>
      <c r="D76" s="109"/>
      <c r="E76" s="110"/>
      <c r="F76" s="110"/>
      <c r="G76" s="110"/>
      <c r="H76" s="129"/>
    </row>
    <row r="77" spans="1:13" ht="30" customHeight="1">
      <c r="A77" s="164"/>
      <c r="B77" s="112"/>
      <c r="C77" s="108"/>
      <c r="D77" s="109"/>
      <c r="E77" s="110"/>
      <c r="F77" s="110"/>
      <c r="G77" s="110"/>
      <c r="H77" s="129"/>
    </row>
    <row r="78" spans="1:13" ht="30" customHeight="1">
      <c r="A78" s="164"/>
      <c r="B78" s="112"/>
      <c r="C78" s="108"/>
      <c r="D78" s="109"/>
      <c r="E78" s="110"/>
      <c r="F78" s="110"/>
      <c r="G78" s="110"/>
      <c r="H78" s="129"/>
    </row>
    <row r="79" spans="1:13" ht="30" customHeight="1">
      <c r="A79" s="164"/>
      <c r="B79" s="112"/>
      <c r="C79" s="108"/>
      <c r="D79" s="109"/>
      <c r="E79" s="110"/>
      <c r="F79" s="110"/>
      <c r="G79" s="110"/>
      <c r="H79" s="129"/>
    </row>
    <row r="80" spans="1:13" ht="30" customHeight="1">
      <c r="A80" s="164"/>
      <c r="B80" s="112"/>
      <c r="C80" s="108"/>
      <c r="D80" s="109"/>
      <c r="E80" s="110"/>
      <c r="F80" s="110"/>
      <c r="G80" s="110"/>
      <c r="H80" s="129"/>
    </row>
    <row r="81" spans="1:26" ht="30" customHeight="1">
      <c r="A81" s="164"/>
      <c r="B81" s="112"/>
      <c r="C81" s="108"/>
      <c r="D81" s="109"/>
      <c r="E81" s="110"/>
      <c r="F81" s="110"/>
      <c r="G81" s="110"/>
      <c r="H81" s="129"/>
    </row>
    <row r="82" spans="1:26" ht="30" customHeight="1">
      <c r="A82" s="164"/>
      <c r="B82" s="112"/>
      <c r="C82" s="108"/>
      <c r="D82" s="109"/>
      <c r="E82" s="110"/>
      <c r="F82" s="110"/>
      <c r="G82" s="110"/>
      <c r="H82" s="129"/>
    </row>
    <row r="83" spans="1:26" ht="30" customHeight="1">
      <c r="A83" s="164"/>
      <c r="B83" s="112"/>
      <c r="C83" s="108"/>
      <c r="D83" s="109"/>
      <c r="E83" s="110"/>
      <c r="F83" s="110"/>
      <c r="G83" s="110"/>
      <c r="H83" s="129"/>
    </row>
    <row r="84" spans="1:26" ht="30" customHeight="1">
      <c r="A84" s="164"/>
      <c r="B84" s="112"/>
      <c r="C84" s="108"/>
      <c r="D84" s="109"/>
      <c r="E84" s="110"/>
      <c r="F84" s="110"/>
      <c r="G84" s="110"/>
      <c r="H84" s="129"/>
    </row>
    <row r="85" spans="1:26" ht="30" customHeight="1">
      <c r="A85" s="164"/>
      <c r="B85" s="112"/>
      <c r="C85" s="108"/>
      <c r="D85" s="109"/>
      <c r="E85" s="110"/>
      <c r="F85" s="110"/>
      <c r="G85" s="110"/>
      <c r="H85" s="129"/>
    </row>
    <row r="86" spans="1:26" ht="30" customHeight="1">
      <c r="A86" s="164"/>
      <c r="B86" s="112"/>
      <c r="C86" s="108"/>
      <c r="D86" s="109"/>
      <c r="E86" s="110"/>
      <c r="F86" s="110"/>
      <c r="G86" s="110"/>
      <c r="H86" s="129"/>
    </row>
    <row r="87" spans="1:26" ht="30" customHeight="1">
      <c r="A87" s="164"/>
      <c r="B87" s="112"/>
      <c r="C87" s="108"/>
      <c r="D87" s="109"/>
      <c r="E87" s="110"/>
      <c r="F87" s="110"/>
      <c r="G87" s="110"/>
      <c r="H87" s="129"/>
    </row>
    <row r="88" spans="1:26" ht="30" customHeight="1">
      <c r="A88" s="164"/>
      <c r="B88" s="112"/>
      <c r="C88" s="108"/>
      <c r="D88" s="109"/>
      <c r="E88" s="110"/>
      <c r="F88" s="110"/>
      <c r="G88" s="110"/>
      <c r="H88" s="129"/>
    </row>
    <row r="89" spans="1:26" ht="30" customHeight="1">
      <c r="A89" s="164"/>
      <c r="B89" s="112"/>
      <c r="C89" s="108"/>
      <c r="D89" s="109"/>
      <c r="E89" s="110"/>
      <c r="F89" s="110"/>
      <c r="G89" s="110"/>
      <c r="H89" s="129"/>
    </row>
    <row r="90" spans="1:26" ht="30" customHeight="1">
      <c r="A90" s="291"/>
      <c r="B90" s="324"/>
      <c r="C90" s="292"/>
      <c r="D90" s="106"/>
      <c r="E90" s="107"/>
      <c r="F90" s="107"/>
      <c r="G90" s="107"/>
      <c r="H90" s="119"/>
      <c r="I90" s="39"/>
      <c r="J90" s="39"/>
      <c r="K90" s="39"/>
      <c r="L90" s="39"/>
      <c r="M90" s="39"/>
      <c r="N90" s="39"/>
      <c r="O90" s="39"/>
      <c r="P90" s="39"/>
      <c r="Q90" s="39"/>
      <c r="R90" s="39"/>
      <c r="S90" s="39"/>
      <c r="T90" s="39"/>
      <c r="U90" s="39"/>
      <c r="V90" s="39"/>
      <c r="W90" s="39"/>
      <c r="X90" s="39"/>
      <c r="Y90" s="39"/>
      <c r="Z90" s="39"/>
    </row>
    <row r="91" spans="1:26" ht="30" customHeight="1">
      <c r="A91" s="242" t="s">
        <v>239</v>
      </c>
      <c r="B91" s="243"/>
      <c r="C91" s="243"/>
      <c r="D91" s="243"/>
      <c r="E91" s="243"/>
      <c r="F91" s="243"/>
      <c r="G91" s="243"/>
      <c r="H91" s="244"/>
      <c r="I91" s="39"/>
      <c r="J91" s="39"/>
      <c r="K91" s="39"/>
      <c r="L91" s="39"/>
      <c r="M91" s="39"/>
      <c r="N91" s="39"/>
      <c r="O91" s="39"/>
      <c r="P91" s="39"/>
      <c r="Q91" s="39"/>
      <c r="R91" s="39"/>
      <c r="S91" s="39"/>
      <c r="T91" s="39"/>
      <c r="U91" s="39"/>
      <c r="V91" s="39"/>
      <c r="W91" s="39"/>
      <c r="X91" s="39"/>
      <c r="Y91" s="39"/>
      <c r="Z91" s="39"/>
    </row>
    <row r="92" spans="1:26" ht="100" customHeight="1">
      <c r="A92" s="251" t="s">
        <v>277</v>
      </c>
      <c r="B92" s="252"/>
      <c r="C92" s="252"/>
      <c r="D92" s="252"/>
      <c r="E92" s="252"/>
      <c r="F92" s="252"/>
      <c r="G92" s="252"/>
      <c r="H92" s="253"/>
    </row>
    <row r="93" spans="1:26" ht="30" customHeight="1">
      <c r="A93" s="242" t="s">
        <v>240</v>
      </c>
      <c r="B93" s="243"/>
      <c r="C93" s="243"/>
      <c r="D93" s="243"/>
      <c r="E93" s="243"/>
      <c r="F93" s="243"/>
      <c r="G93" s="243"/>
      <c r="H93" s="244"/>
      <c r="I93" s="8"/>
      <c r="J93" s="9"/>
      <c r="K93" s="26"/>
      <c r="L93" s="26"/>
      <c r="M93" s="26"/>
    </row>
    <row r="94" spans="1:26" ht="100" customHeight="1" thickBot="1">
      <c r="A94" s="279"/>
      <c r="B94" s="280"/>
      <c r="C94" s="280"/>
      <c r="D94" s="280"/>
      <c r="E94" s="280"/>
      <c r="F94" s="280"/>
      <c r="G94" s="280"/>
      <c r="H94" s="281"/>
      <c r="I94" s="8"/>
      <c r="J94" s="9"/>
      <c r="K94" s="26"/>
      <c r="L94" s="26"/>
      <c r="M94" s="26"/>
    </row>
    <row r="95" spans="1:26" ht="88" customHeight="1" thickBot="1">
      <c r="A95" s="282"/>
      <c r="B95" s="283"/>
      <c r="C95" s="283"/>
      <c r="D95" s="283"/>
      <c r="E95" s="283"/>
      <c r="F95" s="283"/>
      <c r="G95" s="283"/>
      <c r="H95" s="284"/>
      <c r="I95" s="8"/>
      <c r="J95" s="9"/>
      <c r="K95" s="26"/>
      <c r="L95" s="26"/>
      <c r="M95" s="26"/>
    </row>
    <row r="96" spans="1:26" ht="88" customHeight="1" thickBot="1">
      <c r="A96" s="285" t="s">
        <v>265</v>
      </c>
      <c r="B96" s="286"/>
      <c r="C96" s="286"/>
      <c r="D96" s="286"/>
      <c r="E96" s="286"/>
      <c r="F96" s="286"/>
      <c r="G96" s="286"/>
      <c r="H96" s="287"/>
      <c r="I96" s="8"/>
      <c r="J96" s="9"/>
      <c r="K96" s="26"/>
      <c r="L96" s="26"/>
      <c r="M96" s="26"/>
    </row>
    <row r="97" spans="1:8" ht="25.75" customHeight="1">
      <c r="A97" s="288" t="s">
        <v>12</v>
      </c>
      <c r="B97" s="289"/>
      <c r="C97" s="289"/>
      <c r="D97" s="289"/>
      <c r="E97" s="289"/>
      <c r="F97" s="289"/>
      <c r="G97" s="289"/>
      <c r="H97" s="290"/>
    </row>
    <row r="98" spans="1:8" s="28" customFormat="1" ht="25.75" customHeight="1">
      <c r="A98" s="254" t="s">
        <v>36</v>
      </c>
      <c r="B98" s="255"/>
      <c r="C98" s="276" t="s">
        <v>162</v>
      </c>
      <c r="D98" s="277"/>
      <c r="E98" s="278"/>
      <c r="F98" s="149" t="s">
        <v>45</v>
      </c>
      <c r="G98" s="271" t="s">
        <v>218</v>
      </c>
      <c r="H98" s="272"/>
    </row>
    <row r="99" spans="1:8" ht="25.75" customHeight="1">
      <c r="A99" s="254" t="s">
        <v>35</v>
      </c>
      <c r="B99" s="255"/>
      <c r="C99" s="256"/>
      <c r="D99" s="256"/>
      <c r="E99" s="256"/>
      <c r="F99" s="256"/>
      <c r="G99" s="256"/>
      <c r="H99" s="257"/>
    </row>
    <row r="100" spans="1:8" ht="25.75" customHeight="1">
      <c r="A100" s="254" t="s">
        <v>37</v>
      </c>
      <c r="B100" s="255"/>
      <c r="C100" s="255"/>
      <c r="D100" s="255"/>
      <c r="E100" s="255"/>
      <c r="F100" s="255"/>
      <c r="G100" s="255"/>
      <c r="H100" s="258"/>
    </row>
    <row r="101" spans="1:8" ht="25.75" customHeight="1">
      <c r="A101" s="259" t="s">
        <v>39</v>
      </c>
      <c r="B101" s="261" t="s">
        <v>38</v>
      </c>
      <c r="C101" s="150" t="s">
        <v>4</v>
      </c>
      <c r="D101" s="263" t="s">
        <v>72</v>
      </c>
      <c r="E101" s="29"/>
      <c r="F101" s="30"/>
      <c r="G101" s="31"/>
      <c r="H101" s="32" t="s">
        <v>42</v>
      </c>
    </row>
    <row r="102" spans="1:8" ht="25.75" customHeight="1">
      <c r="A102" s="260"/>
      <c r="B102" s="262"/>
      <c r="C102" s="151" t="s">
        <v>41</v>
      </c>
      <c r="D102" s="264"/>
      <c r="E102" s="34" t="s">
        <v>73</v>
      </c>
      <c r="F102" s="35" t="s">
        <v>74</v>
      </c>
      <c r="G102" s="35" t="s">
        <v>75</v>
      </c>
      <c r="H102" s="36" t="s">
        <v>43</v>
      </c>
    </row>
    <row r="103" spans="1:8" ht="25.75" customHeight="1">
      <c r="A103" s="148">
        <v>1</v>
      </c>
      <c r="B103" s="112" t="s">
        <v>162</v>
      </c>
      <c r="C103" s="108"/>
      <c r="D103" s="109">
        <f>SUM(E103:G103)</f>
        <v>0</v>
      </c>
      <c r="E103" s="110"/>
      <c r="F103" s="110"/>
      <c r="G103" s="110"/>
      <c r="H103" s="129" t="s">
        <v>162</v>
      </c>
    </row>
    <row r="104" spans="1:8" ht="25.75" customHeight="1">
      <c r="A104" s="148">
        <v>2</v>
      </c>
      <c r="B104" s="112" t="s">
        <v>162</v>
      </c>
      <c r="C104" s="108"/>
      <c r="D104" s="109">
        <f>SUM(E104:G104)</f>
        <v>0</v>
      </c>
      <c r="E104" s="110"/>
      <c r="F104" s="110"/>
      <c r="G104" s="110"/>
      <c r="H104" s="129" t="s">
        <v>162</v>
      </c>
    </row>
    <row r="105" spans="1:8" ht="25.75" customHeight="1">
      <c r="A105" s="148">
        <v>3</v>
      </c>
      <c r="B105" s="112" t="s">
        <v>162</v>
      </c>
      <c r="C105" s="108"/>
      <c r="D105" s="109">
        <f t="shared" ref="D105:D117" si="0">SUM(E105:G105)</f>
        <v>0</v>
      </c>
      <c r="E105" s="110"/>
      <c r="F105" s="110"/>
      <c r="G105" s="110"/>
      <c r="H105" s="129" t="s">
        <v>162</v>
      </c>
    </row>
    <row r="106" spans="1:8" ht="25.75" customHeight="1">
      <c r="A106" s="148">
        <v>4</v>
      </c>
      <c r="B106" s="112" t="s">
        <v>162</v>
      </c>
      <c r="C106" s="108"/>
      <c r="D106" s="109">
        <f t="shared" si="0"/>
        <v>0</v>
      </c>
      <c r="E106" s="110"/>
      <c r="F106" s="110"/>
      <c r="G106" s="110"/>
      <c r="H106" s="129" t="s">
        <v>162</v>
      </c>
    </row>
    <row r="107" spans="1:8" ht="25.75" customHeight="1">
      <c r="A107" s="148">
        <v>5</v>
      </c>
      <c r="B107" s="112" t="s">
        <v>162</v>
      </c>
      <c r="C107" s="108"/>
      <c r="D107" s="109">
        <f t="shared" si="0"/>
        <v>0</v>
      </c>
      <c r="E107" s="110"/>
      <c r="F107" s="110"/>
      <c r="G107" s="110"/>
      <c r="H107" s="129" t="s">
        <v>162</v>
      </c>
    </row>
    <row r="108" spans="1:8" ht="25.75" customHeight="1">
      <c r="A108" s="148">
        <v>6</v>
      </c>
      <c r="B108" s="112" t="s">
        <v>162</v>
      </c>
      <c r="C108" s="108"/>
      <c r="D108" s="109">
        <f t="shared" si="0"/>
        <v>0</v>
      </c>
      <c r="E108" s="110"/>
      <c r="F108" s="110"/>
      <c r="G108" s="110"/>
      <c r="H108" s="129" t="s">
        <v>162</v>
      </c>
    </row>
    <row r="109" spans="1:8" ht="25.75" customHeight="1">
      <c r="A109" s="148">
        <v>7</v>
      </c>
      <c r="B109" s="112" t="s">
        <v>162</v>
      </c>
      <c r="C109" s="108"/>
      <c r="D109" s="109">
        <f t="shared" si="0"/>
        <v>0</v>
      </c>
      <c r="E109" s="110"/>
      <c r="F109" s="110"/>
      <c r="G109" s="110"/>
      <c r="H109" s="129" t="s">
        <v>162</v>
      </c>
    </row>
    <row r="110" spans="1:8" ht="25.75" customHeight="1">
      <c r="A110" s="148">
        <v>8</v>
      </c>
      <c r="B110" s="112" t="s">
        <v>162</v>
      </c>
      <c r="C110" s="108"/>
      <c r="D110" s="109">
        <f t="shared" si="0"/>
        <v>0</v>
      </c>
      <c r="E110" s="110"/>
      <c r="F110" s="110"/>
      <c r="G110" s="110"/>
      <c r="H110" s="129" t="s">
        <v>162</v>
      </c>
    </row>
    <row r="111" spans="1:8" ht="25.75" customHeight="1">
      <c r="A111" s="148">
        <v>9</v>
      </c>
      <c r="B111" s="112" t="s">
        <v>162</v>
      </c>
      <c r="C111" s="108"/>
      <c r="D111" s="109">
        <f t="shared" si="0"/>
        <v>0</v>
      </c>
      <c r="E111" s="110"/>
      <c r="F111" s="110"/>
      <c r="G111" s="110"/>
      <c r="H111" s="129" t="s">
        <v>162</v>
      </c>
    </row>
    <row r="112" spans="1:8" ht="25.75" customHeight="1">
      <c r="A112" s="148">
        <v>10</v>
      </c>
      <c r="B112" s="112" t="s">
        <v>162</v>
      </c>
      <c r="C112" s="108"/>
      <c r="D112" s="109">
        <f t="shared" si="0"/>
        <v>0</v>
      </c>
      <c r="E112" s="110"/>
      <c r="F112" s="110"/>
      <c r="G112" s="110"/>
      <c r="H112" s="129" t="s">
        <v>162</v>
      </c>
    </row>
    <row r="113" spans="1:26" ht="25.75" customHeight="1">
      <c r="A113" s="148">
        <v>11</v>
      </c>
      <c r="B113" s="112" t="s">
        <v>162</v>
      </c>
      <c r="C113" s="108"/>
      <c r="D113" s="109">
        <f t="shared" si="0"/>
        <v>0</v>
      </c>
      <c r="E113" s="110"/>
      <c r="F113" s="110"/>
      <c r="G113" s="110"/>
      <c r="H113" s="129" t="s">
        <v>162</v>
      </c>
    </row>
    <row r="114" spans="1:26" ht="25.75" customHeight="1">
      <c r="A114" s="148">
        <v>12</v>
      </c>
      <c r="B114" s="112" t="s">
        <v>162</v>
      </c>
      <c r="C114" s="108"/>
      <c r="D114" s="109">
        <f t="shared" si="0"/>
        <v>0</v>
      </c>
      <c r="E114" s="110"/>
      <c r="F114" s="110"/>
      <c r="G114" s="110"/>
      <c r="H114" s="129" t="s">
        <v>162</v>
      </c>
    </row>
    <row r="115" spans="1:26" ht="25.75" customHeight="1">
      <c r="A115" s="148">
        <v>13</v>
      </c>
      <c r="B115" s="112" t="s">
        <v>162</v>
      </c>
      <c r="C115" s="108"/>
      <c r="D115" s="109">
        <f t="shared" si="0"/>
        <v>0</v>
      </c>
      <c r="E115" s="110"/>
      <c r="F115" s="110"/>
      <c r="G115" s="110"/>
      <c r="H115" s="129" t="s">
        <v>162</v>
      </c>
    </row>
    <row r="116" spans="1:26" ht="25.75" customHeight="1">
      <c r="A116" s="148">
        <v>14</v>
      </c>
      <c r="B116" s="112" t="s">
        <v>162</v>
      </c>
      <c r="C116" s="108"/>
      <c r="D116" s="109">
        <f t="shared" si="0"/>
        <v>0</v>
      </c>
      <c r="E116" s="110"/>
      <c r="F116" s="110"/>
      <c r="G116" s="110"/>
      <c r="H116" s="129" t="s">
        <v>162</v>
      </c>
    </row>
    <row r="117" spans="1:26" ht="25.75" customHeight="1">
      <c r="A117" s="148">
        <v>15</v>
      </c>
      <c r="B117" s="112" t="s">
        <v>162</v>
      </c>
      <c r="C117" s="108"/>
      <c r="D117" s="109">
        <f t="shared" si="0"/>
        <v>0</v>
      </c>
      <c r="E117" s="110"/>
      <c r="F117" s="110"/>
      <c r="G117" s="110"/>
      <c r="H117" s="129" t="s">
        <v>162</v>
      </c>
    </row>
    <row r="118" spans="1:26" ht="25.75" customHeight="1">
      <c r="A118" s="248" t="s">
        <v>44</v>
      </c>
      <c r="B118" s="249"/>
      <c r="C118" s="250"/>
      <c r="D118" s="106">
        <f>SUM(D103:D117)</f>
        <v>0</v>
      </c>
      <c r="E118" s="107">
        <f>SUM(E103:E117)</f>
        <v>0</v>
      </c>
      <c r="F118" s="107">
        <f>SUM(F103:F117)</f>
        <v>0</v>
      </c>
      <c r="G118" s="107">
        <f>SUM(G103:G117)</f>
        <v>0</v>
      </c>
      <c r="H118" s="119"/>
      <c r="I118" s="39"/>
      <c r="J118" s="39"/>
      <c r="K118" s="39"/>
      <c r="L118" s="39"/>
      <c r="M118" s="39"/>
      <c r="N118" s="39"/>
      <c r="O118" s="39"/>
      <c r="P118" s="39"/>
      <c r="Q118" s="39"/>
      <c r="R118" s="39"/>
      <c r="S118" s="39"/>
      <c r="T118" s="39"/>
      <c r="U118" s="39"/>
      <c r="V118" s="39"/>
      <c r="W118" s="39"/>
      <c r="X118" s="39"/>
      <c r="Y118" s="39"/>
      <c r="Z118" s="39"/>
    </row>
    <row r="119" spans="1:26" ht="25.75" customHeight="1">
      <c r="A119" s="242" t="s">
        <v>239</v>
      </c>
      <c r="B119" s="243"/>
      <c r="C119" s="243"/>
      <c r="D119" s="243"/>
      <c r="E119" s="243"/>
      <c r="F119" s="243"/>
      <c r="G119" s="243"/>
      <c r="H119" s="244"/>
      <c r="I119" s="39"/>
      <c r="J119" s="39"/>
      <c r="K119" s="39"/>
      <c r="L119" s="39"/>
      <c r="M119" s="39"/>
      <c r="N119" s="39"/>
      <c r="O119" s="39"/>
      <c r="P119" s="39"/>
      <c r="Q119" s="39"/>
      <c r="R119" s="39"/>
      <c r="S119" s="39"/>
      <c r="T119" s="39"/>
      <c r="U119" s="39"/>
      <c r="V119" s="39"/>
      <c r="W119" s="39"/>
      <c r="X119" s="39"/>
      <c r="Y119" s="39"/>
      <c r="Z119" s="39"/>
    </row>
    <row r="120" spans="1:26" ht="75" customHeight="1">
      <c r="A120" s="156"/>
      <c r="B120" s="157"/>
      <c r="C120" s="157"/>
      <c r="D120" s="158"/>
      <c r="E120" s="159"/>
      <c r="F120" s="159"/>
      <c r="G120" s="159"/>
      <c r="H120" s="160"/>
    </row>
    <row r="121" spans="1:26" ht="25.75" customHeight="1">
      <c r="A121" s="242" t="s">
        <v>240</v>
      </c>
      <c r="B121" s="243"/>
      <c r="C121" s="243"/>
      <c r="D121" s="243"/>
      <c r="E121" s="243"/>
      <c r="F121" s="243"/>
      <c r="G121" s="243"/>
      <c r="H121" s="244"/>
      <c r="I121" s="8"/>
      <c r="J121" s="9"/>
      <c r="K121" s="26"/>
      <c r="L121" s="26"/>
      <c r="M121" s="26"/>
    </row>
    <row r="122" spans="1:26" ht="25.75" customHeight="1" thickBot="1">
      <c r="A122" s="279" t="s">
        <v>241</v>
      </c>
      <c r="B122" s="280"/>
      <c r="C122" s="280"/>
      <c r="D122" s="280"/>
      <c r="E122" s="280"/>
      <c r="F122" s="280"/>
      <c r="G122" s="280"/>
      <c r="H122" s="281"/>
      <c r="I122" s="8"/>
      <c r="J122" s="9"/>
      <c r="K122" s="26"/>
      <c r="L122" s="26"/>
      <c r="M122" s="26"/>
    </row>
    <row r="123" spans="1:26" ht="25.75" customHeight="1" thickBot="1">
      <c r="A123" s="282"/>
      <c r="B123" s="283"/>
      <c r="C123" s="283"/>
      <c r="D123" s="283"/>
      <c r="E123" s="283"/>
      <c r="F123" s="283"/>
      <c r="G123" s="283"/>
      <c r="H123" s="284"/>
      <c r="I123" s="8"/>
      <c r="J123" s="9"/>
      <c r="K123" s="26"/>
      <c r="L123" s="26"/>
      <c r="M123" s="26"/>
    </row>
    <row r="124" spans="1:26" ht="25.75" customHeight="1" thickBot="1">
      <c r="A124" s="285" t="s">
        <v>266</v>
      </c>
      <c r="B124" s="286"/>
      <c r="C124" s="286"/>
      <c r="D124" s="286"/>
      <c r="E124" s="286"/>
      <c r="F124" s="286"/>
      <c r="G124" s="286"/>
      <c r="H124" s="287"/>
      <c r="I124" s="8"/>
      <c r="J124" s="9"/>
      <c r="K124" s="26"/>
      <c r="L124" s="26"/>
      <c r="M124" s="26"/>
    </row>
    <row r="125" spans="1:26" ht="25.5" customHeight="1">
      <c r="A125" s="265" t="s">
        <v>12</v>
      </c>
      <c r="B125" s="266"/>
      <c r="C125" s="266"/>
      <c r="D125" s="266"/>
      <c r="E125" s="266"/>
      <c r="F125" s="266"/>
      <c r="G125" s="266"/>
      <c r="H125" s="267"/>
    </row>
    <row r="126" spans="1:26" s="28" customFormat="1" ht="25.75" customHeight="1">
      <c r="A126" s="254" t="s">
        <v>36</v>
      </c>
      <c r="B126" s="255"/>
      <c r="C126" s="276" t="s">
        <v>162</v>
      </c>
      <c r="D126" s="277"/>
      <c r="E126" s="278"/>
      <c r="F126" s="149" t="s">
        <v>45</v>
      </c>
      <c r="G126" s="271" t="s">
        <v>218</v>
      </c>
      <c r="H126" s="272"/>
    </row>
    <row r="127" spans="1:26" ht="25.75" customHeight="1">
      <c r="A127" s="254" t="s">
        <v>35</v>
      </c>
      <c r="B127" s="255"/>
      <c r="C127" s="256"/>
      <c r="D127" s="256"/>
      <c r="E127" s="256"/>
      <c r="F127" s="256"/>
      <c r="G127" s="256"/>
      <c r="H127" s="257"/>
    </row>
    <row r="128" spans="1:26" ht="25.75" customHeight="1">
      <c r="A128" s="254" t="s">
        <v>37</v>
      </c>
      <c r="B128" s="255"/>
      <c r="C128" s="255"/>
      <c r="D128" s="255"/>
      <c r="E128" s="255"/>
      <c r="F128" s="255"/>
      <c r="G128" s="255"/>
      <c r="H128" s="258"/>
    </row>
    <row r="129" spans="1:8" ht="25.75" customHeight="1">
      <c r="A129" s="259" t="s">
        <v>39</v>
      </c>
      <c r="B129" s="261" t="s">
        <v>38</v>
      </c>
      <c r="C129" s="150" t="s">
        <v>4</v>
      </c>
      <c r="D129" s="263" t="s">
        <v>72</v>
      </c>
      <c r="E129" s="29"/>
      <c r="F129" s="30"/>
      <c r="G129" s="31"/>
      <c r="H129" s="32" t="s">
        <v>42</v>
      </c>
    </row>
    <row r="130" spans="1:8" ht="25.75" customHeight="1">
      <c r="A130" s="260"/>
      <c r="B130" s="262"/>
      <c r="C130" s="151" t="s">
        <v>41</v>
      </c>
      <c r="D130" s="264"/>
      <c r="E130" s="34" t="s">
        <v>73</v>
      </c>
      <c r="F130" s="35" t="s">
        <v>74</v>
      </c>
      <c r="G130" s="35" t="s">
        <v>75</v>
      </c>
      <c r="H130" s="36" t="s">
        <v>43</v>
      </c>
    </row>
    <row r="131" spans="1:8" ht="25.75" customHeight="1">
      <c r="A131" s="148">
        <v>1</v>
      </c>
      <c r="B131" s="112" t="s">
        <v>162</v>
      </c>
      <c r="C131" s="108"/>
      <c r="D131" s="109">
        <f>SUM(E131:G131)</f>
        <v>0</v>
      </c>
      <c r="E131" s="110"/>
      <c r="F131" s="110"/>
      <c r="G131" s="110"/>
      <c r="H131" s="129" t="s">
        <v>162</v>
      </c>
    </row>
    <row r="132" spans="1:8" ht="25.75" customHeight="1">
      <c r="A132" s="148">
        <v>2</v>
      </c>
      <c r="B132" s="112" t="s">
        <v>162</v>
      </c>
      <c r="C132" s="108"/>
      <c r="D132" s="109">
        <f>SUM(E132:G132)</f>
        <v>0</v>
      </c>
      <c r="E132" s="110"/>
      <c r="F132" s="110"/>
      <c r="G132" s="110"/>
      <c r="H132" s="129" t="s">
        <v>162</v>
      </c>
    </row>
    <row r="133" spans="1:8" ht="25.75" customHeight="1">
      <c r="A133" s="148">
        <v>3</v>
      </c>
      <c r="B133" s="112" t="s">
        <v>162</v>
      </c>
      <c r="C133" s="108"/>
      <c r="D133" s="109">
        <f t="shared" ref="D133:D145" si="1">SUM(E133:G133)</f>
        <v>0</v>
      </c>
      <c r="E133" s="110"/>
      <c r="F133" s="110"/>
      <c r="G133" s="110"/>
      <c r="H133" s="129" t="s">
        <v>162</v>
      </c>
    </row>
    <row r="134" spans="1:8" ht="25.75" customHeight="1">
      <c r="A134" s="148">
        <v>4</v>
      </c>
      <c r="B134" s="112" t="s">
        <v>162</v>
      </c>
      <c r="C134" s="108"/>
      <c r="D134" s="109">
        <f t="shared" si="1"/>
        <v>0</v>
      </c>
      <c r="E134" s="110"/>
      <c r="F134" s="110"/>
      <c r="G134" s="110"/>
      <c r="H134" s="129" t="s">
        <v>162</v>
      </c>
    </row>
    <row r="135" spans="1:8" ht="25.75" customHeight="1">
      <c r="A135" s="148">
        <v>5</v>
      </c>
      <c r="B135" s="112" t="s">
        <v>162</v>
      </c>
      <c r="C135" s="108"/>
      <c r="D135" s="109">
        <f t="shared" si="1"/>
        <v>0</v>
      </c>
      <c r="E135" s="110"/>
      <c r="F135" s="110"/>
      <c r="G135" s="110"/>
      <c r="H135" s="129" t="s">
        <v>162</v>
      </c>
    </row>
    <row r="136" spans="1:8" ht="25.75" customHeight="1">
      <c r="A136" s="148">
        <v>6</v>
      </c>
      <c r="B136" s="112" t="s">
        <v>162</v>
      </c>
      <c r="C136" s="108"/>
      <c r="D136" s="109">
        <f t="shared" si="1"/>
        <v>0</v>
      </c>
      <c r="E136" s="110"/>
      <c r="F136" s="110"/>
      <c r="G136" s="110"/>
      <c r="H136" s="129" t="s">
        <v>162</v>
      </c>
    </row>
    <row r="137" spans="1:8" ht="25.75" customHeight="1">
      <c r="A137" s="148">
        <v>7</v>
      </c>
      <c r="B137" s="112" t="s">
        <v>162</v>
      </c>
      <c r="C137" s="108"/>
      <c r="D137" s="109">
        <f t="shared" si="1"/>
        <v>0</v>
      </c>
      <c r="E137" s="110"/>
      <c r="F137" s="110"/>
      <c r="G137" s="110"/>
      <c r="H137" s="129" t="s">
        <v>162</v>
      </c>
    </row>
    <row r="138" spans="1:8" ht="25.75" customHeight="1">
      <c r="A138" s="148">
        <v>8</v>
      </c>
      <c r="B138" s="112" t="s">
        <v>162</v>
      </c>
      <c r="C138" s="108"/>
      <c r="D138" s="109">
        <f t="shared" si="1"/>
        <v>0</v>
      </c>
      <c r="E138" s="110"/>
      <c r="F138" s="110"/>
      <c r="G138" s="110"/>
      <c r="H138" s="129" t="s">
        <v>162</v>
      </c>
    </row>
    <row r="139" spans="1:8" ht="25.75" customHeight="1">
      <c r="A139" s="148">
        <v>9</v>
      </c>
      <c r="B139" s="112" t="s">
        <v>162</v>
      </c>
      <c r="C139" s="108"/>
      <c r="D139" s="109">
        <f t="shared" si="1"/>
        <v>0</v>
      </c>
      <c r="E139" s="110"/>
      <c r="F139" s="110"/>
      <c r="G139" s="110"/>
      <c r="H139" s="129" t="s">
        <v>162</v>
      </c>
    </row>
    <row r="140" spans="1:8" ht="25.75" customHeight="1">
      <c r="A140" s="148">
        <v>10</v>
      </c>
      <c r="B140" s="112" t="s">
        <v>162</v>
      </c>
      <c r="C140" s="108"/>
      <c r="D140" s="109">
        <f t="shared" si="1"/>
        <v>0</v>
      </c>
      <c r="E140" s="110"/>
      <c r="F140" s="110"/>
      <c r="G140" s="110"/>
      <c r="H140" s="129" t="s">
        <v>162</v>
      </c>
    </row>
    <row r="141" spans="1:8" ht="25.75" customHeight="1">
      <c r="A141" s="148">
        <v>11</v>
      </c>
      <c r="B141" s="112" t="s">
        <v>162</v>
      </c>
      <c r="C141" s="108"/>
      <c r="D141" s="109">
        <f t="shared" si="1"/>
        <v>0</v>
      </c>
      <c r="E141" s="110"/>
      <c r="F141" s="110"/>
      <c r="G141" s="110"/>
      <c r="H141" s="129" t="s">
        <v>162</v>
      </c>
    </row>
    <row r="142" spans="1:8" ht="25.75" customHeight="1">
      <c r="A142" s="148">
        <v>12</v>
      </c>
      <c r="B142" s="112" t="s">
        <v>162</v>
      </c>
      <c r="C142" s="108"/>
      <c r="D142" s="109">
        <f t="shared" si="1"/>
        <v>0</v>
      </c>
      <c r="E142" s="110"/>
      <c r="F142" s="110"/>
      <c r="G142" s="110"/>
      <c r="H142" s="129" t="s">
        <v>162</v>
      </c>
    </row>
    <row r="143" spans="1:8" ht="25.75" customHeight="1">
      <c r="A143" s="148">
        <v>13</v>
      </c>
      <c r="B143" s="112" t="s">
        <v>162</v>
      </c>
      <c r="C143" s="108"/>
      <c r="D143" s="109">
        <f t="shared" si="1"/>
        <v>0</v>
      </c>
      <c r="E143" s="110"/>
      <c r="F143" s="110"/>
      <c r="G143" s="110"/>
      <c r="H143" s="129" t="s">
        <v>162</v>
      </c>
    </row>
    <row r="144" spans="1:8" ht="25.75" customHeight="1">
      <c r="A144" s="148">
        <v>14</v>
      </c>
      <c r="B144" s="112" t="s">
        <v>162</v>
      </c>
      <c r="C144" s="108"/>
      <c r="D144" s="109">
        <f t="shared" si="1"/>
        <v>0</v>
      </c>
      <c r="E144" s="110"/>
      <c r="F144" s="110"/>
      <c r="G144" s="110"/>
      <c r="H144" s="129" t="s">
        <v>162</v>
      </c>
    </row>
    <row r="145" spans="1:26" ht="25.75" customHeight="1">
      <c r="A145" s="148">
        <v>15</v>
      </c>
      <c r="B145" s="112" t="s">
        <v>162</v>
      </c>
      <c r="C145" s="108"/>
      <c r="D145" s="109">
        <f t="shared" si="1"/>
        <v>0</v>
      </c>
      <c r="E145" s="110"/>
      <c r="F145" s="110"/>
      <c r="G145" s="110"/>
      <c r="H145" s="129" t="s">
        <v>162</v>
      </c>
    </row>
    <row r="146" spans="1:26" ht="25.75" customHeight="1">
      <c r="A146" s="248" t="s">
        <v>44</v>
      </c>
      <c r="B146" s="249"/>
      <c r="C146" s="250"/>
      <c r="D146" s="106">
        <f>SUM(D131:D145)</f>
        <v>0</v>
      </c>
      <c r="E146" s="107">
        <f>SUM(E131:E145)</f>
        <v>0</v>
      </c>
      <c r="F146" s="107">
        <f>SUM(F131:F145)</f>
        <v>0</v>
      </c>
      <c r="G146" s="107">
        <f>SUM(G131:G145)</f>
        <v>0</v>
      </c>
      <c r="H146" s="119"/>
      <c r="I146" s="39"/>
      <c r="J146" s="39"/>
      <c r="K146" s="39"/>
      <c r="L146" s="39"/>
      <c r="M146" s="39"/>
      <c r="N146" s="39"/>
      <c r="O146" s="39"/>
      <c r="P146" s="39"/>
      <c r="Q146" s="39"/>
      <c r="R146" s="39"/>
      <c r="S146" s="39"/>
      <c r="T146" s="39"/>
      <c r="U146" s="39"/>
      <c r="V146" s="39"/>
      <c r="W146" s="39"/>
      <c r="X146" s="39"/>
      <c r="Y146" s="39"/>
      <c r="Z146" s="39"/>
    </row>
    <row r="147" spans="1:26" ht="25.75" customHeight="1">
      <c r="A147" s="242" t="s">
        <v>239</v>
      </c>
      <c r="B147" s="243"/>
      <c r="C147" s="243"/>
      <c r="D147" s="243"/>
      <c r="E147" s="243"/>
      <c r="F147" s="243"/>
      <c r="G147" s="243"/>
      <c r="H147" s="244"/>
      <c r="I147" s="39"/>
      <c r="J147" s="39"/>
      <c r="K147" s="39"/>
      <c r="L147" s="39"/>
      <c r="M147" s="39"/>
      <c r="N147" s="39"/>
      <c r="O147" s="39"/>
      <c r="P147" s="39"/>
      <c r="Q147" s="39"/>
      <c r="R147" s="39"/>
      <c r="S147" s="39"/>
      <c r="T147" s="39"/>
      <c r="U147" s="39"/>
      <c r="V147" s="39"/>
      <c r="W147" s="39"/>
      <c r="X147" s="39"/>
      <c r="Y147" s="39"/>
      <c r="Z147" s="39"/>
    </row>
    <row r="148" spans="1:26" ht="75" customHeight="1">
      <c r="A148" s="156"/>
      <c r="B148" s="157"/>
      <c r="C148" s="157"/>
      <c r="D148" s="158"/>
      <c r="E148" s="159"/>
      <c r="F148" s="159"/>
      <c r="G148" s="159"/>
      <c r="H148" s="160"/>
    </row>
    <row r="149" spans="1:26" ht="25.75" customHeight="1">
      <c r="A149" s="242" t="s">
        <v>240</v>
      </c>
      <c r="B149" s="243"/>
      <c r="C149" s="243"/>
      <c r="D149" s="243"/>
      <c r="E149" s="243"/>
      <c r="F149" s="243"/>
      <c r="G149" s="243"/>
      <c r="H149" s="244"/>
      <c r="I149" s="8"/>
      <c r="J149" s="9"/>
      <c r="K149" s="26"/>
      <c r="L149" s="26"/>
      <c r="M149" s="26"/>
    </row>
    <row r="150" spans="1:26" ht="25.75" customHeight="1" thickBot="1">
      <c r="A150" s="279" t="s">
        <v>241</v>
      </c>
      <c r="B150" s="280"/>
      <c r="C150" s="280"/>
      <c r="D150" s="280"/>
      <c r="E150" s="280"/>
      <c r="F150" s="280"/>
      <c r="G150" s="280"/>
      <c r="H150" s="281"/>
      <c r="I150" s="8"/>
      <c r="J150" s="9"/>
      <c r="K150" s="26"/>
      <c r="L150" s="26"/>
      <c r="M150" s="26"/>
    </row>
    <row r="151" spans="1:26" ht="25.75" customHeight="1" thickBot="1">
      <c r="A151" s="282"/>
      <c r="B151" s="283"/>
      <c r="C151" s="283"/>
      <c r="D151" s="283"/>
      <c r="E151" s="283"/>
      <c r="F151" s="283"/>
      <c r="G151" s="283"/>
      <c r="H151" s="284"/>
      <c r="I151" s="8"/>
      <c r="J151" s="9"/>
      <c r="K151" s="26"/>
      <c r="L151" s="26"/>
      <c r="M151" s="26"/>
    </row>
    <row r="152" spans="1:26" ht="25.75" customHeight="1" thickBot="1">
      <c r="A152" s="282"/>
      <c r="B152" s="283"/>
      <c r="C152" s="283"/>
      <c r="D152" s="283"/>
      <c r="E152" s="283"/>
      <c r="F152" s="283"/>
      <c r="G152" s="283"/>
      <c r="H152" s="284"/>
      <c r="I152" s="8"/>
      <c r="J152" s="9"/>
      <c r="K152" s="26"/>
      <c r="L152" s="26"/>
      <c r="M152" s="26"/>
    </row>
    <row r="153" spans="1:26" ht="25.75" customHeight="1">
      <c r="A153" s="265" t="s">
        <v>12</v>
      </c>
      <c r="B153" s="266"/>
      <c r="C153" s="266"/>
      <c r="D153" s="266"/>
      <c r="E153" s="266"/>
      <c r="F153" s="266"/>
      <c r="G153" s="266"/>
      <c r="H153" s="267"/>
    </row>
    <row r="154" spans="1:26" s="28" customFormat="1" ht="25.75" customHeight="1">
      <c r="A154" s="254" t="s">
        <v>36</v>
      </c>
      <c r="B154" s="255"/>
      <c r="C154" s="268"/>
      <c r="D154" s="269"/>
      <c r="E154" s="270"/>
      <c r="F154" s="126" t="s">
        <v>45</v>
      </c>
      <c r="G154" s="271" t="s">
        <v>97</v>
      </c>
      <c r="H154" s="272"/>
    </row>
    <row r="155" spans="1:26" ht="25.75" customHeight="1">
      <c r="A155" s="254" t="s">
        <v>35</v>
      </c>
      <c r="B155" s="255"/>
      <c r="C155" s="256"/>
      <c r="D155" s="256"/>
      <c r="E155" s="256"/>
      <c r="F155" s="256"/>
      <c r="G155" s="256"/>
      <c r="H155" s="257"/>
    </row>
    <row r="156" spans="1:26" ht="25.75" customHeight="1">
      <c r="A156" s="254" t="s">
        <v>37</v>
      </c>
      <c r="B156" s="255"/>
      <c r="C156" s="255"/>
      <c r="D156" s="255"/>
      <c r="E156" s="255"/>
      <c r="F156" s="255"/>
      <c r="G156" s="255"/>
      <c r="H156" s="258"/>
    </row>
    <row r="157" spans="1:26" ht="25.75" customHeight="1">
      <c r="A157" s="259" t="s">
        <v>39</v>
      </c>
      <c r="B157" s="261" t="s">
        <v>38</v>
      </c>
      <c r="C157" s="127" t="s">
        <v>4</v>
      </c>
      <c r="D157" s="263" t="s">
        <v>72</v>
      </c>
      <c r="E157" s="29"/>
      <c r="F157" s="30"/>
      <c r="G157" s="31"/>
      <c r="H157" s="32" t="s">
        <v>42</v>
      </c>
    </row>
    <row r="158" spans="1:26" ht="25.75" customHeight="1">
      <c r="A158" s="260"/>
      <c r="B158" s="262"/>
      <c r="C158" s="128" t="s">
        <v>41</v>
      </c>
      <c r="D158" s="264"/>
      <c r="E158" s="34" t="s">
        <v>73</v>
      </c>
      <c r="F158" s="35" t="s">
        <v>74</v>
      </c>
      <c r="G158" s="35" t="s">
        <v>75</v>
      </c>
      <c r="H158" s="36" t="s">
        <v>43</v>
      </c>
    </row>
    <row r="159" spans="1:26" ht="25.75" customHeight="1">
      <c r="A159" s="125">
        <v>1</v>
      </c>
      <c r="B159" s="112" t="s">
        <v>162</v>
      </c>
      <c r="C159" s="108"/>
      <c r="D159" s="109">
        <f>SUM(E159:G159)</f>
        <v>0</v>
      </c>
      <c r="E159" s="110"/>
      <c r="F159" s="110"/>
      <c r="G159" s="110"/>
      <c r="H159" s="129" t="s">
        <v>162</v>
      </c>
    </row>
    <row r="160" spans="1:26" ht="25.75" customHeight="1">
      <c r="A160" s="125">
        <v>2</v>
      </c>
      <c r="B160" s="112" t="s">
        <v>162</v>
      </c>
      <c r="C160" s="108"/>
      <c r="D160" s="109">
        <f t="shared" ref="D160:D173" si="2">SUM(E160:G160)</f>
        <v>0</v>
      </c>
      <c r="E160" s="110"/>
      <c r="F160" s="110"/>
      <c r="G160" s="110"/>
      <c r="H160" s="129" t="s">
        <v>162</v>
      </c>
    </row>
    <row r="161" spans="1:26" ht="25.75" customHeight="1">
      <c r="A161" s="125">
        <v>3</v>
      </c>
      <c r="B161" s="112" t="s">
        <v>162</v>
      </c>
      <c r="C161" s="108"/>
      <c r="D161" s="109">
        <f t="shared" si="2"/>
        <v>0</v>
      </c>
      <c r="E161" s="110"/>
      <c r="F161" s="110"/>
      <c r="G161" s="110"/>
      <c r="H161" s="129" t="s">
        <v>162</v>
      </c>
    </row>
    <row r="162" spans="1:26" ht="25.75" customHeight="1">
      <c r="A162" s="125">
        <v>4</v>
      </c>
      <c r="B162" s="112" t="s">
        <v>162</v>
      </c>
      <c r="C162" s="108"/>
      <c r="D162" s="109">
        <f t="shared" si="2"/>
        <v>0</v>
      </c>
      <c r="E162" s="110"/>
      <c r="F162" s="110"/>
      <c r="G162" s="110"/>
      <c r="H162" s="129" t="s">
        <v>162</v>
      </c>
    </row>
    <row r="163" spans="1:26" ht="25.75" customHeight="1">
      <c r="A163" s="125">
        <v>5</v>
      </c>
      <c r="B163" s="112" t="s">
        <v>162</v>
      </c>
      <c r="C163" s="108"/>
      <c r="D163" s="109">
        <f t="shared" si="2"/>
        <v>0</v>
      </c>
      <c r="E163" s="110"/>
      <c r="F163" s="110"/>
      <c r="G163" s="110"/>
      <c r="H163" s="129" t="s">
        <v>162</v>
      </c>
    </row>
    <row r="164" spans="1:26" ht="25.75" customHeight="1">
      <c r="A164" s="125">
        <v>6</v>
      </c>
      <c r="B164" s="112" t="s">
        <v>162</v>
      </c>
      <c r="C164" s="108"/>
      <c r="D164" s="109">
        <f t="shared" si="2"/>
        <v>0</v>
      </c>
      <c r="E164" s="110"/>
      <c r="F164" s="110"/>
      <c r="G164" s="110"/>
      <c r="H164" s="129" t="s">
        <v>162</v>
      </c>
    </row>
    <row r="165" spans="1:26" ht="25.75" customHeight="1">
      <c r="A165" s="125">
        <v>7</v>
      </c>
      <c r="B165" s="112" t="s">
        <v>162</v>
      </c>
      <c r="C165" s="108"/>
      <c r="D165" s="109">
        <f t="shared" si="2"/>
        <v>0</v>
      </c>
      <c r="E165" s="110"/>
      <c r="F165" s="110"/>
      <c r="G165" s="110"/>
      <c r="H165" s="129" t="s">
        <v>162</v>
      </c>
    </row>
    <row r="166" spans="1:26" ht="25.75" customHeight="1">
      <c r="A166" s="125">
        <v>8</v>
      </c>
      <c r="B166" s="112" t="s">
        <v>162</v>
      </c>
      <c r="C166" s="108"/>
      <c r="D166" s="109">
        <f t="shared" si="2"/>
        <v>0</v>
      </c>
      <c r="E166" s="110"/>
      <c r="F166" s="110"/>
      <c r="G166" s="110"/>
      <c r="H166" s="129" t="s">
        <v>162</v>
      </c>
    </row>
    <row r="167" spans="1:26" ht="25.75" customHeight="1">
      <c r="A167" s="125">
        <v>9</v>
      </c>
      <c r="B167" s="112" t="s">
        <v>162</v>
      </c>
      <c r="C167" s="108"/>
      <c r="D167" s="109">
        <f t="shared" si="2"/>
        <v>0</v>
      </c>
      <c r="E167" s="110"/>
      <c r="F167" s="110"/>
      <c r="G167" s="110"/>
      <c r="H167" s="129" t="s">
        <v>162</v>
      </c>
    </row>
    <row r="168" spans="1:26" ht="25.75" customHeight="1">
      <c r="A168" s="125">
        <v>10</v>
      </c>
      <c r="B168" s="112" t="s">
        <v>162</v>
      </c>
      <c r="C168" s="108"/>
      <c r="D168" s="109">
        <f t="shared" si="2"/>
        <v>0</v>
      </c>
      <c r="E168" s="110"/>
      <c r="F168" s="110"/>
      <c r="G168" s="110"/>
      <c r="H168" s="129" t="s">
        <v>162</v>
      </c>
    </row>
    <row r="169" spans="1:26" ht="25.75" customHeight="1">
      <c r="A169" s="125">
        <v>11</v>
      </c>
      <c r="B169" s="112" t="s">
        <v>162</v>
      </c>
      <c r="C169" s="108"/>
      <c r="D169" s="109">
        <f t="shared" si="2"/>
        <v>0</v>
      </c>
      <c r="E169" s="110"/>
      <c r="F169" s="110"/>
      <c r="G169" s="110"/>
      <c r="H169" s="129" t="s">
        <v>162</v>
      </c>
    </row>
    <row r="170" spans="1:26" ht="25.75" customHeight="1">
      <c r="A170" s="125">
        <v>12</v>
      </c>
      <c r="B170" s="112" t="s">
        <v>162</v>
      </c>
      <c r="C170" s="108"/>
      <c r="D170" s="109">
        <f t="shared" si="2"/>
        <v>0</v>
      </c>
      <c r="E170" s="110"/>
      <c r="F170" s="110"/>
      <c r="G170" s="110"/>
      <c r="H170" s="129" t="s">
        <v>162</v>
      </c>
    </row>
    <row r="171" spans="1:26" ht="25.75" customHeight="1">
      <c r="A171" s="125">
        <v>13</v>
      </c>
      <c r="B171" s="112" t="s">
        <v>162</v>
      </c>
      <c r="C171" s="108"/>
      <c r="D171" s="109">
        <f t="shared" si="2"/>
        <v>0</v>
      </c>
      <c r="E171" s="110"/>
      <c r="F171" s="110"/>
      <c r="G171" s="110"/>
      <c r="H171" s="129" t="s">
        <v>162</v>
      </c>
    </row>
    <row r="172" spans="1:26" ht="25.75" customHeight="1">
      <c r="A172" s="125">
        <v>14</v>
      </c>
      <c r="B172" s="112" t="s">
        <v>162</v>
      </c>
      <c r="C172" s="108"/>
      <c r="D172" s="109">
        <f t="shared" si="2"/>
        <v>0</v>
      </c>
      <c r="E172" s="110"/>
      <c r="F172" s="110"/>
      <c r="G172" s="110"/>
      <c r="H172" s="129" t="s">
        <v>162</v>
      </c>
    </row>
    <row r="173" spans="1:26" ht="25.75" customHeight="1">
      <c r="A173" s="125">
        <v>15</v>
      </c>
      <c r="B173" s="112" t="s">
        <v>162</v>
      </c>
      <c r="C173" s="108"/>
      <c r="D173" s="109">
        <f t="shared" si="2"/>
        <v>0</v>
      </c>
      <c r="E173" s="110"/>
      <c r="F173" s="110"/>
      <c r="G173" s="110"/>
      <c r="H173" s="129" t="s">
        <v>162</v>
      </c>
    </row>
    <row r="174" spans="1:26" ht="25.75" customHeight="1">
      <c r="A174" s="248" t="s">
        <v>44</v>
      </c>
      <c r="B174" s="249"/>
      <c r="C174" s="250"/>
      <c r="D174" s="106">
        <f>SUM(D159:D173)</f>
        <v>0</v>
      </c>
      <c r="E174" s="107">
        <f>SUM(E159:E173)</f>
        <v>0</v>
      </c>
      <c r="F174" s="107">
        <f>SUM(F159:F173)</f>
        <v>0</v>
      </c>
      <c r="G174" s="107">
        <f>SUM(G159:G173)</f>
        <v>0</v>
      </c>
      <c r="H174" s="119"/>
      <c r="I174" s="39"/>
      <c r="J174" s="39"/>
      <c r="K174" s="39"/>
      <c r="L174" s="39"/>
      <c r="M174" s="39"/>
      <c r="N174" s="39"/>
      <c r="O174" s="39"/>
      <c r="P174" s="39"/>
      <c r="Q174" s="39"/>
      <c r="R174" s="39"/>
      <c r="S174" s="39"/>
      <c r="T174" s="39"/>
      <c r="U174" s="39"/>
      <c r="V174" s="39"/>
      <c r="W174" s="39"/>
      <c r="X174" s="39"/>
      <c r="Y174" s="39"/>
      <c r="Z174" s="39"/>
    </row>
    <row r="175" spans="1:26" ht="25.75" customHeight="1">
      <c r="A175" s="242" t="s">
        <v>126</v>
      </c>
      <c r="B175" s="243"/>
      <c r="C175" s="243"/>
      <c r="D175" s="243"/>
      <c r="E175" s="243"/>
      <c r="F175" s="243"/>
      <c r="G175" s="243"/>
      <c r="H175" s="244"/>
      <c r="I175" s="39"/>
      <c r="J175" s="39"/>
      <c r="K175" s="39"/>
      <c r="L175" s="39"/>
      <c r="M175" s="39"/>
      <c r="N175" s="39"/>
      <c r="O175" s="39"/>
      <c r="P175" s="39"/>
      <c r="Q175" s="39"/>
      <c r="R175" s="39"/>
      <c r="S175" s="39"/>
      <c r="T175" s="39"/>
      <c r="U175" s="39"/>
      <c r="V175" s="39"/>
      <c r="W175" s="39"/>
      <c r="X175" s="39"/>
      <c r="Y175" s="39"/>
      <c r="Z175" s="39"/>
    </row>
    <row r="176" spans="1:26" ht="75" customHeight="1" thickBot="1">
      <c r="A176" s="245" t="s">
        <v>135</v>
      </c>
      <c r="B176" s="246"/>
      <c r="C176" s="246"/>
      <c r="D176" s="246"/>
      <c r="E176" s="246"/>
      <c r="F176" s="246"/>
      <c r="G176" s="246"/>
      <c r="H176" s="247"/>
    </row>
    <row r="177" spans="1:13" ht="25.75" customHeight="1">
      <c r="A177" s="23"/>
      <c r="B177" s="23"/>
      <c r="C177" s="23"/>
      <c r="D177" s="23"/>
      <c r="E177" s="23"/>
      <c r="F177" s="24"/>
      <c r="G177" s="24"/>
      <c r="H177" s="24"/>
      <c r="I177" s="8"/>
      <c r="J177" s="9"/>
      <c r="K177" s="26"/>
      <c r="L177" s="26"/>
      <c r="M177" s="26"/>
    </row>
    <row r="178" spans="1:13" ht="25.75" customHeight="1" thickBot="1">
      <c r="A178" s="23"/>
      <c r="B178" s="23"/>
      <c r="C178" s="23"/>
      <c r="D178" s="23"/>
      <c r="E178" s="23"/>
      <c r="F178" s="24"/>
      <c r="G178" s="24"/>
      <c r="H178" s="111" t="s">
        <v>165</v>
      </c>
      <c r="I178" s="8"/>
      <c r="J178" s="9"/>
      <c r="K178" s="26"/>
      <c r="L178" s="26"/>
      <c r="M178" s="26"/>
    </row>
    <row r="179" spans="1:13" ht="25.75" customHeight="1">
      <c r="A179" s="265" t="s">
        <v>12</v>
      </c>
      <c r="B179" s="266"/>
      <c r="C179" s="266"/>
      <c r="D179" s="266"/>
      <c r="E179" s="266"/>
      <c r="F179" s="266"/>
      <c r="G179" s="266"/>
      <c r="H179" s="267"/>
    </row>
    <row r="180" spans="1:13" s="28" customFormat="1" ht="25.75" customHeight="1">
      <c r="A180" s="254" t="s">
        <v>36</v>
      </c>
      <c r="B180" s="255"/>
      <c r="C180" s="268"/>
      <c r="D180" s="269"/>
      <c r="E180" s="270"/>
      <c r="F180" s="126" t="s">
        <v>45</v>
      </c>
      <c r="G180" s="271" t="s">
        <v>97</v>
      </c>
      <c r="H180" s="272"/>
    </row>
    <row r="181" spans="1:13" ht="25.75" customHeight="1">
      <c r="A181" s="254" t="s">
        <v>35</v>
      </c>
      <c r="B181" s="255"/>
      <c r="C181" s="256"/>
      <c r="D181" s="256"/>
      <c r="E181" s="256"/>
      <c r="F181" s="256"/>
      <c r="G181" s="256"/>
      <c r="H181" s="257"/>
    </row>
    <row r="182" spans="1:13" ht="25.75" customHeight="1">
      <c r="A182" s="254" t="s">
        <v>37</v>
      </c>
      <c r="B182" s="255"/>
      <c r="C182" s="255"/>
      <c r="D182" s="255"/>
      <c r="E182" s="255"/>
      <c r="F182" s="255"/>
      <c r="G182" s="255"/>
      <c r="H182" s="258"/>
    </row>
    <row r="183" spans="1:13" ht="25.75" customHeight="1">
      <c r="A183" s="259" t="s">
        <v>39</v>
      </c>
      <c r="B183" s="261" t="s">
        <v>38</v>
      </c>
      <c r="C183" s="127" t="s">
        <v>4</v>
      </c>
      <c r="D183" s="263" t="s">
        <v>72</v>
      </c>
      <c r="E183" s="29"/>
      <c r="F183" s="30"/>
      <c r="G183" s="31"/>
      <c r="H183" s="32" t="s">
        <v>42</v>
      </c>
    </row>
    <row r="184" spans="1:13" ht="25.75" customHeight="1">
      <c r="A184" s="260"/>
      <c r="B184" s="262"/>
      <c r="C184" s="128" t="s">
        <v>41</v>
      </c>
      <c r="D184" s="264"/>
      <c r="E184" s="34" t="s">
        <v>73</v>
      </c>
      <c r="F184" s="35" t="s">
        <v>74</v>
      </c>
      <c r="G184" s="35" t="s">
        <v>75</v>
      </c>
      <c r="H184" s="36" t="s">
        <v>43</v>
      </c>
    </row>
    <row r="185" spans="1:13" ht="25.75" customHeight="1">
      <c r="A185" s="125">
        <v>1</v>
      </c>
      <c r="B185" s="112" t="s">
        <v>162</v>
      </c>
      <c r="C185" s="108"/>
      <c r="D185" s="109">
        <f>SUM(E185:G185)</f>
        <v>0</v>
      </c>
      <c r="E185" s="110"/>
      <c r="F185" s="110"/>
      <c r="G185" s="110"/>
      <c r="H185" s="129" t="s">
        <v>162</v>
      </c>
    </row>
    <row r="186" spans="1:13" ht="25.75" customHeight="1">
      <c r="A186" s="125">
        <v>2</v>
      </c>
      <c r="B186" s="112" t="s">
        <v>162</v>
      </c>
      <c r="C186" s="108"/>
      <c r="D186" s="109">
        <f t="shared" ref="D186:D199" si="3">SUM(E186:G186)</f>
        <v>0</v>
      </c>
      <c r="E186" s="110"/>
      <c r="F186" s="110"/>
      <c r="G186" s="110"/>
      <c r="H186" s="129" t="s">
        <v>162</v>
      </c>
    </row>
    <row r="187" spans="1:13" ht="25.75" customHeight="1">
      <c r="A187" s="125">
        <v>3</v>
      </c>
      <c r="B187" s="112" t="s">
        <v>162</v>
      </c>
      <c r="C187" s="108"/>
      <c r="D187" s="109">
        <f t="shared" si="3"/>
        <v>0</v>
      </c>
      <c r="E187" s="110"/>
      <c r="F187" s="110"/>
      <c r="G187" s="110"/>
      <c r="H187" s="129" t="s">
        <v>162</v>
      </c>
    </row>
    <row r="188" spans="1:13" ht="25.75" customHeight="1">
      <c r="A188" s="125">
        <v>4</v>
      </c>
      <c r="B188" s="112" t="s">
        <v>162</v>
      </c>
      <c r="C188" s="108"/>
      <c r="D188" s="109">
        <f t="shared" si="3"/>
        <v>0</v>
      </c>
      <c r="E188" s="110"/>
      <c r="F188" s="110"/>
      <c r="G188" s="110"/>
      <c r="H188" s="129" t="s">
        <v>162</v>
      </c>
    </row>
    <row r="189" spans="1:13" ht="25.75" customHeight="1">
      <c r="A189" s="125">
        <v>5</v>
      </c>
      <c r="B189" s="112" t="s">
        <v>162</v>
      </c>
      <c r="C189" s="108"/>
      <c r="D189" s="109">
        <f t="shared" si="3"/>
        <v>0</v>
      </c>
      <c r="E189" s="110"/>
      <c r="F189" s="110"/>
      <c r="G189" s="110"/>
      <c r="H189" s="129" t="s">
        <v>162</v>
      </c>
    </row>
    <row r="190" spans="1:13" ht="25.75" customHeight="1">
      <c r="A190" s="125">
        <v>6</v>
      </c>
      <c r="B190" s="112" t="s">
        <v>162</v>
      </c>
      <c r="C190" s="108"/>
      <c r="D190" s="109">
        <f t="shared" si="3"/>
        <v>0</v>
      </c>
      <c r="E190" s="110"/>
      <c r="F190" s="110"/>
      <c r="G190" s="110"/>
      <c r="H190" s="129" t="s">
        <v>162</v>
      </c>
    </row>
    <row r="191" spans="1:13" ht="25.75" customHeight="1">
      <c r="A191" s="125">
        <v>7</v>
      </c>
      <c r="B191" s="112" t="s">
        <v>162</v>
      </c>
      <c r="C191" s="108"/>
      <c r="D191" s="109">
        <f t="shared" si="3"/>
        <v>0</v>
      </c>
      <c r="E191" s="110"/>
      <c r="F191" s="110"/>
      <c r="G191" s="110"/>
      <c r="H191" s="129" t="s">
        <v>162</v>
      </c>
    </row>
    <row r="192" spans="1:13" ht="25.75" customHeight="1">
      <c r="A192" s="125">
        <v>8</v>
      </c>
      <c r="B192" s="112" t="s">
        <v>162</v>
      </c>
      <c r="C192" s="108"/>
      <c r="D192" s="109">
        <f t="shared" si="3"/>
        <v>0</v>
      </c>
      <c r="E192" s="110"/>
      <c r="F192" s="110"/>
      <c r="G192" s="110"/>
      <c r="H192" s="129" t="s">
        <v>162</v>
      </c>
    </row>
    <row r="193" spans="1:26" ht="25.75" customHeight="1">
      <c r="A193" s="125">
        <v>9</v>
      </c>
      <c r="B193" s="112" t="s">
        <v>162</v>
      </c>
      <c r="C193" s="108"/>
      <c r="D193" s="109">
        <f t="shared" si="3"/>
        <v>0</v>
      </c>
      <c r="E193" s="110"/>
      <c r="F193" s="110"/>
      <c r="G193" s="110"/>
      <c r="H193" s="129" t="s">
        <v>162</v>
      </c>
    </row>
    <row r="194" spans="1:26" ht="25.75" customHeight="1">
      <c r="A194" s="125">
        <v>10</v>
      </c>
      <c r="B194" s="112" t="s">
        <v>162</v>
      </c>
      <c r="C194" s="108"/>
      <c r="D194" s="109">
        <f t="shared" si="3"/>
        <v>0</v>
      </c>
      <c r="E194" s="110"/>
      <c r="F194" s="110"/>
      <c r="G194" s="110"/>
      <c r="H194" s="129" t="s">
        <v>162</v>
      </c>
    </row>
    <row r="195" spans="1:26" ht="25.75" customHeight="1">
      <c r="A195" s="125">
        <v>11</v>
      </c>
      <c r="B195" s="112" t="s">
        <v>162</v>
      </c>
      <c r="C195" s="108"/>
      <c r="D195" s="109">
        <f t="shared" si="3"/>
        <v>0</v>
      </c>
      <c r="E195" s="110"/>
      <c r="F195" s="110"/>
      <c r="G195" s="110"/>
      <c r="H195" s="129" t="s">
        <v>162</v>
      </c>
    </row>
    <row r="196" spans="1:26" ht="25.75" customHeight="1">
      <c r="A196" s="125">
        <v>12</v>
      </c>
      <c r="B196" s="112" t="s">
        <v>162</v>
      </c>
      <c r="C196" s="108"/>
      <c r="D196" s="109">
        <f t="shared" si="3"/>
        <v>0</v>
      </c>
      <c r="E196" s="110"/>
      <c r="F196" s="110"/>
      <c r="G196" s="110"/>
      <c r="H196" s="129" t="s">
        <v>162</v>
      </c>
    </row>
    <row r="197" spans="1:26" ht="25.75" customHeight="1">
      <c r="A197" s="125">
        <v>13</v>
      </c>
      <c r="B197" s="112" t="s">
        <v>162</v>
      </c>
      <c r="C197" s="108"/>
      <c r="D197" s="109">
        <f t="shared" si="3"/>
        <v>0</v>
      </c>
      <c r="E197" s="110"/>
      <c r="F197" s="110"/>
      <c r="G197" s="110"/>
      <c r="H197" s="129" t="s">
        <v>162</v>
      </c>
    </row>
    <row r="198" spans="1:26" ht="25.75" customHeight="1">
      <c r="A198" s="125">
        <v>14</v>
      </c>
      <c r="B198" s="112" t="s">
        <v>162</v>
      </c>
      <c r="C198" s="108"/>
      <c r="D198" s="109">
        <f t="shared" si="3"/>
        <v>0</v>
      </c>
      <c r="E198" s="110"/>
      <c r="F198" s="110"/>
      <c r="G198" s="110"/>
      <c r="H198" s="129" t="s">
        <v>162</v>
      </c>
    </row>
    <row r="199" spans="1:26" ht="25.75" customHeight="1">
      <c r="A199" s="125">
        <v>15</v>
      </c>
      <c r="B199" s="112" t="s">
        <v>162</v>
      </c>
      <c r="C199" s="108"/>
      <c r="D199" s="109">
        <f t="shared" si="3"/>
        <v>0</v>
      </c>
      <c r="E199" s="110"/>
      <c r="F199" s="110"/>
      <c r="G199" s="110"/>
      <c r="H199" s="129" t="s">
        <v>162</v>
      </c>
    </row>
    <row r="200" spans="1:26" ht="25.75" customHeight="1">
      <c r="A200" s="248" t="s">
        <v>44</v>
      </c>
      <c r="B200" s="249"/>
      <c r="C200" s="250"/>
      <c r="D200" s="106">
        <f>SUM(D185:D199)</f>
        <v>0</v>
      </c>
      <c r="E200" s="107">
        <f>SUM(E185:E199)</f>
        <v>0</v>
      </c>
      <c r="F200" s="107">
        <f>SUM(F185:F199)</f>
        <v>0</v>
      </c>
      <c r="G200" s="107">
        <f>SUM(G185:G199)</f>
        <v>0</v>
      </c>
      <c r="H200" s="119"/>
      <c r="I200" s="39"/>
      <c r="J200" s="39"/>
      <c r="K200" s="39"/>
      <c r="L200" s="39"/>
      <c r="M200" s="39"/>
      <c r="N200" s="39"/>
      <c r="O200" s="39"/>
      <c r="P200" s="39"/>
      <c r="Q200" s="39"/>
      <c r="R200" s="39"/>
      <c r="S200" s="39"/>
      <c r="T200" s="39"/>
      <c r="U200" s="39"/>
      <c r="V200" s="39"/>
      <c r="W200" s="39"/>
      <c r="X200" s="39"/>
      <c r="Y200" s="39"/>
      <c r="Z200" s="39"/>
    </row>
    <row r="201" spans="1:26" ht="25.75" customHeight="1">
      <c r="A201" s="242" t="s">
        <v>126</v>
      </c>
      <c r="B201" s="243"/>
      <c r="C201" s="243"/>
      <c r="D201" s="243"/>
      <c r="E201" s="243"/>
      <c r="F201" s="243"/>
      <c r="G201" s="243"/>
      <c r="H201" s="244"/>
      <c r="I201" s="39"/>
      <c r="J201" s="39"/>
      <c r="K201" s="39"/>
      <c r="L201" s="39"/>
      <c r="M201" s="39"/>
      <c r="N201" s="39"/>
      <c r="O201" s="39"/>
      <c r="P201" s="39"/>
      <c r="Q201" s="39"/>
      <c r="R201" s="39"/>
      <c r="S201" s="39"/>
      <c r="T201" s="39"/>
      <c r="U201" s="39"/>
      <c r="V201" s="39"/>
      <c r="W201" s="39"/>
      <c r="X201" s="39"/>
      <c r="Y201" s="39"/>
      <c r="Z201" s="39"/>
    </row>
    <row r="202" spans="1:26" ht="75" customHeight="1" thickBot="1">
      <c r="A202" s="245" t="s">
        <v>135</v>
      </c>
      <c r="B202" s="246"/>
      <c r="C202" s="246"/>
      <c r="D202" s="246"/>
      <c r="E202" s="246"/>
      <c r="F202" s="246"/>
      <c r="G202" s="246"/>
      <c r="H202" s="247"/>
      <c r="I202" s="39"/>
      <c r="J202" s="39"/>
      <c r="K202" s="39"/>
      <c r="L202" s="39"/>
      <c r="M202" s="39"/>
      <c r="N202" s="39"/>
      <c r="O202" s="39"/>
      <c r="P202" s="39"/>
      <c r="Q202" s="39"/>
      <c r="R202" s="39"/>
      <c r="S202" s="39"/>
      <c r="T202" s="39"/>
      <c r="U202" s="39"/>
      <c r="V202" s="39"/>
      <c r="W202" s="39"/>
      <c r="X202" s="39"/>
      <c r="Y202" s="39"/>
      <c r="Z202" s="39"/>
    </row>
  </sheetData>
  <mergeCells count="124">
    <mergeCell ref="A37:H37"/>
    <mergeCell ref="A38:B38"/>
    <mergeCell ref="C38:E38"/>
    <mergeCell ref="G38:H38"/>
    <mergeCell ref="A39:B39"/>
    <mergeCell ref="C39:H39"/>
    <mergeCell ref="A35:H35"/>
    <mergeCell ref="G70:H70"/>
    <mergeCell ref="A90:C90"/>
    <mergeCell ref="A71:B71"/>
    <mergeCell ref="C71:H71"/>
    <mergeCell ref="A72:H72"/>
    <mergeCell ref="A73:A74"/>
    <mergeCell ref="A58:C58"/>
    <mergeCell ref="A59:H59"/>
    <mergeCell ref="D62:E62"/>
    <mergeCell ref="F62:H62"/>
    <mergeCell ref="A60:H60"/>
    <mergeCell ref="A61:H61"/>
    <mergeCell ref="A152:H152"/>
    <mergeCell ref="A27:H27"/>
    <mergeCell ref="A121:H121"/>
    <mergeCell ref="A122:H122"/>
    <mergeCell ref="A123:H123"/>
    <mergeCell ref="A124:H124"/>
    <mergeCell ref="A149:H149"/>
    <mergeCell ref="A97:H97"/>
    <mergeCell ref="A98:B98"/>
    <mergeCell ref="C98:E98"/>
    <mergeCell ref="G98:H98"/>
    <mergeCell ref="A99:B99"/>
    <mergeCell ref="C99:H99"/>
    <mergeCell ref="A100:H100"/>
    <mergeCell ref="A146:C146"/>
    <mergeCell ref="A147:H147"/>
    <mergeCell ref="A127:B127"/>
    <mergeCell ref="C127:H127"/>
    <mergeCell ref="A128:H128"/>
    <mergeCell ref="A129:A130"/>
    <mergeCell ref="D29:E29"/>
    <mergeCell ref="D30:E30"/>
    <mergeCell ref="D31:E31"/>
    <mergeCell ref="F31:H31"/>
    <mergeCell ref="B129:B130"/>
    <mergeCell ref="D129:D130"/>
    <mergeCell ref="A68:H68"/>
    <mergeCell ref="A32:H32"/>
    <mergeCell ref="B73:B74"/>
    <mergeCell ref="D73:D74"/>
    <mergeCell ref="A151:H151"/>
    <mergeCell ref="A6:B6"/>
    <mergeCell ref="C6:H6"/>
    <mergeCell ref="D33:E33"/>
    <mergeCell ref="D66:E66"/>
    <mergeCell ref="A150:H150"/>
    <mergeCell ref="D64:E64"/>
    <mergeCell ref="F64:H64"/>
    <mergeCell ref="A65:H65"/>
    <mergeCell ref="D63:E63"/>
    <mergeCell ref="F63:H63"/>
    <mergeCell ref="A36:H36"/>
    <mergeCell ref="A40:H40"/>
    <mergeCell ref="A41:A42"/>
    <mergeCell ref="B41:B42"/>
    <mergeCell ref="D41:D42"/>
    <mergeCell ref="F30:H30"/>
    <mergeCell ref="F29:H29"/>
    <mergeCell ref="A3:H3"/>
    <mergeCell ref="A4:H4"/>
    <mergeCell ref="A5:B5"/>
    <mergeCell ref="C5:E5"/>
    <mergeCell ref="G5:H5"/>
    <mergeCell ref="A7:H7"/>
    <mergeCell ref="A8:A9"/>
    <mergeCell ref="B8:B9"/>
    <mergeCell ref="D8:D9"/>
    <mergeCell ref="A176:H176"/>
    <mergeCell ref="A156:H156"/>
    <mergeCell ref="A157:A158"/>
    <mergeCell ref="B157:B158"/>
    <mergeCell ref="D157:D158"/>
    <mergeCell ref="A174:C174"/>
    <mergeCell ref="A175:H175"/>
    <mergeCell ref="A25:C25"/>
    <mergeCell ref="A101:A102"/>
    <mergeCell ref="B101:B102"/>
    <mergeCell ref="D101:D102"/>
    <mergeCell ref="A118:C118"/>
    <mergeCell ref="A125:H125"/>
    <mergeCell ref="A126:B126"/>
    <mergeCell ref="C126:E126"/>
    <mergeCell ref="G126:H126"/>
    <mergeCell ref="A26:H26"/>
    <mergeCell ref="A93:H93"/>
    <mergeCell ref="A94:H94"/>
    <mergeCell ref="A95:H95"/>
    <mergeCell ref="A96:H96"/>
    <mergeCell ref="A69:H69"/>
    <mergeCell ref="A70:B70"/>
    <mergeCell ref="C70:E70"/>
    <mergeCell ref="A2:H2"/>
    <mergeCell ref="A201:H201"/>
    <mergeCell ref="A202:H202"/>
    <mergeCell ref="A200:C200"/>
    <mergeCell ref="A28:H28"/>
    <mergeCell ref="A91:H91"/>
    <mergeCell ref="A92:H92"/>
    <mergeCell ref="A119:H119"/>
    <mergeCell ref="A181:B181"/>
    <mergeCell ref="C181:H181"/>
    <mergeCell ref="A182:H182"/>
    <mergeCell ref="A183:A184"/>
    <mergeCell ref="B183:B184"/>
    <mergeCell ref="D183:D184"/>
    <mergeCell ref="A179:H179"/>
    <mergeCell ref="A180:B180"/>
    <mergeCell ref="A153:H153"/>
    <mergeCell ref="A154:B154"/>
    <mergeCell ref="C154:E154"/>
    <mergeCell ref="G154:H154"/>
    <mergeCell ref="A155:B155"/>
    <mergeCell ref="C155:H155"/>
    <mergeCell ref="C180:E180"/>
    <mergeCell ref="G180:H180"/>
  </mergeCells>
  <phoneticPr fontId="14"/>
  <hyperlinks>
    <hyperlink ref="I1" location="目次!A1" display="目次"/>
  </hyperlinks>
  <pageMargins left="0.51181102362204722" right="0.51181102362204722" top="0.27559055118110237" bottom="0.27559055118110237" header="0.31496062992125984" footer="0.31496062992125984"/>
  <pageSetup paperSize="9" scale="64" firstPageNumber="33" fitToHeight="0" orientation="landscape" cellComments="asDisplayed" useFirstPageNumber="1" r:id="rId1"/>
  <rowBreaks count="6" manualBreakCount="6">
    <brk id="25" max="7" man="1"/>
    <brk id="33" max="7" man="1"/>
    <brk id="58" max="7" man="1"/>
    <brk id="66" max="7" man="1"/>
    <brk id="94" max="7" man="1"/>
    <brk id="149" max="7"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プルダウン!$B$1:$B$3</xm:f>
          </x14:formula1>
          <xm:sqref>H185:H199 H10:H24 H75:H89 H103:H117 H159:H173 H131:H145 H43:H57</xm:sqref>
        </x14:dataValidation>
        <x14:dataValidation type="list" allowBlank="1" showInputMessage="1" showErrorMessage="1">
          <x14:formula1>
            <xm:f>プルダウン!$H$1:$H$7</xm:f>
          </x14:formula1>
          <xm:sqref>C5:E5 C70:E70 C98:E98 C126:E126 C38:E38</xm:sqref>
        </x14:dataValidation>
        <x14:dataValidation type="list" allowBlank="1" showInputMessage="1" showErrorMessage="1">
          <x14:formula1>
            <xm:f>プルダウン!$A$1:$A$15</xm:f>
          </x14:formula1>
          <xm:sqref>B10:B24 B75:B89 B185:B199 B159:B173 B103:B117 B131:B145 B43:B57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P17"/>
  <sheetViews>
    <sheetView view="pageBreakPreview" zoomScale="80" zoomScaleNormal="115" zoomScaleSheetLayoutView="80" workbookViewId="0">
      <selection activeCell="C7" sqref="C7"/>
    </sheetView>
  </sheetViews>
  <sheetFormatPr defaultColWidth="9" defaultRowHeight="13"/>
  <cols>
    <col min="1" max="1" width="3.6328125" style="1" customWidth="1"/>
    <col min="2" max="2" width="40.90625" style="1" customWidth="1"/>
    <col min="3" max="3" width="80.90625" style="1" customWidth="1"/>
    <col min="4" max="4" width="24.6328125" style="1" customWidth="1"/>
    <col min="5" max="16384" width="9" style="1"/>
  </cols>
  <sheetData>
    <row r="1" spans="1:16" ht="35" customHeight="1">
      <c r="A1" s="204" t="s">
        <v>243</v>
      </c>
      <c r="B1" s="204"/>
      <c r="C1" s="204"/>
      <c r="D1" s="204"/>
      <c r="E1" s="8" t="s">
        <v>17</v>
      </c>
    </row>
    <row r="2" spans="1:16" ht="35" customHeight="1" thickBot="1">
      <c r="A2" s="337" t="s">
        <v>92</v>
      </c>
      <c r="B2" s="337"/>
      <c r="C2" s="337"/>
      <c r="D2" s="337"/>
    </row>
    <row r="3" spans="1:16" ht="35" customHeight="1">
      <c r="A3" s="338" t="s">
        <v>12</v>
      </c>
      <c r="B3" s="339"/>
      <c r="C3" s="339"/>
      <c r="D3" s="340"/>
    </row>
    <row r="4" spans="1:16" ht="35" customHeight="1">
      <c r="A4" s="327" t="s">
        <v>39</v>
      </c>
      <c r="B4" s="341" t="s">
        <v>38</v>
      </c>
      <c r="C4" s="205" t="s">
        <v>40</v>
      </c>
      <c r="D4" s="329" t="s">
        <v>71</v>
      </c>
    </row>
    <row r="5" spans="1:16" ht="35" customHeight="1">
      <c r="A5" s="328"/>
      <c r="B5" s="342"/>
      <c r="C5" s="206" t="s">
        <v>41</v>
      </c>
      <c r="D5" s="330"/>
    </row>
    <row r="6" spans="1:16" ht="35" customHeight="1">
      <c r="A6" s="207" t="s">
        <v>245</v>
      </c>
      <c r="B6" s="208" t="s">
        <v>63</v>
      </c>
      <c r="C6" s="209" t="s">
        <v>244</v>
      </c>
      <c r="D6" s="210"/>
    </row>
    <row r="7" spans="1:16" ht="35" customHeight="1">
      <c r="A7" s="207" t="s">
        <v>246</v>
      </c>
      <c r="B7" s="211" t="s">
        <v>64</v>
      </c>
      <c r="C7" s="212"/>
      <c r="D7" s="213"/>
    </row>
    <row r="8" spans="1:16" ht="35" customHeight="1">
      <c r="A8" s="207" t="s">
        <v>247</v>
      </c>
      <c r="B8" s="211" t="s">
        <v>76</v>
      </c>
      <c r="C8" s="212"/>
      <c r="D8" s="213"/>
    </row>
    <row r="9" spans="1:16" ht="35" customHeight="1">
      <c r="A9" s="207" t="s">
        <v>248</v>
      </c>
      <c r="B9" s="211" t="s">
        <v>254</v>
      </c>
      <c r="C9" s="212"/>
      <c r="D9" s="213"/>
    </row>
    <row r="10" spans="1:16" ht="35" customHeight="1">
      <c r="A10" s="207" t="s">
        <v>249</v>
      </c>
      <c r="B10" s="211" t="s">
        <v>68</v>
      </c>
      <c r="C10" s="212"/>
      <c r="D10" s="213"/>
    </row>
    <row r="11" spans="1:16" ht="35" customHeight="1">
      <c r="A11" s="207" t="s">
        <v>250</v>
      </c>
      <c r="B11" s="211" t="s">
        <v>255</v>
      </c>
      <c r="C11" s="212"/>
      <c r="D11" s="213"/>
    </row>
    <row r="12" spans="1:16" ht="35" customHeight="1">
      <c r="A12" s="207" t="s">
        <v>251</v>
      </c>
      <c r="B12" s="211" t="s">
        <v>67</v>
      </c>
      <c r="C12" s="212"/>
      <c r="D12" s="213"/>
    </row>
    <row r="13" spans="1:16" ht="35" customHeight="1">
      <c r="A13" s="207" t="s">
        <v>252</v>
      </c>
      <c r="B13" s="211" t="s">
        <v>66</v>
      </c>
      <c r="C13" s="212"/>
      <c r="D13" s="213"/>
    </row>
    <row r="14" spans="1:16" ht="35" customHeight="1">
      <c r="A14" s="207" t="s">
        <v>253</v>
      </c>
      <c r="B14" s="211" t="s">
        <v>69</v>
      </c>
      <c r="C14" s="212"/>
      <c r="D14" s="213"/>
    </row>
    <row r="15" spans="1:16" ht="35" customHeight="1" thickBot="1">
      <c r="A15" s="214">
        <v>10</v>
      </c>
      <c r="B15" s="211" t="s">
        <v>70</v>
      </c>
      <c r="C15" s="212"/>
      <c r="D15" s="213"/>
    </row>
    <row r="16" spans="1:16" ht="22" customHeight="1" thickTop="1">
      <c r="A16" s="331" t="s">
        <v>44</v>
      </c>
      <c r="B16" s="332"/>
      <c r="C16" s="333"/>
      <c r="D16" s="215"/>
      <c r="E16" s="2"/>
      <c r="F16" s="2"/>
      <c r="G16" s="2"/>
      <c r="H16" s="2"/>
      <c r="I16" s="2"/>
      <c r="J16" s="2"/>
      <c r="K16" s="2"/>
      <c r="L16" s="2"/>
      <c r="M16" s="2"/>
      <c r="N16" s="2"/>
      <c r="O16" s="2"/>
      <c r="P16" s="2"/>
    </row>
    <row r="17" spans="1:16" ht="120" customHeight="1" thickBot="1">
      <c r="A17" s="216" t="s">
        <v>13</v>
      </c>
      <c r="B17" s="334"/>
      <c r="C17" s="335"/>
      <c r="D17" s="336"/>
      <c r="E17" s="2"/>
      <c r="F17" s="2"/>
      <c r="G17" s="2"/>
      <c r="H17" s="2"/>
      <c r="I17" s="2"/>
      <c r="J17" s="2"/>
      <c r="K17" s="2"/>
      <c r="L17" s="2"/>
      <c r="M17" s="2"/>
      <c r="N17" s="2"/>
      <c r="O17" s="2"/>
      <c r="P17" s="2"/>
    </row>
  </sheetData>
  <mergeCells count="7">
    <mergeCell ref="A4:A5"/>
    <mergeCell ref="D4:D5"/>
    <mergeCell ref="A16:C16"/>
    <mergeCell ref="B17:D17"/>
    <mergeCell ref="A2:D2"/>
    <mergeCell ref="A3:D3"/>
    <mergeCell ref="B4:B5"/>
  </mergeCells>
  <phoneticPr fontId="14"/>
  <hyperlinks>
    <hyperlink ref="E1" location="目次!A1" display="目次"/>
  </hyperlinks>
  <pageMargins left="0.51181102362204722" right="0.51181102362204722" top="0.27559055118110237" bottom="0.27559055118110237" header="0.31496062992125984" footer="0.31496062992125984"/>
  <pageSetup paperSize="9" scale="88" firstPageNumber="33" fitToHeight="0" orientation="landscape" cellComments="asDisplayed" useFirstPageNumber="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F37"/>
  <sheetViews>
    <sheetView view="pageBreakPreview" zoomScale="85" zoomScaleNormal="100" zoomScaleSheetLayoutView="85" workbookViewId="0">
      <selection activeCell="F31" sqref="F31"/>
    </sheetView>
  </sheetViews>
  <sheetFormatPr defaultColWidth="8.90625" defaultRowHeight="13" outlineLevelRow="1"/>
  <cols>
    <col min="1" max="1" width="12.453125" style="20" customWidth="1"/>
    <col min="2" max="2" width="11.453125" style="20" customWidth="1"/>
    <col min="3" max="3" width="11.08984375" style="20" customWidth="1"/>
    <col min="4" max="4" width="10.90625" style="20" customWidth="1"/>
    <col min="5" max="5" width="11.08984375" style="20" customWidth="1"/>
    <col min="6" max="6" width="28.453125" style="20" customWidth="1"/>
    <col min="7" max="8" width="8.90625" style="20"/>
    <col min="9" max="9" width="48.6328125" style="20" customWidth="1"/>
    <col min="10" max="16384" width="8.90625" style="20"/>
  </cols>
  <sheetData>
    <row r="1" spans="1:6" ht="22.5" customHeight="1">
      <c r="A1" s="344" t="s">
        <v>257</v>
      </c>
      <c r="B1" s="344"/>
      <c r="C1" s="344"/>
      <c r="D1" s="344"/>
      <c r="E1" s="344"/>
      <c r="F1" s="344"/>
    </row>
    <row r="2" spans="1:6" ht="28.5" customHeight="1">
      <c r="A2" s="56"/>
      <c r="B2" s="56"/>
      <c r="C2" s="56"/>
      <c r="D2" s="56"/>
      <c r="E2" s="56" t="s">
        <v>46</v>
      </c>
      <c r="F2" s="103">
        <f>+様式第１号の２【交付申請書】!G6</f>
        <v>0</v>
      </c>
    </row>
    <row r="3" spans="1:6" ht="24" customHeight="1">
      <c r="A3" s="56"/>
      <c r="B3" s="56"/>
      <c r="C3" s="56"/>
      <c r="D3" s="56"/>
      <c r="E3" s="56"/>
      <c r="F3" s="58"/>
    </row>
    <row r="4" spans="1:6" ht="18.75" customHeight="1">
      <c r="A4" s="56" t="s">
        <v>47</v>
      </c>
      <c r="B4" s="56"/>
      <c r="C4" s="56"/>
      <c r="D4" s="56"/>
      <c r="E4" s="59" t="s">
        <v>48</v>
      </c>
      <c r="F4" s="56"/>
    </row>
    <row r="5" spans="1:6">
      <c r="A5" s="345" t="s">
        <v>49</v>
      </c>
      <c r="B5" s="347" t="s">
        <v>50</v>
      </c>
      <c r="C5" s="60"/>
      <c r="D5" s="60"/>
      <c r="E5" s="61"/>
      <c r="F5" s="345" t="s">
        <v>51</v>
      </c>
    </row>
    <row r="6" spans="1:6" s="21" customFormat="1" ht="19.5" customHeight="1">
      <c r="A6" s="346"/>
      <c r="B6" s="348"/>
      <c r="C6" s="62" t="s">
        <v>52</v>
      </c>
      <c r="D6" s="63" t="s">
        <v>53</v>
      </c>
      <c r="E6" s="64" t="s">
        <v>54</v>
      </c>
      <c r="F6" s="346"/>
    </row>
    <row r="7" spans="1:6" ht="24" customHeight="1">
      <c r="A7" s="142">
        <f>+様式第２号の２【事業概要書】!C5</f>
        <v>0</v>
      </c>
      <c r="B7" s="66">
        <f t="shared" ref="B7:B12" si="0">SUM(C7:E7)</f>
        <v>0</v>
      </c>
      <c r="C7" s="67">
        <f>+様式第２号の２【事業概要書】!E25</f>
        <v>0</v>
      </c>
      <c r="D7" s="67">
        <f>+様式第２号の２【事業概要書】!F25</f>
        <v>0</v>
      </c>
      <c r="E7" s="67">
        <f>+様式第２号の２【事業概要書】!G25</f>
        <v>0</v>
      </c>
      <c r="F7" s="57"/>
    </row>
    <row r="8" spans="1:6" ht="24" customHeight="1">
      <c r="A8" s="143">
        <f>+様式第２号の２【事業概要書】!C70</f>
        <v>0</v>
      </c>
      <c r="B8" s="66">
        <f t="shared" si="0"/>
        <v>0</v>
      </c>
      <c r="C8" s="67">
        <f>+様式第２号の２【事業概要書】!E58</f>
        <v>0</v>
      </c>
      <c r="D8" s="67">
        <f>+様式第２号の２【事業概要書】!F58</f>
        <v>0</v>
      </c>
      <c r="E8" s="67">
        <f>+様式第２号の２【事業概要書】!G58</f>
        <v>0</v>
      </c>
      <c r="F8" s="57"/>
    </row>
    <row r="9" spans="1:6" ht="24" customHeight="1">
      <c r="A9" s="142" t="str">
        <f>+様式第２号の２【事業概要書】!C98</f>
        <v>‐</v>
      </c>
      <c r="B9" s="66">
        <f>SUM(C9:E9)</f>
        <v>0</v>
      </c>
      <c r="C9" s="67">
        <f>+様式第２号の２【事業概要書】!E118</f>
        <v>0</v>
      </c>
      <c r="D9" s="67">
        <f>+様式第２号の２【事業概要書】!F118</f>
        <v>0</v>
      </c>
      <c r="E9" s="67">
        <f>+様式第２号の２【事業概要書】!G118</f>
        <v>0</v>
      </c>
      <c r="F9" s="57"/>
    </row>
    <row r="10" spans="1:6" ht="24" customHeight="1">
      <c r="A10" s="142" t="str">
        <f>+様式第２号の２【事業概要書】!C126</f>
        <v>‐</v>
      </c>
      <c r="B10" s="66">
        <f t="shared" si="0"/>
        <v>0</v>
      </c>
      <c r="C10" s="67">
        <f>+様式第２号の２【事業概要書】!E146</f>
        <v>0</v>
      </c>
      <c r="D10" s="67">
        <f>+様式第２号の２【事業概要書】!F146</f>
        <v>0</v>
      </c>
      <c r="E10" s="67">
        <f>+様式第２号の２【事業概要書】!G146</f>
        <v>0</v>
      </c>
      <c r="F10" s="57"/>
    </row>
    <row r="11" spans="1:6" ht="24" customHeight="1">
      <c r="A11" s="142">
        <f>+様式第２号の２【事業概要書】!C154</f>
        <v>0</v>
      </c>
      <c r="B11" s="66">
        <f t="shared" si="0"/>
        <v>0</v>
      </c>
      <c r="C11" s="67">
        <f>+様式第２号の２【事業概要書】!E174</f>
        <v>0</v>
      </c>
      <c r="D11" s="67">
        <f>+様式第２号の２【事業概要書】!F174</f>
        <v>0</v>
      </c>
      <c r="E11" s="67">
        <f>+様式第２号の２【事業概要書】!G174</f>
        <v>0</v>
      </c>
      <c r="F11" s="57"/>
    </row>
    <row r="12" spans="1:6" ht="24" customHeight="1" thickBot="1">
      <c r="A12" s="142">
        <f>+様式第２号の２【事業概要書】!C180</f>
        <v>0</v>
      </c>
      <c r="B12" s="66">
        <f t="shared" si="0"/>
        <v>0</v>
      </c>
      <c r="C12" s="67">
        <f>+様式第２号の２【事業概要書】!E200</f>
        <v>0</v>
      </c>
      <c r="D12" s="67">
        <f>+様式第２号の２【事業概要書】!F200</f>
        <v>0</v>
      </c>
      <c r="E12" s="67">
        <f>+様式第２号の２【事業概要書】!G200</f>
        <v>0</v>
      </c>
      <c r="F12" s="57"/>
    </row>
    <row r="13" spans="1:6" ht="24" customHeight="1" thickTop="1">
      <c r="A13" s="68" t="s">
        <v>55</v>
      </c>
      <c r="B13" s="69">
        <f>SUM(B7:B12)</f>
        <v>0</v>
      </c>
      <c r="C13" s="70">
        <f>SUM(C7:C12)</f>
        <v>0</v>
      </c>
      <c r="D13" s="71">
        <f>SUM(D7:D12)</f>
        <v>0</v>
      </c>
      <c r="E13" s="72">
        <f>SUM(E7:E12)</f>
        <v>0</v>
      </c>
      <c r="F13" s="73"/>
    </row>
    <row r="14" spans="1:6">
      <c r="A14" s="56"/>
      <c r="B14" s="56"/>
      <c r="C14" s="56"/>
      <c r="D14" s="56"/>
      <c r="E14" s="56"/>
      <c r="F14" s="56"/>
    </row>
    <row r="15" spans="1:6" ht="17.25" customHeight="1">
      <c r="A15" s="56" t="s">
        <v>56</v>
      </c>
      <c r="B15" s="56"/>
      <c r="C15" s="56"/>
      <c r="D15" s="56"/>
      <c r="E15" s="56"/>
      <c r="F15" s="56"/>
    </row>
    <row r="16" spans="1:6" ht="17.25" customHeight="1">
      <c r="A16" s="56"/>
      <c r="B16" s="56"/>
      <c r="C16" s="59" t="s">
        <v>48</v>
      </c>
      <c r="D16" s="56"/>
      <c r="E16" s="56"/>
      <c r="F16" s="56"/>
    </row>
    <row r="17" spans="1:6" ht="24" customHeight="1">
      <c r="A17" s="349" t="s">
        <v>57</v>
      </c>
      <c r="B17" s="349"/>
      <c r="C17" s="65" t="s">
        <v>58</v>
      </c>
      <c r="D17" s="56"/>
      <c r="E17" s="56"/>
      <c r="F17" s="56"/>
    </row>
    <row r="18" spans="1:6" ht="24" customHeight="1">
      <c r="A18" s="343" t="str">
        <f>+様式第３号の２【収入計画書】!B7</f>
        <v>兵庫県からの助成</v>
      </c>
      <c r="B18" s="343"/>
      <c r="C18" s="74">
        <f>+様式第３号の２【収入計画書】!D7</f>
        <v>0</v>
      </c>
      <c r="D18" s="56"/>
      <c r="E18" s="56"/>
      <c r="F18" s="56"/>
    </row>
    <row r="19" spans="1:6" ht="24" customHeight="1">
      <c r="A19" s="343" t="str">
        <f>+様式第３号の２【収入計画書】!B8</f>
        <v>国などからの助成</v>
      </c>
      <c r="B19" s="343"/>
      <c r="C19" s="74">
        <f>+様式第３号の２【収入計画書】!D8</f>
        <v>0</v>
      </c>
      <c r="D19" s="56"/>
      <c r="E19" s="75"/>
      <c r="F19" s="56"/>
    </row>
    <row r="20" spans="1:6">
      <c r="A20" s="56"/>
      <c r="B20" s="56"/>
      <c r="C20" s="56"/>
      <c r="D20" s="56"/>
      <c r="E20" s="56"/>
      <c r="F20" s="56"/>
    </row>
    <row r="21" spans="1:6">
      <c r="A21" s="56" t="s">
        <v>59</v>
      </c>
      <c r="B21" s="56"/>
      <c r="C21" s="56"/>
      <c r="D21" s="56"/>
      <c r="E21" s="56"/>
      <c r="F21" s="56"/>
    </row>
    <row r="22" spans="1:6">
      <c r="A22" s="56"/>
      <c r="B22" s="56"/>
      <c r="C22" s="59" t="s">
        <v>48</v>
      </c>
      <c r="D22" s="56"/>
      <c r="E22" s="56"/>
      <c r="F22" s="56"/>
    </row>
    <row r="23" spans="1:6" ht="24" customHeight="1">
      <c r="A23" s="349" t="s">
        <v>60</v>
      </c>
      <c r="B23" s="349"/>
      <c r="C23" s="65" t="s">
        <v>58</v>
      </c>
      <c r="D23" s="56"/>
      <c r="E23" s="350" t="s">
        <v>256</v>
      </c>
      <c r="F23" s="351"/>
    </row>
    <row r="24" spans="1:6" ht="24" customHeight="1">
      <c r="A24" s="356" t="s">
        <v>271</v>
      </c>
      <c r="B24" s="356"/>
      <c r="C24" s="76">
        <f>+SUM(様式第３号の２【収入計画書】!D9:D14)</f>
        <v>0</v>
      </c>
      <c r="D24" s="56"/>
      <c r="E24" s="352"/>
      <c r="F24" s="353"/>
    </row>
    <row r="25" spans="1:6" ht="24" customHeight="1">
      <c r="A25" s="357"/>
      <c r="B25" s="357"/>
      <c r="C25" s="77"/>
      <c r="D25" s="56"/>
      <c r="E25" s="352"/>
      <c r="F25" s="353"/>
    </row>
    <row r="26" spans="1:6" ht="24" customHeight="1" thickBot="1">
      <c r="A26" s="358"/>
      <c r="B26" s="358"/>
      <c r="C26" s="78"/>
      <c r="D26" s="56"/>
      <c r="E26" s="352"/>
      <c r="F26" s="353"/>
    </row>
    <row r="27" spans="1:6" ht="24" customHeight="1" thickTop="1">
      <c r="A27" s="359"/>
      <c r="B27" s="359"/>
      <c r="C27" s="79">
        <f>SUM(C24:C26)</f>
        <v>0</v>
      </c>
      <c r="D27" s="56"/>
      <c r="E27" s="352"/>
      <c r="F27" s="353"/>
    </row>
    <row r="28" spans="1:6">
      <c r="A28" s="56"/>
      <c r="B28" s="56"/>
      <c r="C28" s="56"/>
      <c r="D28" s="56"/>
      <c r="E28" s="354"/>
      <c r="F28" s="355"/>
    </row>
    <row r="29" spans="1:6">
      <c r="A29" s="56" t="s">
        <v>61</v>
      </c>
      <c r="B29" s="56"/>
      <c r="C29" s="59" t="s">
        <v>48</v>
      </c>
      <c r="D29" s="56"/>
      <c r="E29" s="80"/>
      <c r="F29" s="80"/>
    </row>
    <row r="30" spans="1:6" ht="24" customHeight="1">
      <c r="A30" s="56"/>
      <c r="B30" s="360">
        <f>IF((C27+B31)&gt;=B13,B13-C18-C19,B31)</f>
        <v>0</v>
      </c>
      <c r="C30" s="360"/>
      <c r="D30" s="56"/>
      <c r="E30" s="80"/>
      <c r="F30" s="80"/>
    </row>
    <row r="31" spans="1:6" ht="18" customHeight="1" outlineLevel="1">
      <c r="A31" s="56"/>
      <c r="B31" s="81">
        <f>MIN(3000000,(C13-C18-C19)/3*2)</f>
        <v>0</v>
      </c>
      <c r="C31" s="56"/>
      <c r="D31" s="56"/>
      <c r="E31" s="80"/>
      <c r="F31" s="80"/>
    </row>
    <row r="32" spans="1:6" outlineLevel="1">
      <c r="A32" s="56"/>
      <c r="B32" s="56"/>
      <c r="C32" s="56"/>
      <c r="D32" s="56"/>
      <c r="E32" s="80"/>
      <c r="F32" s="80"/>
    </row>
    <row r="33" spans="1:6" outlineLevel="1">
      <c r="A33" s="56" t="s">
        <v>62</v>
      </c>
      <c r="B33" s="56"/>
      <c r="C33" s="59"/>
      <c r="D33" s="56"/>
      <c r="E33" s="80"/>
      <c r="F33" s="80"/>
    </row>
    <row r="34" spans="1:6" ht="24" customHeight="1" outlineLevel="1">
      <c r="A34" s="56"/>
      <c r="B34" s="361">
        <v>1</v>
      </c>
      <c r="C34" s="361"/>
      <c r="D34" s="56"/>
      <c r="E34" s="80"/>
      <c r="F34" s="80"/>
    </row>
    <row r="35" spans="1:6">
      <c r="A35" s="56"/>
      <c r="B35" s="56"/>
      <c r="C35" s="56"/>
      <c r="D35" s="56"/>
      <c r="E35" s="56"/>
      <c r="F35" s="56"/>
    </row>
    <row r="36" spans="1:6">
      <c r="A36" s="56" t="s">
        <v>198</v>
      </c>
      <c r="B36" s="56"/>
      <c r="C36" s="59" t="s">
        <v>48</v>
      </c>
      <c r="D36" s="56"/>
      <c r="E36" s="80"/>
      <c r="F36" s="80"/>
    </row>
    <row r="37" spans="1:6" ht="24" customHeight="1">
      <c r="A37" s="56"/>
      <c r="B37" s="362">
        <f>ROUNDDOWN(B30*B34,-3)</f>
        <v>0</v>
      </c>
      <c r="C37" s="362"/>
      <c r="D37" s="56"/>
      <c r="E37" s="80"/>
      <c r="F37" s="80"/>
    </row>
  </sheetData>
  <mergeCells count="16">
    <mergeCell ref="B30:C30"/>
    <mergeCell ref="B34:C34"/>
    <mergeCell ref="B37:C37"/>
    <mergeCell ref="A19:B19"/>
    <mergeCell ref="A23:B23"/>
    <mergeCell ref="E23:F28"/>
    <mergeCell ref="A24:B24"/>
    <mergeCell ref="A25:B25"/>
    <mergeCell ref="A26:B26"/>
    <mergeCell ref="A27:B27"/>
    <mergeCell ref="A18:B18"/>
    <mergeCell ref="A1:F1"/>
    <mergeCell ref="A5:A6"/>
    <mergeCell ref="B5:B6"/>
    <mergeCell ref="F5:F6"/>
    <mergeCell ref="A17:B17"/>
  </mergeCells>
  <phoneticPr fontId="14"/>
  <pageMargins left="1.1023622047244095" right="0.51181102362204722" top="0.55118110236220474" bottom="0.55118110236220474" header="0.31496062992125984" footer="0.31496062992125984"/>
  <pageSetup paperSize="9" orientation="portrait" cellComments="asDisplayed"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AQ51"/>
  <sheetViews>
    <sheetView view="pageBreakPreview" zoomScaleNormal="100" zoomScaleSheetLayoutView="100" workbookViewId="0">
      <selection activeCell="F31" sqref="F31"/>
    </sheetView>
  </sheetViews>
  <sheetFormatPr defaultColWidth="9" defaultRowHeight="14"/>
  <cols>
    <col min="1" max="1" width="10.1796875" style="11" customWidth="1"/>
    <col min="2" max="2" width="6" style="11" customWidth="1"/>
    <col min="3" max="3" width="5.08984375" style="11" customWidth="1"/>
    <col min="4" max="4" width="5.90625" style="11" customWidth="1"/>
    <col min="5" max="10" width="4.90625" style="11" customWidth="1"/>
    <col min="11" max="11" width="5.36328125" style="11" customWidth="1"/>
    <col min="12" max="16" width="4.90625" style="11" customWidth="1"/>
    <col min="17" max="18" width="5.6328125" style="11" customWidth="1"/>
    <col min="19" max="19" width="2.90625" style="11" customWidth="1"/>
    <col min="20" max="20" width="9" style="11"/>
    <col min="21" max="24" width="0" style="11" hidden="1" customWidth="1"/>
    <col min="25" max="16384" width="9" style="11"/>
  </cols>
  <sheetData>
    <row r="1" spans="1:43" ht="22" customHeight="1">
      <c r="A1" s="42" t="s">
        <v>258</v>
      </c>
      <c r="B1" s="9"/>
      <c r="C1" s="9"/>
      <c r="D1" s="9"/>
      <c r="E1" s="9"/>
      <c r="F1" s="9"/>
      <c r="G1" s="9"/>
      <c r="H1" s="9"/>
      <c r="I1" s="9"/>
      <c r="J1" s="9"/>
      <c r="K1" s="9"/>
      <c r="L1" s="9"/>
      <c r="M1" s="9"/>
      <c r="N1" s="9"/>
      <c r="O1" s="9"/>
      <c r="P1" s="9"/>
      <c r="Q1" s="9"/>
      <c r="R1" s="9"/>
      <c r="S1" s="9"/>
      <c r="T1" s="8" t="s">
        <v>17</v>
      </c>
      <c r="V1" s="9"/>
      <c r="W1" s="9"/>
      <c r="X1" s="9"/>
      <c r="Y1" s="9" t="s">
        <v>19</v>
      </c>
    </row>
    <row r="2" spans="1:43" ht="22" customHeight="1">
      <c r="A2" s="9"/>
      <c r="B2" s="42"/>
      <c r="C2" s="144"/>
      <c r="D2" s="9"/>
      <c r="E2" s="9"/>
      <c r="F2" s="9"/>
      <c r="G2" s="9"/>
      <c r="H2" s="9"/>
      <c r="I2" s="9"/>
      <c r="J2" s="9"/>
      <c r="K2" s="9"/>
      <c r="L2" s="9"/>
      <c r="M2" s="9"/>
      <c r="N2" s="9" t="s">
        <v>79</v>
      </c>
      <c r="O2" s="9"/>
      <c r="P2" s="9"/>
      <c r="Q2" s="9"/>
      <c r="R2" s="9"/>
      <c r="S2" s="9"/>
    </row>
    <row r="3" spans="1:43" ht="22" customHeight="1">
      <c r="A3" s="9"/>
      <c r="B3" s="9"/>
      <c r="C3" s="9"/>
      <c r="D3" s="9"/>
      <c r="E3" s="9"/>
      <c r="F3" s="9"/>
      <c r="G3" s="9"/>
      <c r="H3" s="9"/>
      <c r="I3" s="9"/>
      <c r="J3" s="9"/>
      <c r="K3" s="9"/>
      <c r="L3" s="9"/>
      <c r="M3" s="47" t="s">
        <v>140</v>
      </c>
      <c r="N3" s="47"/>
      <c r="O3" s="47" t="s">
        <v>139</v>
      </c>
      <c r="P3" s="89"/>
      <c r="Q3" s="47" t="s">
        <v>138</v>
      </c>
      <c r="R3" s="146"/>
      <c r="S3" s="9"/>
    </row>
    <row r="4" spans="1:43" ht="22" customHeight="1">
      <c r="A4" s="9"/>
      <c r="B4" s="9"/>
      <c r="C4" s="9"/>
      <c r="D4" s="9"/>
      <c r="E4" s="9"/>
      <c r="F4" s="9"/>
      <c r="G4" s="9"/>
      <c r="H4" s="9"/>
      <c r="I4" s="9"/>
      <c r="J4" s="9"/>
      <c r="K4" s="9" t="s">
        <v>23</v>
      </c>
      <c r="L4" s="94"/>
      <c r="M4" s="47" t="s">
        <v>5</v>
      </c>
      <c r="N4" s="88"/>
      <c r="O4" s="84" t="s">
        <v>6</v>
      </c>
      <c r="P4" s="43"/>
      <c r="Q4" s="46" t="s">
        <v>7</v>
      </c>
      <c r="R4" s="144"/>
      <c r="S4" s="9"/>
    </row>
    <row r="5" spans="1:43" ht="22" customHeight="1">
      <c r="A5" s="9"/>
      <c r="B5" s="9"/>
      <c r="C5" s="9"/>
      <c r="D5" s="9"/>
      <c r="E5" s="9"/>
      <c r="F5" s="9"/>
      <c r="G5" s="9"/>
      <c r="H5" s="9"/>
      <c r="I5" s="44"/>
      <c r="J5" s="44"/>
      <c r="K5" s="44"/>
      <c r="L5" s="44"/>
      <c r="M5" s="44"/>
      <c r="N5" s="44"/>
      <c r="O5" s="44"/>
      <c r="P5" s="44"/>
      <c r="Q5" s="42"/>
      <c r="R5" s="144"/>
      <c r="S5" s="9"/>
    </row>
    <row r="6" spans="1:43" ht="22" customHeight="1">
      <c r="A6" s="44" t="s">
        <v>22</v>
      </c>
      <c r="B6" s="97">
        <f>+様式第１号の２【交付申請書】!G6</f>
        <v>0</v>
      </c>
      <c r="C6" s="97"/>
      <c r="D6" s="97"/>
      <c r="E6" s="97"/>
      <c r="F6" s="97"/>
      <c r="G6" s="97"/>
      <c r="H6" s="97"/>
      <c r="I6" s="97"/>
      <c r="J6" s="97"/>
      <c r="K6" s="97"/>
      <c r="L6" s="9"/>
      <c r="M6" s="9"/>
      <c r="N6" s="9"/>
      <c r="O6" s="9"/>
      <c r="P6" s="9"/>
      <c r="Q6" s="44"/>
      <c r="R6" s="154"/>
      <c r="S6" s="9"/>
    </row>
    <row r="7" spans="1:43" ht="22" customHeight="1">
      <c r="A7" s="44" t="s">
        <v>205</v>
      </c>
      <c r="B7" s="136">
        <f>+様式第１号の２【交付申請書】!G7</f>
        <v>0</v>
      </c>
      <c r="C7" s="136"/>
      <c r="D7" s="136"/>
      <c r="E7" s="136"/>
      <c r="F7" s="137"/>
      <c r="G7" s="137"/>
      <c r="I7" s="9"/>
      <c r="J7" s="9"/>
      <c r="K7" s="9"/>
      <c r="L7" s="9"/>
      <c r="M7" s="9"/>
      <c r="N7" s="9"/>
      <c r="O7" s="9"/>
      <c r="P7" s="9"/>
      <c r="Q7" s="9"/>
      <c r="R7" s="9"/>
      <c r="S7" s="9"/>
    </row>
    <row r="8" spans="1:43" ht="22" customHeight="1">
      <c r="A8" s="44" t="s">
        <v>203</v>
      </c>
      <c r="B8" s="136">
        <f>+様式第１号の２【交付申請書】!G8</f>
        <v>0</v>
      </c>
      <c r="C8" s="136"/>
      <c r="D8" s="137"/>
      <c r="E8" s="137"/>
      <c r="F8" s="137"/>
      <c r="G8" s="137"/>
      <c r="H8" s="9" t="s">
        <v>196</v>
      </c>
      <c r="I8" s="9"/>
      <c r="J8" s="9"/>
      <c r="K8" s="9"/>
      <c r="M8" s="9"/>
      <c r="N8" s="9"/>
      <c r="O8" s="9"/>
      <c r="P8" s="9"/>
      <c r="Q8" s="9"/>
      <c r="R8" s="9"/>
      <c r="S8" s="9"/>
    </row>
    <row r="9" spans="1:43" ht="22" customHeight="1">
      <c r="A9" s="9"/>
      <c r="B9" s="9"/>
      <c r="C9" s="9"/>
      <c r="D9" s="9"/>
      <c r="E9" s="9"/>
      <c r="F9" s="9"/>
      <c r="G9" s="9"/>
      <c r="H9" s="9"/>
      <c r="I9" s="9"/>
      <c r="J9" s="9"/>
      <c r="K9" s="9"/>
      <c r="L9" s="9"/>
      <c r="M9" s="9"/>
      <c r="N9" s="9"/>
      <c r="O9" s="9"/>
      <c r="P9" s="9"/>
      <c r="Q9" s="9"/>
      <c r="R9" s="9"/>
      <c r="S9" s="9"/>
    </row>
    <row r="10" spans="1:43" ht="22" customHeight="1">
      <c r="A10" s="9"/>
      <c r="B10" s="9"/>
      <c r="C10" s="9"/>
      <c r="D10" s="9"/>
      <c r="E10" s="9"/>
      <c r="F10" s="9"/>
      <c r="G10" s="9"/>
      <c r="H10" s="9"/>
      <c r="I10" s="9"/>
      <c r="J10" s="9"/>
      <c r="K10" s="9"/>
      <c r="L10" s="9"/>
      <c r="M10" s="9" t="s">
        <v>78</v>
      </c>
      <c r="N10" s="9"/>
      <c r="O10" s="9"/>
      <c r="P10" s="9"/>
      <c r="Q10" s="9"/>
      <c r="R10" s="9"/>
      <c r="S10" s="9"/>
    </row>
    <row r="11" spans="1:43" ht="22" customHeight="1">
      <c r="A11" s="9"/>
      <c r="B11" s="9"/>
      <c r="C11" s="9"/>
      <c r="D11" s="9"/>
      <c r="E11" s="9"/>
      <c r="F11" s="9"/>
      <c r="G11" s="9"/>
      <c r="H11" s="9"/>
      <c r="I11" s="9"/>
      <c r="J11" s="9"/>
      <c r="K11" s="9"/>
      <c r="L11" s="9"/>
      <c r="M11" s="9"/>
      <c r="N11" s="9"/>
      <c r="O11" s="9"/>
      <c r="P11" s="9"/>
      <c r="Q11" s="9"/>
      <c r="R11" s="9"/>
      <c r="S11" s="9"/>
    </row>
    <row r="12" spans="1:43" ht="22" customHeight="1">
      <c r="A12" s="9"/>
      <c r="B12" s="44" t="s">
        <v>23</v>
      </c>
      <c r="C12" s="153">
        <f>+様式第１号の２【交付申請書】!C12</f>
        <v>0</v>
      </c>
      <c r="D12" s="9" t="s">
        <v>259</v>
      </c>
      <c r="F12" s="9"/>
      <c r="G12" s="9"/>
      <c r="H12" s="9"/>
      <c r="I12" s="9"/>
      <c r="J12" s="9"/>
      <c r="K12" s="9"/>
      <c r="L12" s="9"/>
      <c r="M12" s="9"/>
      <c r="N12" s="9"/>
      <c r="O12" s="9"/>
      <c r="P12" s="9"/>
      <c r="Q12" s="9"/>
      <c r="R12" s="9"/>
      <c r="S12" s="9"/>
    </row>
    <row r="13" spans="1:43" ht="22" customHeight="1">
      <c r="A13" s="9"/>
      <c r="B13" s="9"/>
      <c r="C13" s="9"/>
      <c r="D13" s="9"/>
      <c r="E13" s="9"/>
      <c r="F13" s="9"/>
      <c r="G13" s="9"/>
      <c r="H13" s="9"/>
      <c r="I13" s="9"/>
      <c r="J13" s="9"/>
      <c r="K13" s="9"/>
      <c r="L13" s="9"/>
      <c r="M13" s="9"/>
      <c r="N13" s="9"/>
      <c r="O13" s="9"/>
      <c r="P13" s="9"/>
      <c r="Q13" s="9"/>
      <c r="R13" s="9"/>
      <c r="S13" s="9"/>
    </row>
    <row r="14" spans="1:43" ht="22" customHeight="1">
      <c r="A14" s="9"/>
      <c r="B14" s="95"/>
      <c r="C14" s="95" t="s">
        <v>260</v>
      </c>
      <c r="D14" s="98">
        <f>様式第４号の２【交付決定通知書】!C12</f>
        <v>0</v>
      </c>
      <c r="E14" s="82" t="s">
        <v>120</v>
      </c>
      <c r="F14" s="99">
        <f>+様式第１号の２【交付申請書】!N2</f>
        <v>0</v>
      </c>
      <c r="G14" s="82" t="s">
        <v>121</v>
      </c>
      <c r="H14" s="99">
        <f>+様式第１号の２【交付申請書】!P2</f>
        <v>0</v>
      </c>
      <c r="I14" s="82" t="s">
        <v>122</v>
      </c>
      <c r="J14" s="364" t="s">
        <v>123</v>
      </c>
      <c r="K14" s="364"/>
      <c r="L14" s="364"/>
      <c r="M14" s="364"/>
      <c r="N14" s="364"/>
      <c r="O14" s="364"/>
      <c r="P14" s="364"/>
      <c r="Q14" s="364"/>
      <c r="R14" s="152"/>
      <c r="S14" s="9"/>
    </row>
    <row r="15" spans="1:43" ht="22" customHeight="1">
      <c r="A15" s="9"/>
      <c r="B15" s="365" t="s">
        <v>124</v>
      </c>
      <c r="C15" s="365"/>
      <c r="D15" s="365"/>
      <c r="E15" s="365"/>
      <c r="F15" s="365"/>
      <c r="G15" s="365"/>
      <c r="H15" s="365"/>
      <c r="I15" s="365"/>
      <c r="J15" s="365"/>
      <c r="K15" s="365"/>
      <c r="L15" s="365"/>
      <c r="M15" s="365"/>
      <c r="N15" s="365"/>
      <c r="O15" s="365"/>
      <c r="P15" s="365"/>
      <c r="Q15" s="365"/>
      <c r="R15" s="147"/>
      <c r="S15" s="9"/>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row>
    <row r="16" spans="1:43" ht="22" customHeight="1">
      <c r="A16" s="9"/>
      <c r="B16" s="9"/>
      <c r="C16" s="9"/>
      <c r="D16" s="9"/>
      <c r="E16" s="9"/>
      <c r="F16" s="9"/>
      <c r="G16" s="9"/>
      <c r="H16" s="9"/>
      <c r="I16" s="9"/>
      <c r="J16" s="9"/>
      <c r="K16" s="9"/>
      <c r="L16" s="9"/>
      <c r="M16" s="9"/>
      <c r="N16" s="9"/>
      <c r="O16" s="9"/>
      <c r="P16" s="9"/>
      <c r="Q16" s="9"/>
      <c r="R16" s="9"/>
      <c r="S16" s="9"/>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row>
    <row r="17" spans="1:43" ht="22" customHeight="1">
      <c r="A17" s="9"/>
      <c r="B17" s="366" t="s">
        <v>0</v>
      </c>
      <c r="C17" s="366"/>
      <c r="D17" s="366"/>
      <c r="E17" s="366"/>
      <c r="F17" s="366"/>
      <c r="G17" s="366"/>
      <c r="H17" s="366"/>
      <c r="I17" s="366"/>
      <c r="J17" s="366"/>
      <c r="K17" s="366"/>
      <c r="L17" s="366"/>
      <c r="M17" s="366"/>
      <c r="N17" s="366"/>
      <c r="O17" s="366"/>
      <c r="P17" s="366"/>
      <c r="Q17" s="366"/>
      <c r="R17" s="146"/>
      <c r="S17" s="9"/>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row>
    <row r="18" spans="1:43" ht="22" customHeight="1">
      <c r="A18" s="9"/>
      <c r="B18" s="9"/>
      <c r="C18" s="9"/>
      <c r="D18" s="9"/>
      <c r="E18" s="9"/>
      <c r="F18" s="9"/>
      <c r="G18" s="9"/>
      <c r="H18" s="9"/>
      <c r="I18" s="9"/>
      <c r="J18" s="9"/>
      <c r="K18" s="9"/>
      <c r="L18" s="9"/>
      <c r="M18" s="9"/>
      <c r="N18" s="9"/>
      <c r="O18" s="9"/>
      <c r="P18" s="9"/>
      <c r="Q18" s="9"/>
      <c r="R18" s="9"/>
      <c r="S18" s="9"/>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row>
    <row r="19" spans="1:43" ht="22" customHeight="1">
      <c r="A19" s="9"/>
      <c r="B19" s="48" t="s">
        <v>80</v>
      </c>
      <c r="C19" s="48"/>
      <c r="D19" s="48"/>
      <c r="E19" s="49" t="s">
        <v>2</v>
      </c>
      <c r="F19" s="367">
        <f>+'算定書（交付決定）'!B37</f>
        <v>0</v>
      </c>
      <c r="G19" s="368"/>
      <c r="H19" s="368"/>
      <c r="I19" s="368"/>
      <c r="J19" s="368"/>
      <c r="K19" s="368"/>
      <c r="L19" s="368"/>
      <c r="M19" s="368"/>
      <c r="N19" s="48"/>
      <c r="O19" s="48"/>
      <c r="P19" s="9"/>
      <c r="Q19" s="45"/>
      <c r="R19" s="45"/>
      <c r="S19" s="83"/>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row>
    <row r="20" spans="1:43" ht="22" customHeight="1">
      <c r="A20" s="9"/>
      <c r="B20" s="48"/>
      <c r="C20" s="48"/>
      <c r="D20" s="48"/>
      <c r="E20" s="48"/>
      <c r="F20" s="50"/>
      <c r="G20" s="50"/>
      <c r="H20" s="50"/>
      <c r="I20" s="50"/>
      <c r="J20" s="50"/>
      <c r="K20" s="50"/>
      <c r="L20" s="48"/>
      <c r="M20" s="48"/>
      <c r="N20" s="48"/>
      <c r="O20" s="48"/>
      <c r="P20" s="48"/>
      <c r="Q20" s="3"/>
      <c r="R20" s="3"/>
      <c r="S20" s="9"/>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row>
    <row r="21" spans="1:43" ht="22" customHeight="1">
      <c r="A21" s="9"/>
      <c r="B21" s="3" t="s">
        <v>188</v>
      </c>
      <c r="C21" s="3"/>
      <c r="D21" s="3"/>
      <c r="E21" s="221" t="s">
        <v>23</v>
      </c>
      <c r="F21" s="221"/>
      <c r="G21" s="363">
        <f>+様式第１号の２【交付申請書】!F21</f>
        <v>0</v>
      </c>
      <c r="H21" s="363"/>
      <c r="I21" s="221" t="s">
        <v>26</v>
      </c>
      <c r="J21" s="221"/>
      <c r="K21" s="51"/>
      <c r="L21" s="9"/>
      <c r="M21" s="9"/>
      <c r="N21" s="51"/>
      <c r="O21" s="51"/>
      <c r="P21" s="51"/>
      <c r="Q21" s="3"/>
      <c r="R21" s="3"/>
      <c r="S21" s="9"/>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row>
    <row r="22" spans="1:43" ht="22" customHeight="1">
      <c r="A22" s="9"/>
      <c r="B22" s="3"/>
      <c r="C22" s="3"/>
      <c r="D22" s="3"/>
      <c r="E22" s="221" t="s">
        <v>27</v>
      </c>
      <c r="F22" s="221"/>
      <c r="G22" s="363">
        <f>+様式第１号の２【交付申請書】!F22</f>
        <v>0</v>
      </c>
      <c r="H22" s="363"/>
      <c r="I22" s="40" t="s">
        <v>5</v>
      </c>
      <c r="J22" s="363">
        <f>+様式第１号の２【交付申請書】!H22</f>
        <v>0</v>
      </c>
      <c r="K22" s="363"/>
      <c r="L22" s="52" t="s">
        <v>6</v>
      </c>
      <c r="M22" s="363">
        <f>+様式第１号の２【交付申請書】!K22</f>
        <v>0</v>
      </c>
      <c r="N22" s="363"/>
      <c r="O22" s="52" t="s">
        <v>7</v>
      </c>
      <c r="P22" s="220" t="s">
        <v>31</v>
      </c>
      <c r="Q22" s="220"/>
      <c r="R22" s="145"/>
      <c r="S22" s="9"/>
      <c r="T22" s="12"/>
      <c r="U22" s="12"/>
      <c r="V22" s="12"/>
      <c r="W22" s="12"/>
      <c r="X22" s="12"/>
      <c r="Y22" s="12"/>
      <c r="AA22" s="12"/>
      <c r="AB22" s="12"/>
      <c r="AC22" s="12"/>
      <c r="AD22" s="12"/>
      <c r="AE22" s="12"/>
      <c r="AF22" s="12"/>
      <c r="AG22" s="12"/>
      <c r="AH22" s="12"/>
      <c r="AI22" s="12"/>
      <c r="AJ22" s="12"/>
      <c r="AK22" s="12"/>
      <c r="AL22" s="12"/>
      <c r="AM22" s="12"/>
      <c r="AN22" s="12"/>
      <c r="AO22" s="12"/>
      <c r="AP22" s="12"/>
      <c r="AQ22" s="12"/>
    </row>
    <row r="23" spans="1:43" ht="22" customHeight="1">
      <c r="A23" s="9"/>
      <c r="B23" s="3"/>
      <c r="C23" s="3"/>
      <c r="D23" s="3"/>
      <c r="E23" s="221" t="s">
        <v>32</v>
      </c>
      <c r="F23" s="221"/>
      <c r="G23" s="363">
        <f>+様式第１号の２【交付申請書】!F23</f>
        <v>0</v>
      </c>
      <c r="H23" s="363"/>
      <c r="I23" s="40" t="s">
        <v>5</v>
      </c>
      <c r="J23" s="363">
        <f>+様式第１号の２【交付申請書】!H23</f>
        <v>0</v>
      </c>
      <c r="K23" s="363"/>
      <c r="L23" s="52" t="s">
        <v>6</v>
      </c>
      <c r="M23" s="363">
        <f>+様式第１号の２【交付申請書】!K23</f>
        <v>0</v>
      </c>
      <c r="N23" s="363"/>
      <c r="O23" s="52" t="s">
        <v>7</v>
      </c>
      <c r="P23" s="53" t="s">
        <v>10</v>
      </c>
      <c r="Q23" s="3"/>
      <c r="R23" s="3"/>
      <c r="S23" s="83"/>
      <c r="T23" s="12"/>
      <c r="U23" s="12"/>
      <c r="W23" s="12"/>
      <c r="X23" s="12" t="s">
        <v>9</v>
      </c>
      <c r="Y23" s="12"/>
      <c r="AA23" s="12"/>
      <c r="AB23" s="12"/>
      <c r="AC23" s="12"/>
      <c r="AD23" s="12"/>
      <c r="AE23" s="12"/>
      <c r="AF23" s="12"/>
      <c r="AG23" s="12"/>
      <c r="AH23" s="12"/>
      <c r="AI23" s="12"/>
      <c r="AJ23" s="12"/>
      <c r="AK23" s="12"/>
      <c r="AL23" s="12"/>
      <c r="AM23" s="12"/>
      <c r="AN23" s="12"/>
      <c r="AO23" s="12"/>
      <c r="AP23" s="12"/>
      <c r="AQ23" s="12"/>
    </row>
    <row r="24" spans="1:43" ht="22" customHeight="1">
      <c r="A24" s="9"/>
      <c r="B24" s="54"/>
      <c r="C24" s="54"/>
      <c r="D24" s="54"/>
      <c r="E24" s="54"/>
      <c r="F24" s="54"/>
      <c r="G24" s="54"/>
      <c r="H24" s="54"/>
      <c r="I24" s="54"/>
      <c r="J24" s="3"/>
      <c r="K24" s="3"/>
      <c r="L24" s="3"/>
      <c r="M24" s="3"/>
      <c r="N24" s="3"/>
      <c r="O24" s="3"/>
      <c r="P24" s="3"/>
      <c r="Q24" s="3"/>
      <c r="R24" s="3"/>
      <c r="S24" s="83"/>
      <c r="T24" s="12"/>
      <c r="U24" s="12"/>
      <c r="V24" s="11" t="s">
        <v>18</v>
      </c>
      <c r="W24" s="12"/>
      <c r="X24" s="12" t="s">
        <v>11</v>
      </c>
      <c r="Y24" s="12"/>
      <c r="Z24" s="12"/>
      <c r="AA24" s="12"/>
      <c r="AB24" s="12"/>
      <c r="AC24" s="12"/>
      <c r="AD24" s="12"/>
      <c r="AE24" s="12"/>
      <c r="AF24" s="12"/>
      <c r="AG24" s="12"/>
      <c r="AH24" s="12"/>
      <c r="AI24" s="12"/>
      <c r="AJ24" s="12"/>
      <c r="AK24" s="12"/>
      <c r="AL24" s="12"/>
      <c r="AM24" s="12"/>
      <c r="AN24" s="12"/>
      <c r="AO24" s="12"/>
      <c r="AP24" s="12"/>
      <c r="AQ24" s="12"/>
    </row>
    <row r="25" spans="1:43" ht="22" customHeight="1">
      <c r="A25" s="9"/>
      <c r="B25" s="9" t="s">
        <v>81</v>
      </c>
      <c r="C25" s="9"/>
      <c r="D25" s="54"/>
      <c r="E25" s="9" t="s">
        <v>82</v>
      </c>
      <c r="F25" s="54"/>
      <c r="G25" s="54"/>
      <c r="H25" s="54"/>
      <c r="I25" s="54"/>
      <c r="J25" s="50"/>
      <c r="K25" s="50"/>
      <c r="L25" s="50"/>
      <c r="M25" s="50"/>
      <c r="N25" s="50"/>
      <c r="O25" s="50"/>
      <c r="P25" s="50"/>
      <c r="Q25" s="50"/>
      <c r="R25" s="155"/>
      <c r="S25" s="83"/>
      <c r="T25" s="12"/>
      <c r="U25" s="12"/>
      <c r="W25" s="12"/>
      <c r="X25" s="12"/>
      <c r="Y25" s="12"/>
      <c r="Z25" s="12"/>
      <c r="AA25" s="12"/>
      <c r="AB25" s="12"/>
      <c r="AC25" s="12"/>
      <c r="AD25" s="12"/>
      <c r="AE25" s="12"/>
      <c r="AF25" s="12"/>
      <c r="AG25" s="12"/>
      <c r="AH25" s="12"/>
      <c r="AI25" s="12"/>
      <c r="AJ25" s="12"/>
      <c r="AK25" s="12"/>
      <c r="AL25" s="12"/>
      <c r="AM25" s="12"/>
      <c r="AN25" s="12"/>
      <c r="AO25" s="12"/>
      <c r="AP25" s="12"/>
      <c r="AQ25" s="12"/>
    </row>
    <row r="26" spans="1:43" ht="22" customHeight="1">
      <c r="A26" s="9"/>
      <c r="B26" s="9"/>
      <c r="C26" s="9"/>
      <c r="D26" s="9"/>
      <c r="E26" s="9" t="s">
        <v>85</v>
      </c>
      <c r="F26" s="9"/>
      <c r="G26" s="9"/>
      <c r="H26" s="9"/>
      <c r="I26" s="9"/>
      <c r="J26" s="9"/>
      <c r="K26" s="9"/>
      <c r="L26" s="9"/>
      <c r="M26" s="9"/>
      <c r="N26" s="9"/>
      <c r="O26" s="9"/>
      <c r="P26" s="9"/>
      <c r="Q26" s="9"/>
      <c r="R26" s="9"/>
      <c r="S26" s="9"/>
    </row>
    <row r="27" spans="1:43" ht="22" customHeight="1">
      <c r="A27" s="9"/>
      <c r="B27" s="9"/>
      <c r="C27" s="9"/>
      <c r="D27" s="9"/>
      <c r="E27" s="9" t="s">
        <v>84</v>
      </c>
      <c r="F27" s="9"/>
      <c r="G27" s="9"/>
      <c r="H27" s="9"/>
      <c r="I27" s="9"/>
      <c r="J27" s="9"/>
      <c r="K27" s="9"/>
      <c r="L27" s="9"/>
      <c r="M27" s="9"/>
      <c r="N27" s="9"/>
      <c r="O27" s="9"/>
      <c r="P27" s="9"/>
      <c r="Q27" s="9"/>
      <c r="R27" s="9"/>
      <c r="S27" s="9"/>
    </row>
    <row r="28" spans="1:43" ht="22" customHeight="1">
      <c r="A28" s="9"/>
      <c r="B28" s="9"/>
      <c r="C28" s="9"/>
      <c r="D28" s="9"/>
      <c r="E28" s="9" t="s">
        <v>171</v>
      </c>
      <c r="F28" s="9"/>
      <c r="G28" s="9"/>
      <c r="H28" s="9"/>
      <c r="I28" s="9"/>
      <c r="J28" s="9"/>
      <c r="K28" s="9"/>
      <c r="L28" s="9"/>
      <c r="M28" s="9"/>
      <c r="N28" s="9"/>
      <c r="O28" s="9"/>
      <c r="P28" s="9"/>
      <c r="Q28" s="9"/>
      <c r="R28" s="9"/>
      <c r="S28" s="9"/>
    </row>
    <row r="29" spans="1:43" ht="22" customHeight="1">
      <c r="A29" s="9"/>
      <c r="B29" s="9"/>
      <c r="C29" s="9"/>
      <c r="D29" s="9"/>
      <c r="E29" s="9" t="s">
        <v>83</v>
      </c>
      <c r="F29" s="55"/>
      <c r="G29" s="9"/>
      <c r="H29" s="9"/>
      <c r="I29" s="9"/>
      <c r="J29" s="9"/>
      <c r="K29" s="9"/>
      <c r="L29" s="9"/>
      <c r="M29" s="9"/>
      <c r="N29" s="9"/>
      <c r="O29" s="9"/>
      <c r="P29" s="9"/>
      <c r="Q29" s="9"/>
      <c r="R29" s="9"/>
      <c r="S29" s="9"/>
    </row>
    <row r="30" spans="1:43" ht="22" customHeight="1">
      <c r="A30" s="9"/>
      <c r="B30" s="9"/>
      <c r="C30" s="9"/>
      <c r="D30" s="9"/>
      <c r="E30" s="9" t="s">
        <v>172</v>
      </c>
      <c r="F30" s="9"/>
      <c r="G30" s="9"/>
      <c r="H30" s="9"/>
      <c r="I30" s="9"/>
      <c r="J30" s="9"/>
      <c r="K30" s="9"/>
      <c r="L30" s="9"/>
      <c r="M30" s="9"/>
      <c r="N30" s="9"/>
      <c r="O30" s="9"/>
      <c r="P30" s="9"/>
      <c r="Q30" s="9"/>
      <c r="R30" s="9"/>
      <c r="S30" s="9"/>
    </row>
    <row r="31" spans="1:43" ht="22" customHeight="1">
      <c r="A31" s="9"/>
      <c r="B31" s="9"/>
      <c r="C31" s="9"/>
      <c r="D31" s="9"/>
      <c r="E31" s="9" t="s">
        <v>87</v>
      </c>
      <c r="F31" s="9"/>
      <c r="G31" s="9"/>
      <c r="H31" s="9"/>
      <c r="I31" s="9"/>
      <c r="J31" s="9"/>
      <c r="K31" s="9"/>
      <c r="L31" s="9"/>
      <c r="M31" s="9"/>
      <c r="N31" s="9"/>
      <c r="O31" s="9"/>
      <c r="P31" s="9"/>
      <c r="Q31" s="9"/>
      <c r="R31" s="9"/>
      <c r="S31" s="9"/>
    </row>
    <row r="32" spans="1:43" ht="22" customHeight="1">
      <c r="A32" s="9"/>
      <c r="B32" s="9"/>
      <c r="C32" s="9"/>
      <c r="D32" s="9"/>
      <c r="E32" s="9" t="s">
        <v>86</v>
      </c>
      <c r="F32" s="9"/>
      <c r="G32" s="9"/>
      <c r="H32" s="9"/>
      <c r="I32" s="9"/>
      <c r="J32" s="9"/>
      <c r="K32" s="9"/>
      <c r="L32" s="9"/>
      <c r="M32" s="9"/>
      <c r="N32" s="9"/>
      <c r="O32" s="9"/>
      <c r="P32" s="9"/>
      <c r="Q32" s="9"/>
      <c r="R32" s="9"/>
      <c r="S32" s="9"/>
    </row>
    <row r="33" spans="1:19" ht="22" customHeight="1">
      <c r="A33" s="9"/>
      <c r="B33" s="9"/>
      <c r="C33" s="9"/>
      <c r="D33" s="9"/>
      <c r="E33" s="9"/>
      <c r="F33" s="9"/>
      <c r="G33" s="9"/>
      <c r="H33" s="9"/>
      <c r="I33" s="9"/>
      <c r="J33" s="9"/>
      <c r="K33" s="9"/>
      <c r="L33" s="9"/>
      <c r="M33" s="9"/>
      <c r="N33" s="9"/>
      <c r="O33" s="9"/>
      <c r="P33" s="9"/>
      <c r="Q33" s="9"/>
      <c r="R33" s="9"/>
      <c r="S33" s="9"/>
    </row>
    <row r="34" spans="1:19" ht="22" customHeight="1">
      <c r="A34" s="9"/>
      <c r="B34" s="9" t="s">
        <v>94</v>
      </c>
      <c r="C34" s="9"/>
      <c r="D34" s="9"/>
      <c r="E34" s="9" t="s">
        <v>95</v>
      </c>
      <c r="F34" s="9"/>
      <c r="G34" s="9"/>
      <c r="H34" s="9"/>
      <c r="I34" s="9"/>
      <c r="J34" s="9"/>
      <c r="K34" s="9"/>
      <c r="L34" s="9"/>
      <c r="M34" s="9"/>
      <c r="N34" s="9"/>
      <c r="O34" s="9"/>
      <c r="P34" s="9"/>
      <c r="Q34" s="9"/>
      <c r="R34" s="9"/>
      <c r="S34" s="9"/>
    </row>
    <row r="35" spans="1:19" ht="22" customHeight="1">
      <c r="A35" s="9"/>
      <c r="B35" s="9"/>
      <c r="C35" s="9"/>
      <c r="D35" s="9"/>
      <c r="E35" s="9" t="s">
        <v>96</v>
      </c>
      <c r="F35" s="9"/>
      <c r="G35" s="9"/>
      <c r="H35" s="9"/>
      <c r="I35" s="9"/>
      <c r="J35" s="9"/>
      <c r="K35" s="9"/>
      <c r="L35" s="9"/>
      <c r="M35" s="9"/>
      <c r="N35" s="9"/>
      <c r="O35" s="9"/>
      <c r="P35" s="9"/>
      <c r="Q35" s="9"/>
      <c r="R35" s="9"/>
      <c r="S35" s="9"/>
    </row>
    <row r="36" spans="1:19" ht="22" customHeight="1">
      <c r="A36" s="9"/>
      <c r="B36" s="9"/>
      <c r="C36" s="9"/>
      <c r="D36" s="9"/>
      <c r="E36" s="9"/>
      <c r="F36" s="9"/>
      <c r="G36" s="9"/>
      <c r="H36" s="9"/>
      <c r="I36" s="9"/>
      <c r="J36" s="9"/>
      <c r="K36" s="9"/>
      <c r="L36" s="9"/>
      <c r="M36" s="9"/>
      <c r="N36" s="9"/>
      <c r="O36" s="9"/>
      <c r="P36" s="9"/>
      <c r="Q36" s="9"/>
      <c r="R36" s="9"/>
      <c r="S36" s="9"/>
    </row>
    <row r="37" spans="1:19" ht="22" customHeight="1"/>
    <row r="38" spans="1:19" ht="22" customHeight="1"/>
    <row r="39" spans="1:19" ht="22" customHeight="1"/>
    <row r="40" spans="1:19" ht="22" customHeight="1"/>
    <row r="41" spans="1:19" ht="22" customHeight="1"/>
    <row r="42" spans="1:19" ht="22" customHeight="1"/>
    <row r="43" spans="1:19" ht="22" customHeight="1"/>
    <row r="44" spans="1:19" ht="22" customHeight="1"/>
    <row r="45" spans="1:19" ht="18" customHeight="1"/>
    <row r="46" spans="1:19" ht="18" customHeight="1"/>
    <row r="47" spans="1:19" ht="18" customHeight="1"/>
    <row r="48" spans="1:19" ht="18" customHeight="1"/>
    <row r="49" ht="18" customHeight="1"/>
    <row r="50" ht="18" customHeight="1"/>
    <row r="51" ht="18" customHeight="1"/>
  </sheetData>
  <mergeCells count="16">
    <mergeCell ref="J14:Q14"/>
    <mergeCell ref="B15:Q15"/>
    <mergeCell ref="P22:Q22"/>
    <mergeCell ref="B17:Q17"/>
    <mergeCell ref="F19:M19"/>
    <mergeCell ref="E21:F21"/>
    <mergeCell ref="G21:H21"/>
    <mergeCell ref="I21:J21"/>
    <mergeCell ref="E23:F23"/>
    <mergeCell ref="G23:H23"/>
    <mergeCell ref="J23:K23"/>
    <mergeCell ref="M23:N23"/>
    <mergeCell ref="E22:F22"/>
    <mergeCell ref="G22:H22"/>
    <mergeCell ref="J22:K22"/>
    <mergeCell ref="M22:N22"/>
  </mergeCells>
  <phoneticPr fontId="14"/>
  <dataValidations count="1">
    <dataValidation type="list" allowBlank="1" showInputMessage="1" showErrorMessage="1" sqref="V24:V25">
      <formula1>$X$23:$X$24</formula1>
    </dataValidation>
  </dataValidations>
  <hyperlinks>
    <hyperlink ref="T1" location="目次!A1" display="目次"/>
  </hyperlinks>
  <pageMargins left="0.51181102362204722" right="0.51181102362204722" top="0.35433070866141736" bottom="0.35433070866141736" header="0.31496062992125984" footer="0.31496062992125984"/>
  <pageSetup paperSize="9" scale="93" firstPageNumber="32" fitToHeight="0"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FF"/>
    <pageSetUpPr fitToPage="1"/>
  </sheetPr>
  <dimension ref="A1:AA157"/>
  <sheetViews>
    <sheetView view="pageBreakPreview" zoomScale="50" zoomScaleNormal="100" zoomScaleSheetLayoutView="50" workbookViewId="0">
      <selection activeCell="A33" sqref="A33"/>
    </sheetView>
  </sheetViews>
  <sheetFormatPr defaultColWidth="9" defaultRowHeight="13"/>
  <cols>
    <col min="1" max="1" width="3.6328125" style="27" customWidth="1"/>
    <col min="2" max="2" width="23.08984375" style="27" bestFit="1" customWidth="1"/>
    <col min="3" max="3" width="40.90625" style="27" customWidth="1"/>
    <col min="4" max="7" width="15.90625" style="27" customWidth="1"/>
    <col min="8" max="9" width="14.453125" style="27" customWidth="1"/>
    <col min="10" max="12" width="9" style="27"/>
    <col min="13" max="13" width="9" style="27" customWidth="1"/>
    <col min="14" max="16384" width="9" style="27"/>
  </cols>
  <sheetData>
    <row r="1" spans="1:14" ht="25.75" customHeight="1">
      <c r="A1" s="23" t="s">
        <v>213</v>
      </c>
      <c r="B1" s="23"/>
      <c r="C1" s="23"/>
      <c r="D1" s="23"/>
      <c r="E1" s="23"/>
      <c r="F1" s="24"/>
      <c r="G1" s="24"/>
      <c r="H1" s="24"/>
      <c r="I1" s="25"/>
      <c r="J1" s="8" t="s">
        <v>17</v>
      </c>
      <c r="K1" s="9"/>
      <c r="L1" s="26"/>
      <c r="M1" s="26"/>
      <c r="N1" s="26"/>
    </row>
    <row r="2" spans="1:14" ht="25.75" customHeight="1">
      <c r="A2" s="371" t="s">
        <v>158</v>
      </c>
      <c r="B2" s="371"/>
      <c r="C2" s="371"/>
      <c r="D2" s="371"/>
      <c r="E2" s="371"/>
      <c r="F2" s="371"/>
      <c r="G2" s="371"/>
      <c r="H2" s="371"/>
      <c r="I2" s="371"/>
      <c r="J2" s="8"/>
      <c r="K2" s="9"/>
      <c r="L2" s="26"/>
      <c r="M2" s="26"/>
      <c r="N2" s="26"/>
    </row>
    <row r="3" spans="1:14" ht="25.75" customHeight="1" thickBot="1">
      <c r="A3" s="104"/>
      <c r="B3" s="104"/>
      <c r="C3" s="104"/>
      <c r="D3" s="104"/>
      <c r="E3" s="104"/>
      <c r="F3" s="104"/>
      <c r="G3" s="104"/>
      <c r="H3" s="104"/>
      <c r="I3" s="105" t="s">
        <v>159</v>
      </c>
    </row>
    <row r="4" spans="1:14" ht="25.75" customHeight="1">
      <c r="A4" s="265" t="s">
        <v>91</v>
      </c>
      <c r="B4" s="266"/>
      <c r="C4" s="266"/>
      <c r="D4" s="266"/>
      <c r="E4" s="266"/>
      <c r="F4" s="266"/>
      <c r="G4" s="266"/>
      <c r="H4" s="266"/>
      <c r="I4" s="267"/>
    </row>
    <row r="5" spans="1:14" s="28" customFormat="1" ht="25.75" customHeight="1">
      <c r="A5" s="254" t="s">
        <v>36</v>
      </c>
      <c r="B5" s="255"/>
      <c r="C5" s="268" t="s">
        <v>197</v>
      </c>
      <c r="D5" s="269"/>
      <c r="E5" s="270"/>
      <c r="F5" s="126" t="s">
        <v>45</v>
      </c>
      <c r="G5" s="268" t="s">
        <v>204</v>
      </c>
      <c r="H5" s="269"/>
      <c r="I5" s="389"/>
    </row>
    <row r="6" spans="1:14" s="28" customFormat="1" ht="25.75" customHeight="1">
      <c r="A6" s="380" t="s">
        <v>143</v>
      </c>
      <c r="B6" s="381"/>
      <c r="C6" s="391" t="s">
        <v>210</v>
      </c>
      <c r="D6" s="392"/>
      <c r="E6" s="393"/>
      <c r="F6" s="372" t="s">
        <v>144</v>
      </c>
      <c r="G6" s="374" t="s">
        <v>179</v>
      </c>
      <c r="H6" s="375"/>
      <c r="I6" s="376"/>
    </row>
    <row r="7" spans="1:14" s="28" customFormat="1" ht="25.75" customHeight="1">
      <c r="A7" s="248"/>
      <c r="B7" s="250"/>
      <c r="C7" s="394"/>
      <c r="D7" s="395"/>
      <c r="E7" s="396"/>
      <c r="F7" s="373"/>
      <c r="G7" s="377"/>
      <c r="H7" s="378"/>
      <c r="I7" s="379"/>
    </row>
    <row r="8" spans="1:14" ht="25.75" customHeight="1">
      <c r="A8" s="254" t="s">
        <v>37</v>
      </c>
      <c r="B8" s="255"/>
      <c r="C8" s="255"/>
      <c r="D8" s="255"/>
      <c r="E8" s="255"/>
      <c r="F8" s="255"/>
      <c r="G8" s="255"/>
      <c r="H8" s="255"/>
      <c r="I8" s="258"/>
    </row>
    <row r="9" spans="1:14" ht="25.75" customHeight="1">
      <c r="A9" s="259" t="s">
        <v>39</v>
      </c>
      <c r="B9" s="261" t="s">
        <v>38</v>
      </c>
      <c r="C9" s="33" t="s">
        <v>4</v>
      </c>
      <c r="D9" s="263" t="s">
        <v>72</v>
      </c>
      <c r="E9" s="29"/>
      <c r="F9" s="30"/>
      <c r="G9" s="31"/>
      <c r="H9" s="369" t="s">
        <v>187</v>
      </c>
      <c r="I9" s="32" t="s">
        <v>98</v>
      </c>
    </row>
    <row r="10" spans="1:14" ht="25.75" customHeight="1">
      <c r="A10" s="260"/>
      <c r="B10" s="262"/>
      <c r="C10" s="33" t="s">
        <v>41</v>
      </c>
      <c r="D10" s="264"/>
      <c r="E10" s="34" t="s">
        <v>73</v>
      </c>
      <c r="F10" s="35" t="s">
        <v>74</v>
      </c>
      <c r="G10" s="35" t="s">
        <v>75</v>
      </c>
      <c r="H10" s="370"/>
      <c r="I10" s="36" t="s">
        <v>43</v>
      </c>
    </row>
    <row r="11" spans="1:14" ht="25.75" customHeight="1">
      <c r="A11" s="37">
        <v>1</v>
      </c>
      <c r="B11" s="112" t="s">
        <v>108</v>
      </c>
      <c r="C11" s="108" t="s">
        <v>180</v>
      </c>
      <c r="D11" s="109">
        <f>SUM(E11:G11)</f>
        <v>550000</v>
      </c>
      <c r="E11" s="110">
        <v>500000</v>
      </c>
      <c r="F11" s="110">
        <v>0</v>
      </c>
      <c r="G11" s="110">
        <v>50000</v>
      </c>
      <c r="H11" s="90" t="s">
        <v>107</v>
      </c>
      <c r="I11" s="130" t="s">
        <v>107</v>
      </c>
    </row>
    <row r="12" spans="1:14" ht="25.75" customHeight="1">
      <c r="A12" s="38">
        <v>2</v>
      </c>
      <c r="B12" s="112" t="s">
        <v>110</v>
      </c>
      <c r="C12" s="108" t="s">
        <v>181</v>
      </c>
      <c r="D12" s="109">
        <f>SUM(E12:G12)</f>
        <v>1056000</v>
      </c>
      <c r="E12" s="110">
        <v>950000</v>
      </c>
      <c r="F12" s="110">
        <v>10000</v>
      </c>
      <c r="G12" s="110">
        <v>96000</v>
      </c>
      <c r="H12" s="90" t="s">
        <v>106</v>
      </c>
      <c r="I12" s="130" t="s">
        <v>106</v>
      </c>
    </row>
    <row r="13" spans="1:14" ht="25.75" customHeight="1">
      <c r="A13" s="38">
        <v>3</v>
      </c>
      <c r="B13" s="112" t="s">
        <v>114</v>
      </c>
      <c r="C13" s="108" t="s">
        <v>182</v>
      </c>
      <c r="D13" s="109">
        <f t="shared" ref="D13:D25" si="0">SUM(E13:G13)</f>
        <v>120000</v>
      </c>
      <c r="E13" s="110">
        <v>120000</v>
      </c>
      <c r="F13" s="110">
        <v>0</v>
      </c>
      <c r="G13" s="110">
        <v>0</v>
      </c>
      <c r="H13" s="90" t="s">
        <v>107</v>
      </c>
      <c r="I13" s="130" t="s">
        <v>107</v>
      </c>
    </row>
    <row r="14" spans="1:14" ht="25.75" customHeight="1">
      <c r="A14" s="38">
        <v>4</v>
      </c>
      <c r="B14" s="112" t="s">
        <v>105</v>
      </c>
      <c r="C14" s="108" t="s">
        <v>194</v>
      </c>
      <c r="D14" s="109">
        <f t="shared" si="0"/>
        <v>99000</v>
      </c>
      <c r="E14" s="110">
        <v>90000</v>
      </c>
      <c r="F14" s="110">
        <v>0</v>
      </c>
      <c r="G14" s="110">
        <v>9000</v>
      </c>
      <c r="H14" s="90" t="s">
        <v>107</v>
      </c>
      <c r="I14" s="130" t="s">
        <v>107</v>
      </c>
      <c r="K14" s="102"/>
    </row>
    <row r="15" spans="1:14" ht="25.75" customHeight="1">
      <c r="A15" s="38">
        <v>5</v>
      </c>
      <c r="B15" s="112" t="s">
        <v>174</v>
      </c>
      <c r="C15" s="108" t="s">
        <v>207</v>
      </c>
      <c r="D15" s="109">
        <f t="shared" si="0"/>
        <v>88000</v>
      </c>
      <c r="E15" s="110">
        <v>25000</v>
      </c>
      <c r="F15" s="110">
        <v>55000</v>
      </c>
      <c r="G15" s="110">
        <v>8000</v>
      </c>
      <c r="H15" s="90" t="s">
        <v>107</v>
      </c>
      <c r="I15" s="130" t="s">
        <v>107</v>
      </c>
    </row>
    <row r="16" spans="1:14" ht="25.75" customHeight="1">
      <c r="A16" s="38">
        <v>6</v>
      </c>
      <c r="B16" s="112" t="s">
        <v>149</v>
      </c>
      <c r="C16" s="108" t="s">
        <v>208</v>
      </c>
      <c r="D16" s="109">
        <f t="shared" si="0"/>
        <v>1980</v>
      </c>
      <c r="E16" s="110">
        <v>0</v>
      </c>
      <c r="F16" s="110">
        <v>1800</v>
      </c>
      <c r="G16" s="110">
        <v>180</v>
      </c>
      <c r="H16" s="90" t="s">
        <v>107</v>
      </c>
      <c r="I16" s="130" t="s">
        <v>107</v>
      </c>
    </row>
    <row r="17" spans="1:27" ht="25.75" customHeight="1">
      <c r="A17" s="38">
        <v>7</v>
      </c>
      <c r="B17" s="112" t="s">
        <v>162</v>
      </c>
      <c r="C17" s="108"/>
      <c r="D17" s="109">
        <f t="shared" si="0"/>
        <v>0</v>
      </c>
      <c r="E17" s="110"/>
      <c r="F17" s="110"/>
      <c r="G17" s="110"/>
      <c r="H17" s="90" t="s">
        <v>162</v>
      </c>
      <c r="I17" s="130" t="s">
        <v>162</v>
      </c>
    </row>
    <row r="18" spans="1:27" ht="25.75" customHeight="1">
      <c r="A18" s="38">
        <v>8</v>
      </c>
      <c r="B18" s="112" t="s">
        <v>162</v>
      </c>
      <c r="C18" s="108"/>
      <c r="D18" s="109">
        <f t="shared" si="0"/>
        <v>0</v>
      </c>
      <c r="E18" s="110"/>
      <c r="F18" s="110"/>
      <c r="G18" s="110"/>
      <c r="H18" s="90" t="s">
        <v>162</v>
      </c>
      <c r="I18" s="130" t="s">
        <v>162</v>
      </c>
    </row>
    <row r="19" spans="1:27" ht="25.75" customHeight="1">
      <c r="A19" s="38">
        <v>9</v>
      </c>
      <c r="B19" s="112" t="s">
        <v>162</v>
      </c>
      <c r="C19" s="108"/>
      <c r="D19" s="109">
        <f t="shared" si="0"/>
        <v>0</v>
      </c>
      <c r="E19" s="110"/>
      <c r="F19" s="110"/>
      <c r="G19" s="110"/>
      <c r="H19" s="90" t="s">
        <v>162</v>
      </c>
      <c r="I19" s="130" t="s">
        <v>162</v>
      </c>
    </row>
    <row r="20" spans="1:27" ht="25.75" customHeight="1">
      <c r="A20" s="38">
        <v>10</v>
      </c>
      <c r="B20" s="112" t="s">
        <v>162</v>
      </c>
      <c r="C20" s="108"/>
      <c r="D20" s="109">
        <f t="shared" si="0"/>
        <v>0</v>
      </c>
      <c r="E20" s="110"/>
      <c r="F20" s="110"/>
      <c r="G20" s="110"/>
      <c r="H20" s="90" t="s">
        <v>162</v>
      </c>
      <c r="I20" s="130" t="s">
        <v>162</v>
      </c>
    </row>
    <row r="21" spans="1:27" ht="25.75" customHeight="1">
      <c r="A21" s="38">
        <v>11</v>
      </c>
      <c r="B21" s="112" t="s">
        <v>162</v>
      </c>
      <c r="C21" s="108"/>
      <c r="D21" s="109">
        <f t="shared" si="0"/>
        <v>0</v>
      </c>
      <c r="E21" s="110"/>
      <c r="F21" s="110"/>
      <c r="G21" s="110"/>
      <c r="H21" s="90" t="s">
        <v>162</v>
      </c>
      <c r="I21" s="130" t="s">
        <v>162</v>
      </c>
    </row>
    <row r="22" spans="1:27" ht="25.75" customHeight="1">
      <c r="A22" s="38">
        <v>12</v>
      </c>
      <c r="B22" s="112" t="s">
        <v>162</v>
      </c>
      <c r="C22" s="108"/>
      <c r="D22" s="109">
        <f t="shared" si="0"/>
        <v>0</v>
      </c>
      <c r="E22" s="110"/>
      <c r="F22" s="110"/>
      <c r="G22" s="110"/>
      <c r="H22" s="90" t="s">
        <v>162</v>
      </c>
      <c r="I22" s="130" t="s">
        <v>162</v>
      </c>
    </row>
    <row r="23" spans="1:27" ht="25.75" customHeight="1">
      <c r="A23" s="38">
        <v>13</v>
      </c>
      <c r="B23" s="112" t="s">
        <v>162</v>
      </c>
      <c r="C23" s="108"/>
      <c r="D23" s="109">
        <f t="shared" si="0"/>
        <v>0</v>
      </c>
      <c r="E23" s="110"/>
      <c r="F23" s="110"/>
      <c r="G23" s="110"/>
      <c r="H23" s="90" t="s">
        <v>162</v>
      </c>
      <c r="I23" s="130" t="s">
        <v>162</v>
      </c>
    </row>
    <row r="24" spans="1:27" ht="25.75" customHeight="1">
      <c r="A24" s="113">
        <v>14</v>
      </c>
      <c r="B24" s="112" t="s">
        <v>162</v>
      </c>
      <c r="C24" s="114"/>
      <c r="D24" s="115">
        <f t="shared" si="0"/>
        <v>0</v>
      </c>
      <c r="E24" s="116"/>
      <c r="F24" s="116"/>
      <c r="G24" s="116"/>
      <c r="H24" s="117" t="s">
        <v>162</v>
      </c>
      <c r="I24" s="131" t="s">
        <v>162</v>
      </c>
    </row>
    <row r="25" spans="1:27" ht="25.75" customHeight="1">
      <c r="A25" s="125">
        <v>15</v>
      </c>
      <c r="B25" s="112" t="s">
        <v>162</v>
      </c>
      <c r="C25" s="108"/>
      <c r="D25" s="109">
        <f t="shared" si="0"/>
        <v>0</v>
      </c>
      <c r="E25" s="110"/>
      <c r="F25" s="110"/>
      <c r="G25" s="110"/>
      <c r="H25" s="120" t="s">
        <v>162</v>
      </c>
      <c r="I25" s="129" t="s">
        <v>162</v>
      </c>
    </row>
    <row r="26" spans="1:27" ht="25.75" customHeight="1">
      <c r="A26" s="248" t="s">
        <v>44</v>
      </c>
      <c r="B26" s="249"/>
      <c r="C26" s="250"/>
      <c r="D26" s="107">
        <f>SUM(D11:D25)</f>
        <v>1914980</v>
      </c>
      <c r="E26" s="107">
        <f>SUM(E11:E25)</f>
        <v>1685000</v>
      </c>
      <c r="F26" s="107">
        <f>SUM(F11:F25)</f>
        <v>66800</v>
      </c>
      <c r="G26" s="107">
        <f>SUM(G11:G25)</f>
        <v>163180</v>
      </c>
      <c r="H26" s="118"/>
      <c r="I26" s="119"/>
      <c r="J26" s="39"/>
      <c r="K26" s="39"/>
      <c r="L26" s="39"/>
      <c r="M26" s="39"/>
      <c r="N26" s="39"/>
      <c r="O26" s="39"/>
      <c r="P26" s="39"/>
      <c r="Q26" s="39"/>
      <c r="R26" s="39"/>
      <c r="S26" s="39"/>
      <c r="T26" s="39"/>
      <c r="U26" s="39"/>
      <c r="V26" s="39"/>
      <c r="W26" s="39"/>
      <c r="X26" s="39"/>
      <c r="Y26" s="39"/>
      <c r="Z26" s="39"/>
      <c r="AA26" s="39"/>
    </row>
    <row r="27" spans="1:27" ht="78" customHeight="1" thickBot="1">
      <c r="A27" s="132" t="s">
        <v>126</v>
      </c>
      <c r="B27" s="388" t="s">
        <v>184</v>
      </c>
      <c r="C27" s="280"/>
      <c r="D27" s="280"/>
      <c r="E27" s="280"/>
      <c r="F27" s="280"/>
      <c r="G27" s="280"/>
      <c r="H27" s="280"/>
      <c r="I27" s="281"/>
      <c r="J27" s="39"/>
      <c r="K27" s="39"/>
      <c r="L27" s="39"/>
      <c r="M27" s="39"/>
      <c r="N27" s="39"/>
      <c r="O27" s="39"/>
      <c r="P27" s="39"/>
      <c r="Q27" s="39"/>
      <c r="R27" s="39"/>
      <c r="S27" s="39"/>
      <c r="T27" s="39"/>
      <c r="U27" s="39"/>
      <c r="V27" s="39"/>
      <c r="W27" s="39"/>
      <c r="X27" s="39"/>
      <c r="Y27" s="39"/>
      <c r="Z27" s="39"/>
      <c r="AA27" s="39"/>
    </row>
    <row r="28" spans="1:27" ht="25" customHeight="1">
      <c r="A28" s="100"/>
      <c r="B28" s="101"/>
      <c r="C28" s="101"/>
      <c r="D28" s="101"/>
      <c r="E28" s="101"/>
      <c r="F28" s="101"/>
      <c r="G28" s="101"/>
      <c r="H28" s="101"/>
      <c r="I28" s="101"/>
      <c r="J28" s="39"/>
      <c r="K28" s="39"/>
      <c r="L28" s="39"/>
      <c r="M28" s="39"/>
      <c r="N28" s="39"/>
      <c r="O28" s="39"/>
      <c r="P28" s="39"/>
      <c r="Q28" s="39"/>
      <c r="R28" s="39"/>
      <c r="S28" s="39"/>
      <c r="T28" s="39"/>
      <c r="U28" s="39"/>
      <c r="V28" s="39"/>
      <c r="W28" s="39"/>
      <c r="X28" s="39"/>
      <c r="Y28" s="39"/>
      <c r="Z28" s="39"/>
      <c r="AA28" s="39"/>
    </row>
    <row r="29" spans="1:27" ht="25.75" customHeight="1" thickBot="1">
      <c r="A29" s="23"/>
      <c r="B29" s="23"/>
      <c r="C29" s="23"/>
      <c r="D29" s="23"/>
      <c r="E29" s="23"/>
      <c r="F29" s="24"/>
      <c r="G29" s="24"/>
      <c r="H29" s="24"/>
      <c r="I29" s="25" t="s">
        <v>99</v>
      </c>
      <c r="J29" s="8"/>
      <c r="K29" s="9"/>
      <c r="L29" s="26"/>
      <c r="M29" s="26"/>
      <c r="N29" s="26"/>
    </row>
    <row r="30" spans="1:27" ht="25.75" customHeight="1">
      <c r="A30" s="265" t="s">
        <v>104</v>
      </c>
      <c r="B30" s="266"/>
      <c r="C30" s="266"/>
      <c r="D30" s="266"/>
      <c r="E30" s="266"/>
      <c r="F30" s="266"/>
      <c r="G30" s="266"/>
      <c r="H30" s="266"/>
      <c r="I30" s="267"/>
    </row>
    <row r="31" spans="1:27" s="28" customFormat="1" ht="25.75" customHeight="1">
      <c r="A31" s="254" t="s">
        <v>36</v>
      </c>
      <c r="B31" s="255"/>
      <c r="C31" s="268" t="s">
        <v>211</v>
      </c>
      <c r="D31" s="269"/>
      <c r="E31" s="270"/>
      <c r="F31" s="126" t="s">
        <v>45</v>
      </c>
      <c r="G31" s="268" t="s">
        <v>206</v>
      </c>
      <c r="H31" s="269"/>
      <c r="I31" s="389"/>
    </row>
    <row r="32" spans="1:27" s="28" customFormat="1" ht="25.75" customHeight="1">
      <c r="A32" s="380" t="s">
        <v>145</v>
      </c>
      <c r="B32" s="381"/>
      <c r="C32" s="382" t="s">
        <v>178</v>
      </c>
      <c r="D32" s="383"/>
      <c r="E32" s="384"/>
      <c r="F32" s="372" t="s">
        <v>144</v>
      </c>
      <c r="G32" s="374" t="s">
        <v>179</v>
      </c>
      <c r="H32" s="375"/>
      <c r="I32" s="376"/>
    </row>
    <row r="33" spans="1:9" s="28" customFormat="1" ht="25.75" customHeight="1">
      <c r="A33" s="248"/>
      <c r="B33" s="250"/>
      <c r="C33" s="385"/>
      <c r="D33" s="386"/>
      <c r="E33" s="387"/>
      <c r="F33" s="373"/>
      <c r="G33" s="377"/>
      <c r="H33" s="378"/>
      <c r="I33" s="379"/>
    </row>
    <row r="34" spans="1:9" ht="25.75" customHeight="1">
      <c r="A34" s="254" t="s">
        <v>37</v>
      </c>
      <c r="B34" s="255"/>
      <c r="C34" s="255"/>
      <c r="D34" s="255"/>
      <c r="E34" s="255"/>
      <c r="F34" s="255"/>
      <c r="G34" s="255"/>
      <c r="H34" s="255"/>
      <c r="I34" s="258"/>
    </row>
    <row r="35" spans="1:9" ht="25.75" customHeight="1">
      <c r="A35" s="259" t="s">
        <v>39</v>
      </c>
      <c r="B35" s="261" t="s">
        <v>38</v>
      </c>
      <c r="C35" s="33" t="s">
        <v>4</v>
      </c>
      <c r="D35" s="263" t="s">
        <v>72</v>
      </c>
      <c r="E35" s="29"/>
      <c r="F35" s="30"/>
      <c r="G35" s="31"/>
      <c r="H35" s="369" t="s">
        <v>187</v>
      </c>
      <c r="I35" s="32" t="s">
        <v>98</v>
      </c>
    </row>
    <row r="36" spans="1:9" ht="25.75" customHeight="1">
      <c r="A36" s="260"/>
      <c r="B36" s="262"/>
      <c r="C36" s="33" t="s">
        <v>41</v>
      </c>
      <c r="D36" s="264"/>
      <c r="E36" s="34" t="s">
        <v>73</v>
      </c>
      <c r="F36" s="35" t="s">
        <v>74</v>
      </c>
      <c r="G36" s="35" t="s">
        <v>75</v>
      </c>
      <c r="H36" s="370"/>
      <c r="I36" s="36" t="s">
        <v>43</v>
      </c>
    </row>
    <row r="37" spans="1:9" ht="25.75" customHeight="1">
      <c r="A37" s="37">
        <v>1</v>
      </c>
      <c r="B37" s="112" t="s">
        <v>110</v>
      </c>
      <c r="C37" s="108" t="s">
        <v>199</v>
      </c>
      <c r="D37" s="109">
        <f>SUM(E37:G37)</f>
        <v>198000</v>
      </c>
      <c r="E37" s="110">
        <v>180000</v>
      </c>
      <c r="F37" s="110">
        <v>0</v>
      </c>
      <c r="G37" s="110">
        <v>18000</v>
      </c>
      <c r="H37" s="90" t="s">
        <v>107</v>
      </c>
      <c r="I37" s="129" t="s">
        <v>107</v>
      </c>
    </row>
    <row r="38" spans="1:9" ht="25.75" customHeight="1">
      <c r="A38" s="38">
        <v>2</v>
      </c>
      <c r="B38" s="112" t="s">
        <v>110</v>
      </c>
      <c r="C38" s="108" t="s">
        <v>200</v>
      </c>
      <c r="D38" s="109">
        <f>SUM(E38:G38)</f>
        <v>110000</v>
      </c>
      <c r="E38" s="110">
        <v>100000</v>
      </c>
      <c r="F38" s="110">
        <v>0</v>
      </c>
      <c r="G38" s="110">
        <v>10000</v>
      </c>
      <c r="H38" s="90" t="s">
        <v>107</v>
      </c>
      <c r="I38" s="129" t="s">
        <v>107</v>
      </c>
    </row>
    <row r="39" spans="1:9" ht="25.75" customHeight="1">
      <c r="A39" s="38">
        <v>3</v>
      </c>
      <c r="B39" s="112" t="s">
        <v>162</v>
      </c>
      <c r="C39" s="108"/>
      <c r="D39" s="109">
        <f t="shared" ref="D39:D51" si="1">SUM(E39:G39)</f>
        <v>0</v>
      </c>
      <c r="E39" s="110"/>
      <c r="F39" s="110"/>
      <c r="G39" s="110"/>
      <c r="H39" s="90" t="s">
        <v>162</v>
      </c>
      <c r="I39" s="129" t="s">
        <v>162</v>
      </c>
    </row>
    <row r="40" spans="1:9" ht="25.75" customHeight="1">
      <c r="A40" s="38">
        <v>4</v>
      </c>
      <c r="B40" s="112" t="s">
        <v>162</v>
      </c>
      <c r="C40" s="108"/>
      <c r="D40" s="109">
        <f t="shared" si="1"/>
        <v>0</v>
      </c>
      <c r="E40" s="110"/>
      <c r="F40" s="110"/>
      <c r="G40" s="110"/>
      <c r="H40" s="90" t="s">
        <v>162</v>
      </c>
      <c r="I40" s="129" t="s">
        <v>162</v>
      </c>
    </row>
    <row r="41" spans="1:9" ht="25.75" customHeight="1">
      <c r="A41" s="38">
        <v>5</v>
      </c>
      <c r="B41" s="112" t="s">
        <v>162</v>
      </c>
      <c r="C41" s="108"/>
      <c r="D41" s="109">
        <f t="shared" si="1"/>
        <v>0</v>
      </c>
      <c r="E41" s="110"/>
      <c r="F41" s="110"/>
      <c r="G41" s="110"/>
      <c r="H41" s="90" t="s">
        <v>162</v>
      </c>
      <c r="I41" s="129" t="s">
        <v>162</v>
      </c>
    </row>
    <row r="42" spans="1:9" ht="25.75" customHeight="1">
      <c r="A42" s="38">
        <v>6</v>
      </c>
      <c r="B42" s="112" t="s">
        <v>162</v>
      </c>
      <c r="C42" s="108"/>
      <c r="D42" s="109">
        <f t="shared" si="1"/>
        <v>0</v>
      </c>
      <c r="E42" s="110"/>
      <c r="F42" s="110"/>
      <c r="G42" s="110"/>
      <c r="H42" s="90" t="s">
        <v>162</v>
      </c>
      <c r="I42" s="129" t="s">
        <v>162</v>
      </c>
    </row>
    <row r="43" spans="1:9" ht="25.75" customHeight="1">
      <c r="A43" s="38">
        <v>7</v>
      </c>
      <c r="B43" s="112" t="s">
        <v>162</v>
      </c>
      <c r="C43" s="108"/>
      <c r="D43" s="109">
        <f t="shared" si="1"/>
        <v>0</v>
      </c>
      <c r="E43" s="110"/>
      <c r="F43" s="110"/>
      <c r="G43" s="110"/>
      <c r="H43" s="90" t="s">
        <v>162</v>
      </c>
      <c r="I43" s="129" t="s">
        <v>162</v>
      </c>
    </row>
    <row r="44" spans="1:9" ht="25.75" customHeight="1">
      <c r="A44" s="38">
        <v>8</v>
      </c>
      <c r="B44" s="112" t="s">
        <v>162</v>
      </c>
      <c r="C44" s="108"/>
      <c r="D44" s="109">
        <f t="shared" si="1"/>
        <v>0</v>
      </c>
      <c r="E44" s="110"/>
      <c r="F44" s="110"/>
      <c r="G44" s="110"/>
      <c r="H44" s="90" t="s">
        <v>162</v>
      </c>
      <c r="I44" s="129" t="s">
        <v>162</v>
      </c>
    </row>
    <row r="45" spans="1:9" ht="25.75" customHeight="1">
      <c r="A45" s="38">
        <v>9</v>
      </c>
      <c r="B45" s="112" t="s">
        <v>162</v>
      </c>
      <c r="C45" s="108"/>
      <c r="D45" s="109">
        <f t="shared" si="1"/>
        <v>0</v>
      </c>
      <c r="E45" s="110"/>
      <c r="F45" s="110"/>
      <c r="G45" s="110"/>
      <c r="H45" s="90" t="s">
        <v>162</v>
      </c>
      <c r="I45" s="129" t="s">
        <v>162</v>
      </c>
    </row>
    <row r="46" spans="1:9" ht="25.75" customHeight="1">
      <c r="A46" s="38">
        <v>10</v>
      </c>
      <c r="B46" s="112" t="s">
        <v>162</v>
      </c>
      <c r="C46" s="108"/>
      <c r="D46" s="109">
        <f t="shared" si="1"/>
        <v>0</v>
      </c>
      <c r="E46" s="110"/>
      <c r="F46" s="110"/>
      <c r="G46" s="110"/>
      <c r="H46" s="90" t="s">
        <v>162</v>
      </c>
      <c r="I46" s="129" t="s">
        <v>162</v>
      </c>
    </row>
    <row r="47" spans="1:9" ht="25.75" customHeight="1">
      <c r="A47" s="38">
        <v>11</v>
      </c>
      <c r="B47" s="112" t="s">
        <v>162</v>
      </c>
      <c r="C47" s="108"/>
      <c r="D47" s="109">
        <f t="shared" si="1"/>
        <v>0</v>
      </c>
      <c r="E47" s="110"/>
      <c r="F47" s="110"/>
      <c r="G47" s="110"/>
      <c r="H47" s="90" t="s">
        <v>162</v>
      </c>
      <c r="I47" s="129" t="s">
        <v>162</v>
      </c>
    </row>
    <row r="48" spans="1:9" ht="25.75" customHeight="1">
      <c r="A48" s="38">
        <v>12</v>
      </c>
      <c r="B48" s="112" t="s">
        <v>162</v>
      </c>
      <c r="C48" s="108"/>
      <c r="D48" s="109">
        <f t="shared" si="1"/>
        <v>0</v>
      </c>
      <c r="E48" s="110"/>
      <c r="F48" s="110"/>
      <c r="G48" s="110"/>
      <c r="H48" s="90" t="s">
        <v>162</v>
      </c>
      <c r="I48" s="129" t="s">
        <v>162</v>
      </c>
    </row>
    <row r="49" spans="1:27" ht="25.75" customHeight="1">
      <c r="A49" s="38">
        <v>13</v>
      </c>
      <c r="B49" s="112" t="s">
        <v>162</v>
      </c>
      <c r="C49" s="108"/>
      <c r="D49" s="109">
        <f t="shared" si="1"/>
        <v>0</v>
      </c>
      <c r="E49" s="110"/>
      <c r="F49" s="110"/>
      <c r="G49" s="110"/>
      <c r="H49" s="90" t="s">
        <v>162</v>
      </c>
      <c r="I49" s="129" t="s">
        <v>162</v>
      </c>
    </row>
    <row r="50" spans="1:27" ht="25.75" customHeight="1">
      <c r="A50" s="113">
        <v>14</v>
      </c>
      <c r="B50" s="112" t="s">
        <v>162</v>
      </c>
      <c r="C50" s="108"/>
      <c r="D50" s="109">
        <f t="shared" si="1"/>
        <v>0</v>
      </c>
      <c r="E50" s="110"/>
      <c r="F50" s="110"/>
      <c r="G50" s="110"/>
      <c r="H50" s="117" t="s">
        <v>162</v>
      </c>
      <c r="I50" s="129" t="s">
        <v>162</v>
      </c>
    </row>
    <row r="51" spans="1:27" ht="25.75" customHeight="1">
      <c r="A51" s="125">
        <v>15</v>
      </c>
      <c r="B51" s="112" t="s">
        <v>162</v>
      </c>
      <c r="C51" s="108"/>
      <c r="D51" s="109">
        <f t="shared" si="1"/>
        <v>0</v>
      </c>
      <c r="E51" s="110"/>
      <c r="F51" s="110"/>
      <c r="G51" s="110"/>
      <c r="H51" s="120" t="s">
        <v>162</v>
      </c>
      <c r="I51" s="129" t="s">
        <v>162</v>
      </c>
    </row>
    <row r="52" spans="1:27" ht="25.75" customHeight="1">
      <c r="A52" s="248" t="s">
        <v>44</v>
      </c>
      <c r="B52" s="249"/>
      <c r="C52" s="250"/>
      <c r="D52" s="107">
        <f>SUM(D37:D51)</f>
        <v>308000</v>
      </c>
      <c r="E52" s="107">
        <f>SUM(E37:E51)</f>
        <v>280000</v>
      </c>
      <c r="F52" s="107">
        <f>SUM(F37:F51)</f>
        <v>0</v>
      </c>
      <c r="G52" s="107">
        <f>SUM(G37:G51)</f>
        <v>28000</v>
      </c>
      <c r="H52" s="118"/>
      <c r="I52" s="119"/>
      <c r="J52" s="39"/>
      <c r="K52" s="39"/>
      <c r="L52" s="39"/>
      <c r="M52" s="39"/>
      <c r="N52" s="39"/>
      <c r="O52" s="39"/>
      <c r="P52" s="39"/>
      <c r="Q52" s="39"/>
      <c r="R52" s="39"/>
      <c r="S52" s="39"/>
      <c r="T52" s="39"/>
      <c r="U52" s="39"/>
      <c r="V52" s="39"/>
      <c r="W52" s="39"/>
      <c r="X52" s="39"/>
      <c r="Y52" s="39"/>
      <c r="Z52" s="39"/>
      <c r="AA52" s="39"/>
    </row>
    <row r="53" spans="1:27" ht="78" customHeight="1" thickBot="1">
      <c r="A53" s="132" t="s">
        <v>146</v>
      </c>
      <c r="B53" s="390" t="s">
        <v>185</v>
      </c>
      <c r="C53" s="246"/>
      <c r="D53" s="246"/>
      <c r="E53" s="246"/>
      <c r="F53" s="246"/>
      <c r="G53" s="246"/>
      <c r="H53" s="246"/>
      <c r="I53" s="247"/>
      <c r="J53" s="39"/>
      <c r="K53" s="39"/>
      <c r="L53" s="39"/>
      <c r="M53" s="39"/>
      <c r="N53" s="39"/>
      <c r="O53" s="39"/>
      <c r="P53" s="39"/>
      <c r="Q53" s="39"/>
      <c r="R53" s="39"/>
      <c r="S53" s="39"/>
      <c r="T53" s="39"/>
      <c r="U53" s="39"/>
      <c r="V53" s="39"/>
      <c r="W53" s="39"/>
      <c r="X53" s="39"/>
      <c r="Y53" s="39"/>
      <c r="Z53" s="39"/>
      <c r="AA53" s="39"/>
    </row>
    <row r="54" spans="1:27" ht="25.75" customHeight="1">
      <c r="A54" s="23"/>
      <c r="B54" s="23"/>
      <c r="C54" s="23"/>
      <c r="D54" s="23"/>
      <c r="E54" s="23"/>
      <c r="F54" s="24"/>
      <c r="G54" s="24"/>
      <c r="H54" s="24"/>
      <c r="I54" s="25"/>
      <c r="J54" s="8"/>
      <c r="K54" s="9"/>
      <c r="L54" s="26"/>
      <c r="M54" s="26"/>
      <c r="N54" s="26"/>
    </row>
    <row r="55" spans="1:27" ht="25.75" customHeight="1" thickBot="1">
      <c r="A55" s="23"/>
      <c r="B55" s="23"/>
      <c r="C55" s="23"/>
      <c r="D55" s="23"/>
      <c r="E55" s="23"/>
      <c r="F55" s="24"/>
      <c r="G55" s="24"/>
      <c r="H55" s="24"/>
      <c r="I55" s="25" t="s">
        <v>100</v>
      </c>
      <c r="J55" s="8"/>
      <c r="K55" s="9"/>
      <c r="L55" s="26"/>
      <c r="M55" s="26"/>
      <c r="N55" s="26"/>
    </row>
    <row r="56" spans="1:27" ht="25.75" customHeight="1">
      <c r="A56" s="265" t="s">
        <v>91</v>
      </c>
      <c r="B56" s="266"/>
      <c r="C56" s="266"/>
      <c r="D56" s="266"/>
      <c r="E56" s="266"/>
      <c r="F56" s="266"/>
      <c r="G56" s="266"/>
      <c r="H56" s="266"/>
      <c r="I56" s="267"/>
    </row>
    <row r="57" spans="1:27" s="28" customFormat="1" ht="25.75" customHeight="1">
      <c r="A57" s="254" t="s">
        <v>36</v>
      </c>
      <c r="B57" s="255"/>
      <c r="C57" s="268"/>
      <c r="D57" s="269"/>
      <c r="E57" s="270"/>
      <c r="F57" s="126" t="s">
        <v>45</v>
      </c>
      <c r="G57" s="268" t="s">
        <v>134</v>
      </c>
      <c r="H57" s="269"/>
      <c r="I57" s="389"/>
    </row>
    <row r="58" spans="1:27" s="28" customFormat="1" ht="25.75" customHeight="1">
      <c r="A58" s="380" t="s">
        <v>145</v>
      </c>
      <c r="B58" s="381"/>
      <c r="C58" s="382" t="s">
        <v>178</v>
      </c>
      <c r="D58" s="383"/>
      <c r="E58" s="384"/>
      <c r="F58" s="372" t="s">
        <v>144</v>
      </c>
      <c r="G58" s="374" t="s">
        <v>162</v>
      </c>
      <c r="H58" s="375"/>
      <c r="I58" s="376"/>
    </row>
    <row r="59" spans="1:27" s="28" customFormat="1" ht="25.75" customHeight="1">
      <c r="A59" s="248"/>
      <c r="B59" s="250"/>
      <c r="C59" s="385"/>
      <c r="D59" s="386"/>
      <c r="E59" s="387"/>
      <c r="F59" s="373"/>
      <c r="G59" s="377"/>
      <c r="H59" s="378"/>
      <c r="I59" s="379"/>
    </row>
    <row r="60" spans="1:27" ht="25.75" customHeight="1">
      <c r="A60" s="254" t="s">
        <v>37</v>
      </c>
      <c r="B60" s="255"/>
      <c r="C60" s="255"/>
      <c r="D60" s="255"/>
      <c r="E60" s="255"/>
      <c r="F60" s="255"/>
      <c r="G60" s="255"/>
      <c r="H60" s="255"/>
      <c r="I60" s="258"/>
    </row>
    <row r="61" spans="1:27" ht="25.75" customHeight="1">
      <c r="A61" s="259" t="s">
        <v>39</v>
      </c>
      <c r="B61" s="261" t="s">
        <v>38</v>
      </c>
      <c r="C61" s="33" t="s">
        <v>4</v>
      </c>
      <c r="D61" s="263" t="s">
        <v>72</v>
      </c>
      <c r="E61" s="29"/>
      <c r="F61" s="30"/>
      <c r="G61" s="31"/>
      <c r="H61" s="369" t="s">
        <v>187</v>
      </c>
      <c r="I61" s="32" t="s">
        <v>98</v>
      </c>
    </row>
    <row r="62" spans="1:27" ht="25.75" customHeight="1">
      <c r="A62" s="260"/>
      <c r="B62" s="262"/>
      <c r="C62" s="33" t="s">
        <v>41</v>
      </c>
      <c r="D62" s="264"/>
      <c r="E62" s="34" t="s">
        <v>73</v>
      </c>
      <c r="F62" s="35" t="s">
        <v>74</v>
      </c>
      <c r="G62" s="35" t="s">
        <v>75</v>
      </c>
      <c r="H62" s="370"/>
      <c r="I62" s="36" t="s">
        <v>43</v>
      </c>
    </row>
    <row r="63" spans="1:27" ht="25.75" customHeight="1">
      <c r="A63" s="125">
        <v>1</v>
      </c>
      <c r="B63" s="112" t="s">
        <v>162</v>
      </c>
      <c r="C63" s="108"/>
      <c r="D63" s="109">
        <f>SUM(E63:G63)</f>
        <v>0</v>
      </c>
      <c r="E63" s="110"/>
      <c r="F63" s="110"/>
      <c r="G63" s="110"/>
      <c r="H63" s="90" t="s">
        <v>162</v>
      </c>
      <c r="I63" s="129" t="s">
        <v>162</v>
      </c>
    </row>
    <row r="64" spans="1:27" ht="25.75" customHeight="1">
      <c r="A64" s="125">
        <v>2</v>
      </c>
      <c r="B64" s="112" t="s">
        <v>162</v>
      </c>
      <c r="C64" s="108"/>
      <c r="D64" s="109">
        <f t="shared" ref="D64:D77" si="2">SUM(E64:G64)</f>
        <v>0</v>
      </c>
      <c r="E64" s="110"/>
      <c r="F64" s="110"/>
      <c r="G64" s="110"/>
      <c r="H64" s="90" t="s">
        <v>162</v>
      </c>
      <c r="I64" s="129" t="s">
        <v>162</v>
      </c>
    </row>
    <row r="65" spans="1:27" ht="25.75" customHeight="1">
      <c r="A65" s="125">
        <v>3</v>
      </c>
      <c r="B65" s="112" t="s">
        <v>162</v>
      </c>
      <c r="C65" s="108"/>
      <c r="D65" s="109">
        <f t="shared" si="2"/>
        <v>0</v>
      </c>
      <c r="E65" s="110"/>
      <c r="F65" s="110"/>
      <c r="G65" s="110"/>
      <c r="H65" s="90" t="s">
        <v>162</v>
      </c>
      <c r="I65" s="129" t="s">
        <v>162</v>
      </c>
    </row>
    <row r="66" spans="1:27" ht="25.75" customHeight="1">
      <c r="A66" s="125">
        <v>4</v>
      </c>
      <c r="B66" s="112" t="s">
        <v>162</v>
      </c>
      <c r="C66" s="108"/>
      <c r="D66" s="109">
        <f t="shared" si="2"/>
        <v>0</v>
      </c>
      <c r="E66" s="110"/>
      <c r="F66" s="110"/>
      <c r="G66" s="110"/>
      <c r="H66" s="90" t="s">
        <v>162</v>
      </c>
      <c r="I66" s="129" t="s">
        <v>162</v>
      </c>
    </row>
    <row r="67" spans="1:27" ht="25.75" customHeight="1">
      <c r="A67" s="125">
        <v>5</v>
      </c>
      <c r="B67" s="112" t="s">
        <v>162</v>
      </c>
      <c r="C67" s="108"/>
      <c r="D67" s="109">
        <f t="shared" si="2"/>
        <v>0</v>
      </c>
      <c r="E67" s="110"/>
      <c r="F67" s="110"/>
      <c r="G67" s="110"/>
      <c r="H67" s="90" t="s">
        <v>162</v>
      </c>
      <c r="I67" s="129" t="s">
        <v>162</v>
      </c>
    </row>
    <row r="68" spans="1:27" ht="25.75" customHeight="1">
      <c r="A68" s="125">
        <v>6</v>
      </c>
      <c r="B68" s="112" t="s">
        <v>162</v>
      </c>
      <c r="C68" s="108"/>
      <c r="D68" s="109">
        <f t="shared" si="2"/>
        <v>0</v>
      </c>
      <c r="E68" s="110"/>
      <c r="F68" s="110"/>
      <c r="G68" s="110"/>
      <c r="H68" s="90" t="s">
        <v>162</v>
      </c>
      <c r="I68" s="129" t="s">
        <v>162</v>
      </c>
    </row>
    <row r="69" spans="1:27" ht="25.75" customHeight="1">
      <c r="A69" s="125">
        <v>7</v>
      </c>
      <c r="B69" s="112" t="s">
        <v>162</v>
      </c>
      <c r="C69" s="108"/>
      <c r="D69" s="109">
        <f t="shared" si="2"/>
        <v>0</v>
      </c>
      <c r="E69" s="110"/>
      <c r="F69" s="110"/>
      <c r="G69" s="110"/>
      <c r="H69" s="90" t="s">
        <v>162</v>
      </c>
      <c r="I69" s="129" t="s">
        <v>162</v>
      </c>
    </row>
    <row r="70" spans="1:27" ht="25.75" customHeight="1">
      <c r="A70" s="125">
        <v>8</v>
      </c>
      <c r="B70" s="112" t="s">
        <v>162</v>
      </c>
      <c r="C70" s="108"/>
      <c r="D70" s="109">
        <f t="shared" si="2"/>
        <v>0</v>
      </c>
      <c r="E70" s="110"/>
      <c r="F70" s="110"/>
      <c r="G70" s="110"/>
      <c r="H70" s="90" t="s">
        <v>162</v>
      </c>
      <c r="I70" s="129" t="s">
        <v>162</v>
      </c>
    </row>
    <row r="71" spans="1:27" ht="25.75" customHeight="1">
      <c r="A71" s="125">
        <v>9</v>
      </c>
      <c r="B71" s="112" t="s">
        <v>162</v>
      </c>
      <c r="C71" s="108"/>
      <c r="D71" s="109">
        <f t="shared" si="2"/>
        <v>0</v>
      </c>
      <c r="E71" s="110"/>
      <c r="F71" s="110"/>
      <c r="G71" s="110"/>
      <c r="H71" s="90" t="s">
        <v>162</v>
      </c>
      <c r="I71" s="129" t="s">
        <v>162</v>
      </c>
    </row>
    <row r="72" spans="1:27" ht="25.75" customHeight="1">
      <c r="A72" s="125">
        <v>10</v>
      </c>
      <c r="B72" s="112" t="s">
        <v>162</v>
      </c>
      <c r="C72" s="108"/>
      <c r="D72" s="109">
        <f t="shared" si="2"/>
        <v>0</v>
      </c>
      <c r="E72" s="110"/>
      <c r="F72" s="110"/>
      <c r="G72" s="110"/>
      <c r="H72" s="90" t="s">
        <v>162</v>
      </c>
      <c r="I72" s="129" t="s">
        <v>162</v>
      </c>
    </row>
    <row r="73" spans="1:27" ht="25.75" customHeight="1">
      <c r="A73" s="125">
        <v>11</v>
      </c>
      <c r="B73" s="112" t="s">
        <v>162</v>
      </c>
      <c r="C73" s="108"/>
      <c r="D73" s="109">
        <f t="shared" si="2"/>
        <v>0</v>
      </c>
      <c r="E73" s="110"/>
      <c r="F73" s="110"/>
      <c r="G73" s="110"/>
      <c r="H73" s="90" t="s">
        <v>162</v>
      </c>
      <c r="I73" s="129" t="s">
        <v>162</v>
      </c>
    </row>
    <row r="74" spans="1:27" ht="25.75" customHeight="1">
      <c r="A74" s="125">
        <v>12</v>
      </c>
      <c r="B74" s="112" t="s">
        <v>162</v>
      </c>
      <c r="C74" s="108"/>
      <c r="D74" s="109">
        <f t="shared" si="2"/>
        <v>0</v>
      </c>
      <c r="E74" s="110"/>
      <c r="F74" s="110"/>
      <c r="G74" s="110"/>
      <c r="H74" s="90" t="s">
        <v>162</v>
      </c>
      <c r="I74" s="129" t="s">
        <v>162</v>
      </c>
    </row>
    <row r="75" spans="1:27" ht="25.75" customHeight="1">
      <c r="A75" s="125">
        <v>13</v>
      </c>
      <c r="B75" s="112" t="s">
        <v>162</v>
      </c>
      <c r="C75" s="108"/>
      <c r="D75" s="109">
        <f t="shared" si="2"/>
        <v>0</v>
      </c>
      <c r="E75" s="110"/>
      <c r="F75" s="110"/>
      <c r="G75" s="110"/>
      <c r="H75" s="90" t="s">
        <v>162</v>
      </c>
      <c r="I75" s="129" t="s">
        <v>162</v>
      </c>
    </row>
    <row r="76" spans="1:27" ht="25.75" customHeight="1">
      <c r="A76" s="125">
        <v>14</v>
      </c>
      <c r="B76" s="112" t="s">
        <v>162</v>
      </c>
      <c r="C76" s="108"/>
      <c r="D76" s="109">
        <f t="shared" si="2"/>
        <v>0</v>
      </c>
      <c r="E76" s="110"/>
      <c r="F76" s="110"/>
      <c r="G76" s="110"/>
      <c r="H76" s="117" t="s">
        <v>162</v>
      </c>
      <c r="I76" s="129" t="s">
        <v>162</v>
      </c>
    </row>
    <row r="77" spans="1:27" ht="25.75" customHeight="1">
      <c r="A77" s="125">
        <v>15</v>
      </c>
      <c r="B77" s="112" t="s">
        <v>162</v>
      </c>
      <c r="C77" s="108"/>
      <c r="D77" s="109">
        <f t="shared" si="2"/>
        <v>0</v>
      </c>
      <c r="E77" s="110"/>
      <c r="F77" s="110"/>
      <c r="G77" s="110"/>
      <c r="H77" s="120" t="s">
        <v>162</v>
      </c>
      <c r="I77" s="129" t="s">
        <v>162</v>
      </c>
    </row>
    <row r="78" spans="1:27" ht="25.75" customHeight="1">
      <c r="A78" s="254" t="s">
        <v>44</v>
      </c>
      <c r="B78" s="255"/>
      <c r="C78" s="255"/>
      <c r="D78" s="121">
        <f>SUM(D63:D77)</f>
        <v>0</v>
      </c>
      <c r="E78" s="121">
        <f>SUM(E63:E77)</f>
        <v>0</v>
      </c>
      <c r="F78" s="121">
        <f>SUM(F63:F77)</f>
        <v>0</v>
      </c>
      <c r="G78" s="121">
        <f>SUM(G63:G77)</f>
        <v>0</v>
      </c>
      <c r="H78" s="122"/>
      <c r="I78" s="133"/>
      <c r="J78" s="39"/>
      <c r="K78" s="39"/>
      <c r="L78" s="39"/>
      <c r="M78" s="39"/>
      <c r="N78" s="39"/>
      <c r="O78" s="39"/>
      <c r="P78" s="39"/>
      <c r="Q78" s="39"/>
      <c r="R78" s="39"/>
      <c r="S78" s="39"/>
      <c r="T78" s="39"/>
      <c r="U78" s="39"/>
      <c r="V78" s="39"/>
      <c r="W78" s="39"/>
      <c r="X78" s="39"/>
      <c r="Y78" s="39"/>
      <c r="Z78" s="39"/>
      <c r="AA78" s="39"/>
    </row>
    <row r="79" spans="1:27" ht="78" customHeight="1" thickBot="1">
      <c r="A79" s="132" t="s">
        <v>146</v>
      </c>
      <c r="B79" s="390" t="s">
        <v>147</v>
      </c>
      <c r="C79" s="246"/>
      <c r="D79" s="246"/>
      <c r="E79" s="246"/>
      <c r="F79" s="246"/>
      <c r="G79" s="246"/>
      <c r="H79" s="246"/>
      <c r="I79" s="247"/>
      <c r="J79" s="39"/>
      <c r="K79" s="39"/>
      <c r="L79" s="39"/>
      <c r="M79" s="39"/>
      <c r="N79" s="39"/>
      <c r="O79" s="39"/>
      <c r="P79" s="39"/>
      <c r="Q79" s="39"/>
      <c r="R79" s="39"/>
      <c r="S79" s="39"/>
      <c r="T79" s="39"/>
      <c r="U79" s="39"/>
      <c r="V79" s="39"/>
      <c r="W79" s="39"/>
      <c r="X79" s="39"/>
      <c r="Y79" s="39"/>
      <c r="Z79" s="39"/>
      <c r="AA79" s="39"/>
    </row>
    <row r="80" spans="1:27" ht="25.75" customHeight="1">
      <c r="A80" s="23"/>
      <c r="B80" s="23"/>
      <c r="C80" s="23"/>
      <c r="D80" s="23"/>
      <c r="E80" s="23"/>
      <c r="F80" s="24"/>
      <c r="G80" s="24"/>
      <c r="H80" s="24"/>
      <c r="I80" s="25"/>
      <c r="J80" s="8"/>
      <c r="K80" s="9"/>
      <c r="L80" s="26"/>
      <c r="M80" s="26"/>
      <c r="N80" s="26"/>
    </row>
    <row r="81" spans="1:14" ht="25.75" customHeight="1" thickBot="1">
      <c r="A81" s="23"/>
      <c r="B81" s="23"/>
      <c r="C81" s="23"/>
      <c r="D81" s="23"/>
      <c r="E81" s="23"/>
      <c r="F81" s="24"/>
      <c r="G81" s="24"/>
      <c r="H81" s="24"/>
      <c r="I81" s="25" t="s">
        <v>101</v>
      </c>
      <c r="J81" s="8"/>
      <c r="K81" s="9"/>
      <c r="L81" s="26"/>
      <c r="M81" s="26"/>
      <c r="N81" s="26"/>
    </row>
    <row r="82" spans="1:14" ht="25.75" customHeight="1">
      <c r="A82" s="265" t="s">
        <v>91</v>
      </c>
      <c r="B82" s="266"/>
      <c r="C82" s="266"/>
      <c r="D82" s="266"/>
      <c r="E82" s="266"/>
      <c r="F82" s="266"/>
      <c r="G82" s="266"/>
      <c r="H82" s="266"/>
      <c r="I82" s="267"/>
    </row>
    <row r="83" spans="1:14" s="28" customFormat="1" ht="25.75" customHeight="1">
      <c r="A83" s="254" t="s">
        <v>36</v>
      </c>
      <c r="B83" s="255"/>
      <c r="C83" s="268"/>
      <c r="D83" s="269"/>
      <c r="E83" s="270"/>
      <c r="F83" s="126" t="s">
        <v>45</v>
      </c>
      <c r="G83" s="268" t="s">
        <v>134</v>
      </c>
      <c r="H83" s="269"/>
      <c r="I83" s="389"/>
    </row>
    <row r="84" spans="1:14" s="28" customFormat="1" ht="25.75" customHeight="1">
      <c r="A84" s="380" t="s">
        <v>145</v>
      </c>
      <c r="B84" s="381"/>
      <c r="C84" s="382" t="s">
        <v>178</v>
      </c>
      <c r="D84" s="383"/>
      <c r="E84" s="384"/>
      <c r="F84" s="372" t="s">
        <v>144</v>
      </c>
      <c r="G84" s="374" t="s">
        <v>162</v>
      </c>
      <c r="H84" s="375"/>
      <c r="I84" s="376"/>
    </row>
    <row r="85" spans="1:14" s="28" customFormat="1" ht="25.75" customHeight="1">
      <c r="A85" s="248"/>
      <c r="B85" s="250"/>
      <c r="C85" s="385"/>
      <c r="D85" s="386"/>
      <c r="E85" s="387"/>
      <c r="F85" s="373"/>
      <c r="G85" s="377"/>
      <c r="H85" s="378"/>
      <c r="I85" s="379"/>
    </row>
    <row r="86" spans="1:14" ht="25.75" customHeight="1">
      <c r="A86" s="254" t="s">
        <v>37</v>
      </c>
      <c r="B86" s="255"/>
      <c r="C86" s="255"/>
      <c r="D86" s="255"/>
      <c r="E86" s="255"/>
      <c r="F86" s="255"/>
      <c r="G86" s="255"/>
      <c r="H86" s="255"/>
      <c r="I86" s="258"/>
    </row>
    <row r="87" spans="1:14" ht="25.75" customHeight="1">
      <c r="A87" s="259" t="s">
        <v>39</v>
      </c>
      <c r="B87" s="261" t="s">
        <v>38</v>
      </c>
      <c r="C87" s="33" t="s">
        <v>4</v>
      </c>
      <c r="D87" s="263" t="s">
        <v>72</v>
      </c>
      <c r="E87" s="29"/>
      <c r="F87" s="30"/>
      <c r="G87" s="31"/>
      <c r="H87" s="369" t="s">
        <v>187</v>
      </c>
      <c r="I87" s="32" t="s">
        <v>98</v>
      </c>
    </row>
    <row r="88" spans="1:14" ht="25.75" customHeight="1">
      <c r="A88" s="260"/>
      <c r="B88" s="262"/>
      <c r="C88" s="33" t="s">
        <v>41</v>
      </c>
      <c r="D88" s="264"/>
      <c r="E88" s="34" t="s">
        <v>73</v>
      </c>
      <c r="F88" s="35" t="s">
        <v>74</v>
      </c>
      <c r="G88" s="35" t="s">
        <v>75</v>
      </c>
      <c r="H88" s="370"/>
      <c r="I88" s="36" t="s">
        <v>43</v>
      </c>
    </row>
    <row r="89" spans="1:14" ht="25.75" customHeight="1">
      <c r="A89" s="125">
        <v>1</v>
      </c>
      <c r="B89" s="112" t="s">
        <v>162</v>
      </c>
      <c r="C89" s="108"/>
      <c r="D89" s="109">
        <f>SUM(E89:G89)</f>
        <v>0</v>
      </c>
      <c r="E89" s="110"/>
      <c r="F89" s="110"/>
      <c r="G89" s="110"/>
      <c r="H89" s="90" t="s">
        <v>162</v>
      </c>
      <c r="I89" s="129" t="s">
        <v>162</v>
      </c>
    </row>
    <row r="90" spans="1:14" ht="25.75" customHeight="1">
      <c r="A90" s="125">
        <v>2</v>
      </c>
      <c r="B90" s="112" t="s">
        <v>162</v>
      </c>
      <c r="C90" s="108"/>
      <c r="D90" s="109">
        <f t="shared" ref="D90:D103" si="3">SUM(E90:G90)</f>
        <v>0</v>
      </c>
      <c r="E90" s="110"/>
      <c r="F90" s="110"/>
      <c r="G90" s="110"/>
      <c r="H90" s="90" t="s">
        <v>162</v>
      </c>
      <c r="I90" s="129" t="s">
        <v>162</v>
      </c>
    </row>
    <row r="91" spans="1:14" ht="25.75" customHeight="1">
      <c r="A91" s="125">
        <v>3</v>
      </c>
      <c r="B91" s="112" t="s">
        <v>162</v>
      </c>
      <c r="C91" s="108"/>
      <c r="D91" s="109">
        <f t="shared" si="3"/>
        <v>0</v>
      </c>
      <c r="E91" s="110"/>
      <c r="F91" s="110"/>
      <c r="G91" s="110"/>
      <c r="H91" s="90" t="s">
        <v>162</v>
      </c>
      <c r="I91" s="129" t="s">
        <v>162</v>
      </c>
    </row>
    <row r="92" spans="1:14" ht="25.75" customHeight="1">
      <c r="A92" s="125">
        <v>4</v>
      </c>
      <c r="B92" s="112" t="s">
        <v>162</v>
      </c>
      <c r="C92" s="108"/>
      <c r="D92" s="109">
        <f t="shared" si="3"/>
        <v>0</v>
      </c>
      <c r="E92" s="110"/>
      <c r="F92" s="110"/>
      <c r="G92" s="110"/>
      <c r="H92" s="90" t="s">
        <v>162</v>
      </c>
      <c r="I92" s="129" t="s">
        <v>162</v>
      </c>
    </row>
    <row r="93" spans="1:14" ht="25.75" customHeight="1">
      <c r="A93" s="125">
        <v>5</v>
      </c>
      <c r="B93" s="112" t="s">
        <v>162</v>
      </c>
      <c r="C93" s="108"/>
      <c r="D93" s="109">
        <f t="shared" si="3"/>
        <v>0</v>
      </c>
      <c r="E93" s="110"/>
      <c r="F93" s="110"/>
      <c r="G93" s="110"/>
      <c r="H93" s="90" t="s">
        <v>162</v>
      </c>
      <c r="I93" s="129" t="s">
        <v>162</v>
      </c>
    </row>
    <row r="94" spans="1:14" ht="25.75" customHeight="1">
      <c r="A94" s="125">
        <v>6</v>
      </c>
      <c r="B94" s="112" t="s">
        <v>162</v>
      </c>
      <c r="C94" s="108"/>
      <c r="D94" s="109">
        <f t="shared" si="3"/>
        <v>0</v>
      </c>
      <c r="E94" s="110"/>
      <c r="F94" s="110"/>
      <c r="G94" s="110"/>
      <c r="H94" s="90" t="s">
        <v>162</v>
      </c>
      <c r="I94" s="129" t="s">
        <v>162</v>
      </c>
    </row>
    <row r="95" spans="1:14" ht="25.75" customHeight="1">
      <c r="A95" s="125">
        <v>7</v>
      </c>
      <c r="B95" s="112" t="s">
        <v>162</v>
      </c>
      <c r="C95" s="108"/>
      <c r="D95" s="109">
        <f t="shared" si="3"/>
        <v>0</v>
      </c>
      <c r="E95" s="110"/>
      <c r="F95" s="110"/>
      <c r="G95" s="110"/>
      <c r="H95" s="90" t="s">
        <v>162</v>
      </c>
      <c r="I95" s="129" t="s">
        <v>162</v>
      </c>
    </row>
    <row r="96" spans="1:14" ht="25.75" customHeight="1">
      <c r="A96" s="125">
        <v>8</v>
      </c>
      <c r="B96" s="112" t="s">
        <v>162</v>
      </c>
      <c r="C96" s="108"/>
      <c r="D96" s="109">
        <f t="shared" si="3"/>
        <v>0</v>
      </c>
      <c r="E96" s="110"/>
      <c r="F96" s="110"/>
      <c r="G96" s="110"/>
      <c r="H96" s="90" t="s">
        <v>162</v>
      </c>
      <c r="I96" s="129" t="s">
        <v>162</v>
      </c>
    </row>
    <row r="97" spans="1:27" ht="25.75" customHeight="1">
      <c r="A97" s="125">
        <v>9</v>
      </c>
      <c r="B97" s="112" t="s">
        <v>162</v>
      </c>
      <c r="C97" s="108"/>
      <c r="D97" s="109">
        <f t="shared" si="3"/>
        <v>0</v>
      </c>
      <c r="E97" s="110"/>
      <c r="F97" s="110"/>
      <c r="G97" s="110"/>
      <c r="H97" s="90" t="s">
        <v>162</v>
      </c>
      <c r="I97" s="129" t="s">
        <v>162</v>
      </c>
    </row>
    <row r="98" spans="1:27" ht="25.75" customHeight="1">
      <c r="A98" s="125">
        <v>10</v>
      </c>
      <c r="B98" s="112" t="s">
        <v>162</v>
      </c>
      <c r="C98" s="108"/>
      <c r="D98" s="109">
        <f t="shared" si="3"/>
        <v>0</v>
      </c>
      <c r="E98" s="110"/>
      <c r="F98" s="110"/>
      <c r="G98" s="110"/>
      <c r="H98" s="90" t="s">
        <v>162</v>
      </c>
      <c r="I98" s="129" t="s">
        <v>162</v>
      </c>
    </row>
    <row r="99" spans="1:27" ht="25.75" customHeight="1">
      <c r="A99" s="125">
        <v>11</v>
      </c>
      <c r="B99" s="112" t="s">
        <v>162</v>
      </c>
      <c r="C99" s="108"/>
      <c r="D99" s="109">
        <f t="shared" si="3"/>
        <v>0</v>
      </c>
      <c r="E99" s="110"/>
      <c r="F99" s="110"/>
      <c r="G99" s="110"/>
      <c r="H99" s="90" t="s">
        <v>162</v>
      </c>
      <c r="I99" s="129" t="s">
        <v>162</v>
      </c>
    </row>
    <row r="100" spans="1:27" ht="25.75" customHeight="1">
      <c r="A100" s="125">
        <v>12</v>
      </c>
      <c r="B100" s="112" t="s">
        <v>162</v>
      </c>
      <c r="C100" s="108"/>
      <c r="D100" s="109">
        <f t="shared" si="3"/>
        <v>0</v>
      </c>
      <c r="E100" s="110"/>
      <c r="F100" s="110"/>
      <c r="G100" s="110"/>
      <c r="H100" s="90" t="s">
        <v>162</v>
      </c>
      <c r="I100" s="129" t="s">
        <v>162</v>
      </c>
    </row>
    <row r="101" spans="1:27" ht="25.75" customHeight="1">
      <c r="A101" s="125">
        <v>13</v>
      </c>
      <c r="B101" s="112" t="s">
        <v>162</v>
      </c>
      <c r="C101" s="108"/>
      <c r="D101" s="109">
        <f t="shared" si="3"/>
        <v>0</v>
      </c>
      <c r="E101" s="110"/>
      <c r="F101" s="110"/>
      <c r="G101" s="110"/>
      <c r="H101" s="90" t="s">
        <v>162</v>
      </c>
      <c r="I101" s="129" t="s">
        <v>162</v>
      </c>
    </row>
    <row r="102" spans="1:27" ht="25.75" customHeight="1">
      <c r="A102" s="125">
        <v>14</v>
      </c>
      <c r="B102" s="112" t="s">
        <v>162</v>
      </c>
      <c r="C102" s="108"/>
      <c r="D102" s="109">
        <f t="shared" si="3"/>
        <v>0</v>
      </c>
      <c r="E102" s="110"/>
      <c r="F102" s="110"/>
      <c r="G102" s="110"/>
      <c r="H102" s="117" t="s">
        <v>162</v>
      </c>
      <c r="I102" s="129" t="s">
        <v>162</v>
      </c>
    </row>
    <row r="103" spans="1:27" ht="25.75" customHeight="1">
      <c r="A103" s="125">
        <v>15</v>
      </c>
      <c r="B103" s="112" t="s">
        <v>162</v>
      </c>
      <c r="C103" s="108"/>
      <c r="D103" s="109">
        <f t="shared" si="3"/>
        <v>0</v>
      </c>
      <c r="E103" s="110"/>
      <c r="F103" s="110"/>
      <c r="G103" s="110"/>
      <c r="H103" s="120" t="s">
        <v>162</v>
      </c>
      <c r="I103" s="129" t="s">
        <v>162</v>
      </c>
    </row>
    <row r="104" spans="1:27" ht="25.75" customHeight="1">
      <c r="A104" s="248" t="s">
        <v>44</v>
      </c>
      <c r="B104" s="249"/>
      <c r="C104" s="250"/>
      <c r="D104" s="107">
        <f>SUM(D89:D103)</f>
        <v>0</v>
      </c>
      <c r="E104" s="107">
        <f>SUM(E89:E103)</f>
        <v>0</v>
      </c>
      <c r="F104" s="107">
        <f>SUM(F89:F103)</f>
        <v>0</v>
      </c>
      <c r="G104" s="107">
        <f>SUM(G89:G103)</f>
        <v>0</v>
      </c>
      <c r="H104" s="118"/>
      <c r="I104" s="119"/>
      <c r="J104" s="39"/>
      <c r="K104" s="39"/>
      <c r="L104" s="39"/>
      <c r="M104" s="39"/>
      <c r="N104" s="39"/>
      <c r="O104" s="39"/>
      <c r="P104" s="39"/>
      <c r="Q104" s="39"/>
      <c r="R104" s="39"/>
      <c r="S104" s="39"/>
      <c r="T104" s="39"/>
      <c r="U104" s="39"/>
      <c r="V104" s="39"/>
      <c r="W104" s="39"/>
      <c r="X104" s="39"/>
      <c r="Y104" s="39"/>
      <c r="Z104" s="39"/>
      <c r="AA104" s="39"/>
    </row>
    <row r="105" spans="1:27" ht="78" customHeight="1" thickBot="1">
      <c r="A105" s="132" t="s">
        <v>146</v>
      </c>
      <c r="B105" s="390" t="s">
        <v>147</v>
      </c>
      <c r="C105" s="246"/>
      <c r="D105" s="246"/>
      <c r="E105" s="246"/>
      <c r="F105" s="246"/>
      <c r="G105" s="246"/>
      <c r="H105" s="246"/>
      <c r="I105" s="247"/>
      <c r="J105" s="39"/>
      <c r="K105" s="39"/>
      <c r="L105" s="39"/>
      <c r="M105" s="39"/>
      <c r="N105" s="39"/>
      <c r="O105" s="39"/>
      <c r="P105" s="39"/>
      <c r="Q105" s="39"/>
      <c r="R105" s="39"/>
      <c r="S105" s="39"/>
      <c r="T105" s="39"/>
      <c r="U105" s="39"/>
      <c r="V105" s="39"/>
      <c r="W105" s="39"/>
      <c r="X105" s="39"/>
      <c r="Y105" s="39"/>
      <c r="Z105" s="39"/>
      <c r="AA105" s="39"/>
    </row>
    <row r="106" spans="1:27" ht="25.75" customHeight="1">
      <c r="A106" s="23"/>
      <c r="B106" s="23"/>
      <c r="C106" s="23"/>
      <c r="D106" s="23"/>
      <c r="E106" s="23"/>
      <c r="F106" s="24"/>
      <c r="G106" s="24"/>
      <c r="H106" s="24"/>
      <c r="I106" s="25"/>
      <c r="J106" s="8"/>
      <c r="K106" s="9"/>
      <c r="L106" s="26"/>
      <c r="M106" s="26"/>
      <c r="N106" s="26"/>
    </row>
    <row r="107" spans="1:27" ht="25.75" customHeight="1" thickBot="1">
      <c r="A107" s="23"/>
      <c r="B107" s="23"/>
      <c r="C107" s="23"/>
      <c r="D107" s="23"/>
      <c r="E107" s="23"/>
      <c r="F107" s="24"/>
      <c r="G107" s="24"/>
      <c r="H107" s="24"/>
      <c r="I107" s="25" t="s">
        <v>102</v>
      </c>
      <c r="J107" s="8"/>
      <c r="K107" s="9"/>
      <c r="L107" s="26"/>
      <c r="M107" s="26"/>
      <c r="N107" s="26"/>
    </row>
    <row r="108" spans="1:27" ht="25.75" customHeight="1">
      <c r="A108" s="265" t="s">
        <v>91</v>
      </c>
      <c r="B108" s="266"/>
      <c r="C108" s="266"/>
      <c r="D108" s="266"/>
      <c r="E108" s="266"/>
      <c r="F108" s="266"/>
      <c r="G108" s="266"/>
      <c r="H108" s="266"/>
      <c r="I108" s="267"/>
    </row>
    <row r="109" spans="1:27" s="28" customFormat="1" ht="25.75" customHeight="1">
      <c r="A109" s="254" t="s">
        <v>36</v>
      </c>
      <c r="B109" s="255"/>
      <c r="C109" s="268"/>
      <c r="D109" s="269"/>
      <c r="E109" s="270"/>
      <c r="F109" s="126" t="s">
        <v>45</v>
      </c>
      <c r="G109" s="268" t="s">
        <v>134</v>
      </c>
      <c r="H109" s="269"/>
      <c r="I109" s="389"/>
    </row>
    <row r="110" spans="1:27" s="28" customFormat="1" ht="25.75" customHeight="1">
      <c r="A110" s="380" t="s">
        <v>145</v>
      </c>
      <c r="B110" s="381"/>
      <c r="C110" s="382" t="s">
        <v>178</v>
      </c>
      <c r="D110" s="383"/>
      <c r="E110" s="384"/>
      <c r="F110" s="372" t="s">
        <v>144</v>
      </c>
      <c r="G110" s="374" t="s">
        <v>162</v>
      </c>
      <c r="H110" s="375"/>
      <c r="I110" s="376"/>
    </row>
    <row r="111" spans="1:27" s="28" customFormat="1" ht="25.75" customHeight="1">
      <c r="A111" s="248"/>
      <c r="B111" s="250"/>
      <c r="C111" s="385"/>
      <c r="D111" s="386"/>
      <c r="E111" s="387"/>
      <c r="F111" s="373"/>
      <c r="G111" s="377"/>
      <c r="H111" s="378"/>
      <c r="I111" s="379"/>
    </row>
    <row r="112" spans="1:27" ht="25.75" customHeight="1">
      <c r="A112" s="254" t="s">
        <v>37</v>
      </c>
      <c r="B112" s="255"/>
      <c r="C112" s="255"/>
      <c r="D112" s="255"/>
      <c r="E112" s="255"/>
      <c r="F112" s="255"/>
      <c r="G112" s="255"/>
      <c r="H112" s="255"/>
      <c r="I112" s="258"/>
    </row>
    <row r="113" spans="1:9" ht="25.75" customHeight="1">
      <c r="A113" s="259" t="s">
        <v>39</v>
      </c>
      <c r="B113" s="261" t="s">
        <v>38</v>
      </c>
      <c r="C113" s="33" t="s">
        <v>4</v>
      </c>
      <c r="D113" s="263" t="s">
        <v>72</v>
      </c>
      <c r="E113" s="29"/>
      <c r="F113" s="30"/>
      <c r="G113" s="31"/>
      <c r="H113" s="369" t="s">
        <v>187</v>
      </c>
      <c r="I113" s="32" t="s">
        <v>98</v>
      </c>
    </row>
    <row r="114" spans="1:9" ht="25.75" customHeight="1">
      <c r="A114" s="260"/>
      <c r="B114" s="262"/>
      <c r="C114" s="33" t="s">
        <v>41</v>
      </c>
      <c r="D114" s="264"/>
      <c r="E114" s="34" t="s">
        <v>73</v>
      </c>
      <c r="F114" s="35" t="s">
        <v>74</v>
      </c>
      <c r="G114" s="35" t="s">
        <v>75</v>
      </c>
      <c r="H114" s="370"/>
      <c r="I114" s="36" t="s">
        <v>43</v>
      </c>
    </row>
    <row r="115" spans="1:9" ht="25.75" customHeight="1">
      <c r="A115" s="125">
        <v>1</v>
      </c>
      <c r="B115" s="112" t="s">
        <v>162</v>
      </c>
      <c r="C115" s="108"/>
      <c r="D115" s="109">
        <f>SUM(E115:G115)</f>
        <v>0</v>
      </c>
      <c r="E115" s="110"/>
      <c r="F115" s="110"/>
      <c r="G115" s="110"/>
      <c r="H115" s="90" t="s">
        <v>162</v>
      </c>
      <c r="I115" s="129" t="s">
        <v>162</v>
      </c>
    </row>
    <row r="116" spans="1:9" ht="25.75" customHeight="1">
      <c r="A116" s="125">
        <v>2</v>
      </c>
      <c r="B116" s="112" t="s">
        <v>162</v>
      </c>
      <c r="C116" s="108"/>
      <c r="D116" s="109">
        <f t="shared" ref="D116:D129" si="4">SUM(E116:G116)</f>
        <v>0</v>
      </c>
      <c r="E116" s="110"/>
      <c r="F116" s="110"/>
      <c r="G116" s="110"/>
      <c r="H116" s="90" t="s">
        <v>162</v>
      </c>
      <c r="I116" s="129" t="s">
        <v>162</v>
      </c>
    </row>
    <row r="117" spans="1:9" ht="25.75" customHeight="1">
      <c r="A117" s="125">
        <v>3</v>
      </c>
      <c r="B117" s="112" t="s">
        <v>162</v>
      </c>
      <c r="C117" s="108"/>
      <c r="D117" s="109">
        <f t="shared" si="4"/>
        <v>0</v>
      </c>
      <c r="E117" s="110"/>
      <c r="F117" s="110"/>
      <c r="G117" s="110"/>
      <c r="H117" s="90" t="s">
        <v>162</v>
      </c>
      <c r="I117" s="129" t="s">
        <v>162</v>
      </c>
    </row>
    <row r="118" spans="1:9" ht="25.75" customHeight="1">
      <c r="A118" s="125">
        <v>4</v>
      </c>
      <c r="B118" s="112" t="s">
        <v>162</v>
      </c>
      <c r="C118" s="108"/>
      <c r="D118" s="109">
        <f t="shared" si="4"/>
        <v>0</v>
      </c>
      <c r="E118" s="110"/>
      <c r="F118" s="110"/>
      <c r="G118" s="110"/>
      <c r="H118" s="90" t="s">
        <v>162</v>
      </c>
      <c r="I118" s="129" t="s">
        <v>162</v>
      </c>
    </row>
    <row r="119" spans="1:9" ht="25.75" customHeight="1">
      <c r="A119" s="125">
        <v>5</v>
      </c>
      <c r="B119" s="112" t="s">
        <v>162</v>
      </c>
      <c r="C119" s="108"/>
      <c r="D119" s="109">
        <f t="shared" si="4"/>
        <v>0</v>
      </c>
      <c r="E119" s="110"/>
      <c r="F119" s="110"/>
      <c r="G119" s="110"/>
      <c r="H119" s="90" t="s">
        <v>162</v>
      </c>
      <c r="I119" s="129" t="s">
        <v>162</v>
      </c>
    </row>
    <row r="120" spans="1:9" ht="25.75" customHeight="1">
      <c r="A120" s="125">
        <v>6</v>
      </c>
      <c r="B120" s="112" t="s">
        <v>162</v>
      </c>
      <c r="C120" s="108"/>
      <c r="D120" s="109">
        <f t="shared" si="4"/>
        <v>0</v>
      </c>
      <c r="E120" s="110"/>
      <c r="F120" s="110"/>
      <c r="G120" s="110"/>
      <c r="H120" s="90" t="s">
        <v>162</v>
      </c>
      <c r="I120" s="129" t="s">
        <v>162</v>
      </c>
    </row>
    <row r="121" spans="1:9" ht="25.75" customHeight="1">
      <c r="A121" s="125">
        <v>7</v>
      </c>
      <c r="B121" s="112" t="s">
        <v>162</v>
      </c>
      <c r="C121" s="108"/>
      <c r="D121" s="109">
        <f t="shared" si="4"/>
        <v>0</v>
      </c>
      <c r="E121" s="110"/>
      <c r="F121" s="110"/>
      <c r="G121" s="110"/>
      <c r="H121" s="90" t="s">
        <v>162</v>
      </c>
      <c r="I121" s="129" t="s">
        <v>162</v>
      </c>
    </row>
    <row r="122" spans="1:9" ht="25.75" customHeight="1">
      <c r="A122" s="125">
        <v>8</v>
      </c>
      <c r="B122" s="112" t="s">
        <v>162</v>
      </c>
      <c r="C122" s="108"/>
      <c r="D122" s="109">
        <f t="shared" si="4"/>
        <v>0</v>
      </c>
      <c r="E122" s="110"/>
      <c r="F122" s="110"/>
      <c r="G122" s="110"/>
      <c r="H122" s="90" t="s">
        <v>162</v>
      </c>
      <c r="I122" s="129" t="s">
        <v>162</v>
      </c>
    </row>
    <row r="123" spans="1:9" ht="25.75" customHeight="1">
      <c r="A123" s="125">
        <v>9</v>
      </c>
      <c r="B123" s="112" t="s">
        <v>162</v>
      </c>
      <c r="C123" s="108"/>
      <c r="D123" s="109">
        <f t="shared" si="4"/>
        <v>0</v>
      </c>
      <c r="E123" s="110"/>
      <c r="F123" s="110"/>
      <c r="G123" s="110"/>
      <c r="H123" s="90" t="s">
        <v>162</v>
      </c>
      <c r="I123" s="129" t="s">
        <v>162</v>
      </c>
    </row>
    <row r="124" spans="1:9" ht="25.75" customHeight="1">
      <c r="A124" s="125">
        <v>10</v>
      </c>
      <c r="B124" s="112" t="s">
        <v>162</v>
      </c>
      <c r="C124" s="108"/>
      <c r="D124" s="109">
        <f t="shared" si="4"/>
        <v>0</v>
      </c>
      <c r="E124" s="110"/>
      <c r="F124" s="110"/>
      <c r="G124" s="110"/>
      <c r="H124" s="90" t="s">
        <v>162</v>
      </c>
      <c r="I124" s="129" t="s">
        <v>162</v>
      </c>
    </row>
    <row r="125" spans="1:9" ht="25.75" customHeight="1">
      <c r="A125" s="125">
        <v>11</v>
      </c>
      <c r="B125" s="112" t="s">
        <v>162</v>
      </c>
      <c r="C125" s="108"/>
      <c r="D125" s="109">
        <f t="shared" si="4"/>
        <v>0</v>
      </c>
      <c r="E125" s="110"/>
      <c r="F125" s="110"/>
      <c r="G125" s="110"/>
      <c r="H125" s="90" t="s">
        <v>162</v>
      </c>
      <c r="I125" s="129" t="s">
        <v>162</v>
      </c>
    </row>
    <row r="126" spans="1:9" ht="25.75" customHeight="1">
      <c r="A126" s="125">
        <v>12</v>
      </c>
      <c r="B126" s="112" t="s">
        <v>162</v>
      </c>
      <c r="C126" s="108"/>
      <c r="D126" s="109">
        <f t="shared" si="4"/>
        <v>0</v>
      </c>
      <c r="E126" s="110"/>
      <c r="F126" s="110"/>
      <c r="G126" s="110"/>
      <c r="H126" s="90" t="s">
        <v>162</v>
      </c>
      <c r="I126" s="129" t="s">
        <v>162</v>
      </c>
    </row>
    <row r="127" spans="1:9" ht="25.75" customHeight="1">
      <c r="A127" s="125">
        <v>13</v>
      </c>
      <c r="B127" s="112" t="s">
        <v>162</v>
      </c>
      <c r="C127" s="108"/>
      <c r="D127" s="109">
        <f t="shared" si="4"/>
        <v>0</v>
      </c>
      <c r="E127" s="110"/>
      <c r="F127" s="110"/>
      <c r="G127" s="110"/>
      <c r="H127" s="90" t="s">
        <v>162</v>
      </c>
      <c r="I127" s="129" t="s">
        <v>162</v>
      </c>
    </row>
    <row r="128" spans="1:9" ht="25.75" customHeight="1">
      <c r="A128" s="125">
        <v>14</v>
      </c>
      <c r="B128" s="112" t="s">
        <v>162</v>
      </c>
      <c r="C128" s="108"/>
      <c r="D128" s="109">
        <f t="shared" si="4"/>
        <v>0</v>
      </c>
      <c r="E128" s="110"/>
      <c r="F128" s="110"/>
      <c r="G128" s="110"/>
      <c r="H128" s="117" t="s">
        <v>162</v>
      </c>
      <c r="I128" s="129" t="s">
        <v>162</v>
      </c>
    </row>
    <row r="129" spans="1:27" ht="25.75" customHeight="1">
      <c r="A129" s="125">
        <v>15</v>
      </c>
      <c r="B129" s="112" t="s">
        <v>162</v>
      </c>
      <c r="C129" s="108"/>
      <c r="D129" s="109">
        <f t="shared" si="4"/>
        <v>0</v>
      </c>
      <c r="E129" s="110"/>
      <c r="F129" s="110"/>
      <c r="G129" s="110"/>
      <c r="H129" s="120" t="s">
        <v>162</v>
      </c>
      <c r="I129" s="129" t="s">
        <v>162</v>
      </c>
    </row>
    <row r="130" spans="1:27" ht="25.75" customHeight="1">
      <c r="A130" s="248" t="s">
        <v>44</v>
      </c>
      <c r="B130" s="249"/>
      <c r="C130" s="250"/>
      <c r="D130" s="107">
        <f>SUM(D115:D129)</f>
        <v>0</v>
      </c>
      <c r="E130" s="107">
        <f>SUM(E115:E129)</f>
        <v>0</v>
      </c>
      <c r="F130" s="107">
        <f>SUM(F115:F129)</f>
        <v>0</v>
      </c>
      <c r="G130" s="107">
        <f>SUM(G115:G129)</f>
        <v>0</v>
      </c>
      <c r="H130" s="118"/>
      <c r="I130" s="119"/>
      <c r="J130" s="39"/>
      <c r="K130" s="39"/>
      <c r="L130" s="39"/>
      <c r="M130" s="39"/>
      <c r="N130" s="39"/>
      <c r="O130" s="39"/>
      <c r="P130" s="39"/>
      <c r="Q130" s="39"/>
      <c r="R130" s="39"/>
      <c r="S130" s="39"/>
      <c r="T130" s="39"/>
      <c r="U130" s="39"/>
      <c r="V130" s="39"/>
      <c r="W130" s="39"/>
      <c r="X130" s="39"/>
      <c r="Y130" s="39"/>
      <c r="Z130" s="39"/>
      <c r="AA130" s="39"/>
    </row>
    <row r="131" spans="1:27" ht="78" customHeight="1" thickBot="1">
      <c r="A131" s="132" t="s">
        <v>146</v>
      </c>
      <c r="B131" s="390" t="s">
        <v>147</v>
      </c>
      <c r="C131" s="246"/>
      <c r="D131" s="246"/>
      <c r="E131" s="246"/>
      <c r="F131" s="246"/>
      <c r="G131" s="246"/>
      <c r="H131" s="246"/>
      <c r="I131" s="247"/>
      <c r="J131" s="39"/>
      <c r="K131" s="39"/>
      <c r="L131" s="39"/>
      <c r="M131" s="39"/>
      <c r="N131" s="39"/>
      <c r="O131" s="39"/>
      <c r="P131" s="39"/>
      <c r="Q131" s="39"/>
      <c r="R131" s="39"/>
      <c r="S131" s="39"/>
      <c r="T131" s="39"/>
      <c r="U131" s="39"/>
      <c r="V131" s="39"/>
      <c r="W131" s="39"/>
      <c r="X131" s="39"/>
      <c r="Y131" s="39"/>
      <c r="Z131" s="39"/>
      <c r="AA131" s="39"/>
    </row>
    <row r="132" spans="1:27" ht="25.75" customHeight="1">
      <c r="A132" s="23"/>
      <c r="B132" s="23"/>
      <c r="C132" s="23"/>
      <c r="D132" s="23"/>
      <c r="E132" s="23"/>
      <c r="F132" s="24"/>
      <c r="G132" s="24"/>
      <c r="H132" s="24"/>
      <c r="I132" s="25"/>
      <c r="J132" s="8"/>
      <c r="K132" s="9"/>
      <c r="L132" s="26"/>
      <c r="M132" s="26"/>
      <c r="N132" s="26"/>
    </row>
    <row r="133" spans="1:27" ht="25.75" customHeight="1" thickBot="1">
      <c r="A133" s="23"/>
      <c r="B133" s="23"/>
      <c r="C133" s="23"/>
      <c r="D133" s="23"/>
      <c r="E133" s="23"/>
      <c r="F133" s="24"/>
      <c r="G133" s="24"/>
      <c r="H133" s="24"/>
      <c r="I133" s="25" t="s">
        <v>103</v>
      </c>
      <c r="J133" s="8"/>
      <c r="K133" s="9"/>
      <c r="L133" s="26"/>
      <c r="M133" s="26"/>
      <c r="N133" s="26"/>
    </row>
    <row r="134" spans="1:27" ht="25.75" customHeight="1">
      <c r="A134" s="265" t="s">
        <v>91</v>
      </c>
      <c r="B134" s="266"/>
      <c r="C134" s="266"/>
      <c r="D134" s="266"/>
      <c r="E134" s="266"/>
      <c r="F134" s="266"/>
      <c r="G134" s="266"/>
      <c r="H134" s="266"/>
      <c r="I134" s="267"/>
    </row>
    <row r="135" spans="1:27" s="28" customFormat="1" ht="25.75" customHeight="1">
      <c r="A135" s="254" t="s">
        <v>36</v>
      </c>
      <c r="B135" s="255"/>
      <c r="C135" s="268"/>
      <c r="D135" s="269"/>
      <c r="E135" s="270"/>
      <c r="F135" s="126" t="s">
        <v>45</v>
      </c>
      <c r="G135" s="268" t="s">
        <v>134</v>
      </c>
      <c r="H135" s="269"/>
      <c r="I135" s="389"/>
    </row>
    <row r="136" spans="1:27" s="28" customFormat="1" ht="25.75" customHeight="1">
      <c r="A136" s="380" t="s">
        <v>145</v>
      </c>
      <c r="B136" s="381"/>
      <c r="C136" s="382" t="s">
        <v>178</v>
      </c>
      <c r="D136" s="383"/>
      <c r="E136" s="384"/>
      <c r="F136" s="372" t="s">
        <v>144</v>
      </c>
      <c r="G136" s="374" t="s">
        <v>162</v>
      </c>
      <c r="H136" s="375"/>
      <c r="I136" s="376"/>
    </row>
    <row r="137" spans="1:27" s="28" customFormat="1" ht="25.75" customHeight="1">
      <c r="A137" s="248"/>
      <c r="B137" s="250"/>
      <c r="C137" s="385"/>
      <c r="D137" s="386"/>
      <c r="E137" s="387"/>
      <c r="F137" s="373"/>
      <c r="G137" s="377"/>
      <c r="H137" s="378"/>
      <c r="I137" s="379"/>
    </row>
    <row r="138" spans="1:27" ht="25.75" customHeight="1">
      <c r="A138" s="254" t="s">
        <v>37</v>
      </c>
      <c r="B138" s="255"/>
      <c r="C138" s="255"/>
      <c r="D138" s="255"/>
      <c r="E138" s="255"/>
      <c r="F138" s="255"/>
      <c r="G138" s="255"/>
      <c r="H138" s="255"/>
      <c r="I138" s="258"/>
    </row>
    <row r="139" spans="1:27" ht="25.75" customHeight="1">
      <c r="A139" s="259" t="s">
        <v>39</v>
      </c>
      <c r="B139" s="261" t="s">
        <v>38</v>
      </c>
      <c r="C139" s="33" t="s">
        <v>4</v>
      </c>
      <c r="D139" s="263" t="s">
        <v>72</v>
      </c>
      <c r="E139" s="29"/>
      <c r="F139" s="30"/>
      <c r="G139" s="31"/>
      <c r="H139" s="369" t="s">
        <v>187</v>
      </c>
      <c r="I139" s="32" t="s">
        <v>98</v>
      </c>
    </row>
    <row r="140" spans="1:27" ht="25.75" customHeight="1">
      <c r="A140" s="260"/>
      <c r="B140" s="262"/>
      <c r="C140" s="33" t="s">
        <v>41</v>
      </c>
      <c r="D140" s="264"/>
      <c r="E140" s="34" t="s">
        <v>73</v>
      </c>
      <c r="F140" s="35" t="s">
        <v>74</v>
      </c>
      <c r="G140" s="35" t="s">
        <v>75</v>
      </c>
      <c r="H140" s="370"/>
      <c r="I140" s="36" t="s">
        <v>43</v>
      </c>
    </row>
    <row r="141" spans="1:27" ht="25.75" customHeight="1">
      <c r="A141" s="125">
        <v>1</v>
      </c>
      <c r="B141" s="112" t="s">
        <v>162</v>
      </c>
      <c r="C141" s="108"/>
      <c r="D141" s="109">
        <f>SUM(E141:G141)</f>
        <v>0</v>
      </c>
      <c r="E141" s="110"/>
      <c r="F141" s="110"/>
      <c r="G141" s="110"/>
      <c r="H141" s="90" t="s">
        <v>162</v>
      </c>
      <c r="I141" s="129" t="s">
        <v>162</v>
      </c>
    </row>
    <row r="142" spans="1:27" ht="25.75" customHeight="1">
      <c r="A142" s="125">
        <v>2</v>
      </c>
      <c r="B142" s="112" t="s">
        <v>162</v>
      </c>
      <c r="C142" s="108"/>
      <c r="D142" s="109">
        <f t="shared" ref="D142:D155" si="5">SUM(E142:G142)</f>
        <v>0</v>
      </c>
      <c r="E142" s="110"/>
      <c r="F142" s="110"/>
      <c r="G142" s="110"/>
      <c r="H142" s="90" t="s">
        <v>162</v>
      </c>
      <c r="I142" s="129" t="s">
        <v>162</v>
      </c>
    </row>
    <row r="143" spans="1:27" ht="25.75" customHeight="1">
      <c r="A143" s="125">
        <v>3</v>
      </c>
      <c r="B143" s="112" t="s">
        <v>162</v>
      </c>
      <c r="C143" s="108"/>
      <c r="D143" s="109">
        <f t="shared" si="5"/>
        <v>0</v>
      </c>
      <c r="E143" s="110"/>
      <c r="F143" s="110"/>
      <c r="G143" s="110"/>
      <c r="H143" s="90" t="s">
        <v>162</v>
      </c>
      <c r="I143" s="129" t="s">
        <v>162</v>
      </c>
    </row>
    <row r="144" spans="1:27" ht="25.75" customHeight="1">
      <c r="A144" s="125">
        <v>4</v>
      </c>
      <c r="B144" s="112" t="s">
        <v>162</v>
      </c>
      <c r="C144" s="108"/>
      <c r="D144" s="109">
        <f t="shared" si="5"/>
        <v>0</v>
      </c>
      <c r="E144" s="110"/>
      <c r="F144" s="110"/>
      <c r="G144" s="110"/>
      <c r="H144" s="90" t="s">
        <v>162</v>
      </c>
      <c r="I144" s="129" t="s">
        <v>162</v>
      </c>
    </row>
    <row r="145" spans="1:27" ht="25.75" customHeight="1">
      <c r="A145" s="125">
        <v>5</v>
      </c>
      <c r="B145" s="112" t="s">
        <v>162</v>
      </c>
      <c r="C145" s="108"/>
      <c r="D145" s="109">
        <f t="shared" si="5"/>
        <v>0</v>
      </c>
      <c r="E145" s="110"/>
      <c r="F145" s="110"/>
      <c r="G145" s="110"/>
      <c r="H145" s="90" t="s">
        <v>162</v>
      </c>
      <c r="I145" s="129" t="s">
        <v>162</v>
      </c>
    </row>
    <row r="146" spans="1:27" ht="25.75" customHeight="1">
      <c r="A146" s="125">
        <v>6</v>
      </c>
      <c r="B146" s="112" t="s">
        <v>162</v>
      </c>
      <c r="C146" s="108"/>
      <c r="D146" s="109">
        <f t="shared" si="5"/>
        <v>0</v>
      </c>
      <c r="E146" s="110"/>
      <c r="F146" s="110"/>
      <c r="G146" s="110"/>
      <c r="H146" s="90" t="s">
        <v>162</v>
      </c>
      <c r="I146" s="129" t="s">
        <v>162</v>
      </c>
    </row>
    <row r="147" spans="1:27" ht="25.75" customHeight="1">
      <c r="A147" s="125">
        <v>7</v>
      </c>
      <c r="B147" s="112" t="s">
        <v>162</v>
      </c>
      <c r="C147" s="108"/>
      <c r="D147" s="109">
        <f t="shared" si="5"/>
        <v>0</v>
      </c>
      <c r="E147" s="110"/>
      <c r="F147" s="110"/>
      <c r="G147" s="110"/>
      <c r="H147" s="90" t="s">
        <v>162</v>
      </c>
      <c r="I147" s="129" t="s">
        <v>162</v>
      </c>
    </row>
    <row r="148" spans="1:27" ht="25.75" customHeight="1">
      <c r="A148" s="125">
        <v>8</v>
      </c>
      <c r="B148" s="112" t="s">
        <v>162</v>
      </c>
      <c r="C148" s="108"/>
      <c r="D148" s="109">
        <f t="shared" si="5"/>
        <v>0</v>
      </c>
      <c r="E148" s="110"/>
      <c r="F148" s="110"/>
      <c r="G148" s="110"/>
      <c r="H148" s="90" t="s">
        <v>162</v>
      </c>
      <c r="I148" s="129" t="s">
        <v>162</v>
      </c>
    </row>
    <row r="149" spans="1:27" ht="25.75" customHeight="1">
      <c r="A149" s="125">
        <v>9</v>
      </c>
      <c r="B149" s="112" t="s">
        <v>162</v>
      </c>
      <c r="C149" s="108"/>
      <c r="D149" s="109">
        <f t="shared" si="5"/>
        <v>0</v>
      </c>
      <c r="E149" s="110"/>
      <c r="F149" s="110"/>
      <c r="G149" s="110"/>
      <c r="H149" s="90" t="s">
        <v>162</v>
      </c>
      <c r="I149" s="129" t="s">
        <v>162</v>
      </c>
    </row>
    <row r="150" spans="1:27" ht="25.75" customHeight="1">
      <c r="A150" s="125">
        <v>10</v>
      </c>
      <c r="B150" s="112" t="s">
        <v>162</v>
      </c>
      <c r="C150" s="108"/>
      <c r="D150" s="109">
        <f t="shared" si="5"/>
        <v>0</v>
      </c>
      <c r="E150" s="110"/>
      <c r="F150" s="110"/>
      <c r="G150" s="110"/>
      <c r="H150" s="90" t="s">
        <v>162</v>
      </c>
      <c r="I150" s="129" t="s">
        <v>162</v>
      </c>
    </row>
    <row r="151" spans="1:27" ht="25.75" customHeight="1">
      <c r="A151" s="125">
        <v>11</v>
      </c>
      <c r="B151" s="112" t="s">
        <v>162</v>
      </c>
      <c r="C151" s="108"/>
      <c r="D151" s="109">
        <f t="shared" si="5"/>
        <v>0</v>
      </c>
      <c r="E151" s="110"/>
      <c r="F151" s="110"/>
      <c r="G151" s="110"/>
      <c r="H151" s="90" t="s">
        <v>162</v>
      </c>
      <c r="I151" s="129" t="s">
        <v>162</v>
      </c>
    </row>
    <row r="152" spans="1:27" ht="25.75" customHeight="1">
      <c r="A152" s="125">
        <v>12</v>
      </c>
      <c r="B152" s="112" t="s">
        <v>162</v>
      </c>
      <c r="C152" s="108"/>
      <c r="D152" s="109">
        <f t="shared" si="5"/>
        <v>0</v>
      </c>
      <c r="E152" s="110"/>
      <c r="F152" s="110"/>
      <c r="G152" s="110"/>
      <c r="H152" s="90" t="s">
        <v>162</v>
      </c>
      <c r="I152" s="129" t="s">
        <v>162</v>
      </c>
    </row>
    <row r="153" spans="1:27" ht="25.75" customHeight="1">
      <c r="A153" s="125">
        <v>13</v>
      </c>
      <c r="B153" s="112" t="s">
        <v>162</v>
      </c>
      <c r="C153" s="108"/>
      <c r="D153" s="109">
        <f t="shared" si="5"/>
        <v>0</v>
      </c>
      <c r="E153" s="110"/>
      <c r="F153" s="110"/>
      <c r="G153" s="110"/>
      <c r="H153" s="90" t="s">
        <v>162</v>
      </c>
      <c r="I153" s="129" t="s">
        <v>162</v>
      </c>
    </row>
    <row r="154" spans="1:27" ht="25.75" customHeight="1">
      <c r="A154" s="125">
        <v>14</v>
      </c>
      <c r="B154" s="112" t="s">
        <v>162</v>
      </c>
      <c r="C154" s="108"/>
      <c r="D154" s="109">
        <f t="shared" si="5"/>
        <v>0</v>
      </c>
      <c r="E154" s="110"/>
      <c r="F154" s="110"/>
      <c r="G154" s="110"/>
      <c r="H154" s="117" t="s">
        <v>162</v>
      </c>
      <c r="I154" s="129" t="s">
        <v>162</v>
      </c>
    </row>
    <row r="155" spans="1:27" ht="25.75" customHeight="1">
      <c r="A155" s="125">
        <v>15</v>
      </c>
      <c r="B155" s="112" t="s">
        <v>162</v>
      </c>
      <c r="C155" s="108"/>
      <c r="D155" s="109">
        <f t="shared" si="5"/>
        <v>0</v>
      </c>
      <c r="E155" s="110"/>
      <c r="F155" s="110"/>
      <c r="G155" s="110"/>
      <c r="H155" s="120" t="s">
        <v>162</v>
      </c>
      <c r="I155" s="129" t="s">
        <v>162</v>
      </c>
    </row>
    <row r="156" spans="1:27" ht="25.75" customHeight="1">
      <c r="A156" s="254" t="s">
        <v>44</v>
      </c>
      <c r="B156" s="255"/>
      <c r="C156" s="255"/>
      <c r="D156" s="121">
        <f>SUM(D141:D155)</f>
        <v>0</v>
      </c>
      <c r="E156" s="121">
        <f>SUM(E141:E155)</f>
        <v>0</v>
      </c>
      <c r="F156" s="121">
        <f>SUM(F141:F155)</f>
        <v>0</v>
      </c>
      <c r="G156" s="121">
        <f>SUM(G141:G155)</f>
        <v>0</v>
      </c>
      <c r="H156" s="122"/>
      <c r="I156" s="133"/>
      <c r="J156" s="39"/>
      <c r="K156" s="39"/>
      <c r="L156" s="39"/>
      <c r="M156" s="39"/>
      <c r="N156" s="39"/>
      <c r="O156" s="39"/>
      <c r="P156" s="39"/>
      <c r="Q156" s="39"/>
      <c r="R156" s="39"/>
      <c r="S156" s="39"/>
      <c r="T156" s="39"/>
      <c r="U156" s="39"/>
      <c r="V156" s="39"/>
      <c r="W156" s="39"/>
      <c r="X156" s="39"/>
      <c r="Y156" s="39"/>
      <c r="Z156" s="39"/>
      <c r="AA156" s="39"/>
    </row>
    <row r="157" spans="1:27" ht="78" customHeight="1" thickBot="1">
      <c r="A157" s="132" t="s">
        <v>146</v>
      </c>
      <c r="B157" s="390" t="s">
        <v>147</v>
      </c>
      <c r="C157" s="246"/>
      <c r="D157" s="246"/>
      <c r="E157" s="246"/>
      <c r="F157" s="246"/>
      <c r="G157" s="246"/>
      <c r="H157" s="246"/>
      <c r="I157" s="247"/>
      <c r="J157" s="39"/>
      <c r="K157" s="134"/>
      <c r="L157" s="39"/>
      <c r="M157" s="39"/>
      <c r="N157" s="39"/>
      <c r="O157" s="39"/>
      <c r="P157" s="39"/>
      <c r="Q157" s="39"/>
      <c r="R157" s="39"/>
      <c r="S157" s="39"/>
      <c r="T157" s="39"/>
      <c r="U157" s="39"/>
      <c r="V157" s="39"/>
      <c r="W157" s="39"/>
      <c r="X157" s="39"/>
      <c r="Y157" s="39"/>
      <c r="Z157" s="39"/>
      <c r="AA157" s="39"/>
    </row>
  </sheetData>
  <mergeCells count="91">
    <mergeCell ref="B157:I157"/>
    <mergeCell ref="B79:I79"/>
    <mergeCell ref="B105:I105"/>
    <mergeCell ref="A82:I82"/>
    <mergeCell ref="A83:B83"/>
    <mergeCell ref="C83:E83"/>
    <mergeCell ref="G83:I83"/>
    <mergeCell ref="A86:I86"/>
    <mergeCell ref="A87:A88"/>
    <mergeCell ref="D87:D88"/>
    <mergeCell ref="A104:C104"/>
    <mergeCell ref="B87:B88"/>
    <mergeCell ref="A108:I108"/>
    <mergeCell ref="A109:B109"/>
    <mergeCell ref="A130:C130"/>
    <mergeCell ref="B113:B114"/>
    <mergeCell ref="G57:I57"/>
    <mergeCell ref="A34:I34"/>
    <mergeCell ref="B35:B36"/>
    <mergeCell ref="A35:A36"/>
    <mergeCell ref="D35:D36"/>
    <mergeCell ref="A52:C52"/>
    <mergeCell ref="H35:H36"/>
    <mergeCell ref="A6:B7"/>
    <mergeCell ref="F6:F7"/>
    <mergeCell ref="A4:I4"/>
    <mergeCell ref="A5:B5"/>
    <mergeCell ref="C5:E5"/>
    <mergeCell ref="G5:I5"/>
    <mergeCell ref="G6:I7"/>
    <mergeCell ref="C6:E7"/>
    <mergeCell ref="B131:I131"/>
    <mergeCell ref="C109:E109"/>
    <mergeCell ref="G109:I109"/>
    <mergeCell ref="A112:I112"/>
    <mergeCell ref="A113:A114"/>
    <mergeCell ref="D113:D114"/>
    <mergeCell ref="A110:B111"/>
    <mergeCell ref="C110:E111"/>
    <mergeCell ref="F110:F111"/>
    <mergeCell ref="G110:I111"/>
    <mergeCell ref="A156:C156"/>
    <mergeCell ref="B139:B140"/>
    <mergeCell ref="A134:I134"/>
    <mergeCell ref="A135:B135"/>
    <mergeCell ref="C135:E135"/>
    <mergeCell ref="G135:I135"/>
    <mergeCell ref="A138:I138"/>
    <mergeCell ref="A139:A140"/>
    <mergeCell ref="D139:D140"/>
    <mergeCell ref="A136:B137"/>
    <mergeCell ref="C136:E137"/>
    <mergeCell ref="F136:F137"/>
    <mergeCell ref="G136:I137"/>
    <mergeCell ref="A8:I8"/>
    <mergeCell ref="A9:A10"/>
    <mergeCell ref="D9:D10"/>
    <mergeCell ref="A26:C26"/>
    <mergeCell ref="H9:H10"/>
    <mergeCell ref="A58:B59"/>
    <mergeCell ref="C58:E59"/>
    <mergeCell ref="B9:B10"/>
    <mergeCell ref="C31:E31"/>
    <mergeCell ref="B27:I27"/>
    <mergeCell ref="A32:B33"/>
    <mergeCell ref="C32:E33"/>
    <mergeCell ref="F32:F33"/>
    <mergeCell ref="G32:I33"/>
    <mergeCell ref="A30:I30"/>
    <mergeCell ref="A31:B31"/>
    <mergeCell ref="G31:I31"/>
    <mergeCell ref="B53:I53"/>
    <mergeCell ref="A56:I56"/>
    <mergeCell ref="A57:B57"/>
    <mergeCell ref="C57:E57"/>
    <mergeCell ref="H61:H62"/>
    <mergeCell ref="H87:H88"/>
    <mergeCell ref="H113:H114"/>
    <mergeCell ref="H139:H140"/>
    <mergeCell ref="A2:I2"/>
    <mergeCell ref="F58:F59"/>
    <mergeCell ref="G58:I59"/>
    <mergeCell ref="A84:B85"/>
    <mergeCell ref="C84:E85"/>
    <mergeCell ref="F84:F85"/>
    <mergeCell ref="G84:I85"/>
    <mergeCell ref="A60:I60"/>
    <mergeCell ref="A61:A62"/>
    <mergeCell ref="D61:D62"/>
    <mergeCell ref="A78:C78"/>
    <mergeCell ref="B61:B62"/>
  </mergeCells>
  <phoneticPr fontId="14"/>
  <hyperlinks>
    <hyperlink ref="J1" location="目次!A1" display="目次"/>
  </hyperlinks>
  <pageMargins left="0.51181102362204722" right="0.51181102362204722" top="0.27559055118110237" bottom="0.27559055118110237" header="0.31496062992125984" footer="0.31496062992125984"/>
  <pageSetup paperSize="9" scale="58" firstPageNumber="33" fitToHeight="0" orientation="portrait" cellComments="asDisplayed" useFirstPageNumber="1" r:id="rId1"/>
  <rowBreaks count="2" manualBreakCount="2">
    <brk id="53" max="8" man="1"/>
    <brk id="105" max="8"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14:formula1>
            <xm:f>プルダウン!$B$1:$B$3</xm:f>
          </x14:formula1>
          <xm:sqref>H141:I155 H115:I129 H89:I103 H37:I51 H11:I25 H63:I77</xm:sqref>
        </x14:dataValidation>
        <x14:dataValidation type="list" allowBlank="1" showInputMessage="1" showErrorMessage="1">
          <x14:formula1>
            <xm:f>プルダウン!$C$1:$C$3</xm:f>
          </x14:formula1>
          <xm:sqref>G136:I137 G110:I111 G84:I85 G58:I59 G32:I33 G6:I7</xm:sqref>
        </x14:dataValidation>
        <x14:dataValidation type="list" allowBlank="1" showInputMessage="1" showErrorMessage="1">
          <x14:formula1>
            <xm:f>プルダウン!$A$1:$A$15</xm:f>
          </x14:formula1>
          <xm:sqref>B11:B25</xm:sqref>
        </x14:dataValidation>
        <x14:dataValidation type="list" allowBlank="1" showInputMessage="1" showErrorMessage="1">
          <x14:formula1>
            <xm:f>プルダウン!$A$1:$A$15</xm:f>
          </x14:formula1>
          <xm:sqref>B37:B51</xm:sqref>
        </x14:dataValidation>
        <x14:dataValidation type="list" allowBlank="1" showInputMessage="1" showErrorMessage="1">
          <x14:formula1>
            <xm:f>プルダウン!$A$1:$A$15</xm:f>
          </x14:formula1>
          <xm:sqref>B63:B77</xm:sqref>
        </x14:dataValidation>
        <x14:dataValidation type="list" allowBlank="1" showInputMessage="1" showErrorMessage="1">
          <x14:formula1>
            <xm:f>プルダウン!$A$1:$A$15</xm:f>
          </x14:formula1>
          <xm:sqref>B89:B103</xm:sqref>
        </x14:dataValidation>
        <x14:dataValidation type="list" allowBlank="1" showInputMessage="1" showErrorMessage="1">
          <x14:formula1>
            <xm:f>プルダウン!$A$1:$A$15</xm:f>
          </x14:formula1>
          <xm:sqref>B115:B129</xm:sqref>
        </x14:dataValidation>
        <x14:dataValidation type="list" allowBlank="1" showInputMessage="1" showErrorMessage="1">
          <x14:formula1>
            <xm:f>プルダウン!$A$1:$A$15</xm:f>
          </x14:formula1>
          <xm:sqref>B141:B155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16"/>
  <sheetViews>
    <sheetView view="pageBreakPreview" zoomScale="90" zoomScaleNormal="100" zoomScaleSheetLayoutView="90" workbookViewId="0">
      <selection activeCell="A33" sqref="A33"/>
    </sheetView>
  </sheetViews>
  <sheetFormatPr defaultColWidth="9" defaultRowHeight="13"/>
  <cols>
    <col min="1" max="1" width="3.6328125" style="1" customWidth="1"/>
    <col min="2" max="2" width="40.90625" style="1" customWidth="1"/>
    <col min="3" max="3" width="80.90625" style="1" customWidth="1"/>
    <col min="4" max="4" width="15.90625" style="1" customWidth="1"/>
    <col min="5" max="7" width="9" style="1"/>
    <col min="8" max="8" width="9" style="1" customWidth="1"/>
    <col min="9" max="16384" width="9" style="1"/>
  </cols>
  <sheetData>
    <row r="1" spans="1:22" ht="22" customHeight="1">
      <c r="A1" s="13" t="s">
        <v>214</v>
      </c>
      <c r="B1" s="13"/>
      <c r="C1" s="13"/>
      <c r="D1" s="13"/>
      <c r="E1" s="8" t="s">
        <v>17</v>
      </c>
      <c r="F1" s="9"/>
      <c r="G1" s="10"/>
      <c r="H1" s="10"/>
      <c r="I1" s="10"/>
    </row>
    <row r="2" spans="1:22" ht="22" customHeight="1" thickBot="1">
      <c r="A2" s="400" t="s">
        <v>93</v>
      </c>
      <c r="B2" s="400"/>
      <c r="C2" s="400"/>
      <c r="D2" s="400"/>
    </row>
    <row r="3" spans="1:22" ht="22" customHeight="1">
      <c r="A3" s="401" t="s">
        <v>91</v>
      </c>
      <c r="B3" s="402"/>
      <c r="C3" s="402"/>
      <c r="D3" s="403"/>
    </row>
    <row r="4" spans="1:22" ht="22" customHeight="1">
      <c r="A4" s="404" t="s">
        <v>39</v>
      </c>
      <c r="B4" s="411" t="s">
        <v>38</v>
      </c>
      <c r="C4" s="41" t="s">
        <v>4</v>
      </c>
      <c r="D4" s="406" t="s">
        <v>71</v>
      </c>
    </row>
    <row r="5" spans="1:22" ht="22" customHeight="1">
      <c r="A5" s="405"/>
      <c r="B5" s="412"/>
      <c r="C5" s="14" t="s">
        <v>41</v>
      </c>
      <c r="D5" s="407"/>
    </row>
    <row r="6" spans="1:22" ht="22" customHeight="1">
      <c r="A6" s="15">
        <v>1</v>
      </c>
      <c r="B6" s="16" t="s">
        <v>63</v>
      </c>
      <c r="C6" s="85" t="s">
        <v>186</v>
      </c>
      <c r="D6" s="141" t="e">
        <f>+'算定書（交付額確定）'!B41</f>
        <v>#REF!</v>
      </c>
    </row>
    <row r="7" spans="1:22" ht="22" customHeight="1">
      <c r="A7" s="17">
        <v>2</v>
      </c>
      <c r="B7" s="18" t="s">
        <v>64</v>
      </c>
      <c r="C7" s="86" t="s">
        <v>183</v>
      </c>
      <c r="D7" s="22">
        <v>150000</v>
      </c>
    </row>
    <row r="8" spans="1:22" ht="22" customHeight="1">
      <c r="A8" s="17">
        <v>3</v>
      </c>
      <c r="B8" s="18" t="s">
        <v>76</v>
      </c>
      <c r="C8" s="86"/>
      <c r="D8" s="22"/>
    </row>
    <row r="9" spans="1:22" ht="22" customHeight="1">
      <c r="A9" s="17">
        <v>4</v>
      </c>
      <c r="B9" s="18" t="s">
        <v>65</v>
      </c>
      <c r="C9" s="86" t="s">
        <v>212</v>
      </c>
      <c r="D9" s="22">
        <v>42000</v>
      </c>
    </row>
    <row r="10" spans="1:22" ht="22" customHeight="1">
      <c r="A10" s="17">
        <v>5</v>
      </c>
      <c r="B10" s="18" t="s">
        <v>66</v>
      </c>
      <c r="C10" s="86"/>
      <c r="D10" s="22"/>
    </row>
    <row r="11" spans="1:22" ht="22" customHeight="1">
      <c r="A11" s="17">
        <v>6</v>
      </c>
      <c r="B11" s="18" t="s">
        <v>67</v>
      </c>
      <c r="C11" s="86"/>
      <c r="D11" s="22"/>
    </row>
    <row r="12" spans="1:22" ht="22" customHeight="1">
      <c r="A12" s="17">
        <v>7</v>
      </c>
      <c r="B12" s="18" t="s">
        <v>68</v>
      </c>
      <c r="C12" s="86"/>
      <c r="D12" s="22"/>
    </row>
    <row r="13" spans="1:22" ht="22" customHeight="1">
      <c r="A13" s="17">
        <v>8</v>
      </c>
      <c r="B13" s="18" t="s">
        <v>69</v>
      </c>
      <c r="C13" s="86"/>
      <c r="D13" s="22"/>
    </row>
    <row r="14" spans="1:22" ht="22" customHeight="1" thickBot="1">
      <c r="A14" s="17">
        <v>9</v>
      </c>
      <c r="B14" s="18" t="s">
        <v>70</v>
      </c>
      <c r="C14" s="87"/>
      <c r="D14" s="140" t="e">
        <f>D15-D6-D7-D8</f>
        <v>#REF!</v>
      </c>
    </row>
    <row r="15" spans="1:22" ht="22" customHeight="1" thickTop="1">
      <c r="A15" s="408" t="s">
        <v>44</v>
      </c>
      <c r="B15" s="409"/>
      <c r="C15" s="410"/>
      <c r="D15" s="139">
        <f>+'算定書（交付額確定）'!B13</f>
        <v>2222980</v>
      </c>
      <c r="E15" s="2"/>
      <c r="F15" s="2"/>
      <c r="G15" s="2"/>
      <c r="H15" s="2"/>
      <c r="I15" s="2"/>
      <c r="J15" s="2"/>
      <c r="K15" s="2"/>
      <c r="L15" s="2"/>
      <c r="M15" s="2"/>
      <c r="N15" s="2"/>
      <c r="O15" s="2"/>
      <c r="P15" s="2"/>
      <c r="Q15" s="2"/>
      <c r="R15" s="2"/>
      <c r="S15" s="2"/>
      <c r="T15" s="2"/>
      <c r="U15" s="2"/>
      <c r="V15" s="2"/>
    </row>
    <row r="16" spans="1:22" ht="120" customHeight="1" thickBot="1">
      <c r="A16" s="19" t="s">
        <v>13</v>
      </c>
      <c r="B16" s="397" t="s">
        <v>209</v>
      </c>
      <c r="C16" s="398"/>
      <c r="D16" s="399"/>
      <c r="E16" s="2"/>
      <c r="F16" s="2"/>
      <c r="G16" s="2"/>
      <c r="H16" s="2"/>
      <c r="I16" s="2"/>
      <c r="J16" s="2"/>
      <c r="K16" s="2"/>
      <c r="L16" s="2"/>
      <c r="M16" s="2"/>
      <c r="N16" s="2"/>
      <c r="O16" s="2"/>
      <c r="P16" s="2"/>
      <c r="Q16" s="2"/>
      <c r="R16" s="2"/>
      <c r="S16" s="2"/>
      <c r="T16" s="2"/>
      <c r="U16" s="2"/>
      <c r="V16" s="2"/>
    </row>
  </sheetData>
  <mergeCells count="7">
    <mergeCell ref="B16:D16"/>
    <mergeCell ref="A2:D2"/>
    <mergeCell ref="A3:D3"/>
    <mergeCell ref="A4:A5"/>
    <mergeCell ref="D4:D5"/>
    <mergeCell ref="A15:C15"/>
    <mergeCell ref="B4:B5"/>
  </mergeCells>
  <phoneticPr fontId="14"/>
  <hyperlinks>
    <hyperlink ref="E1" location="目次!A1" display="目次"/>
  </hyperlinks>
  <pageMargins left="0.51181102362204722" right="0.51181102362204722" top="0.27559055118110237" bottom="0.27559055118110237" header="0.31496062992125984" footer="0.31496062992125984"/>
  <pageSetup paperSize="9" scale="66" firstPageNumber="33" fitToHeight="0" orientation="portrait" cellComments="asDisplayed" useFirstPageNumber="1"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F41"/>
  <sheetViews>
    <sheetView view="pageBreakPreview" zoomScaleNormal="100" zoomScaleSheetLayoutView="100" workbookViewId="0">
      <selection activeCell="A33" sqref="A33"/>
    </sheetView>
  </sheetViews>
  <sheetFormatPr defaultColWidth="8.90625" defaultRowHeight="13" outlineLevelRow="1"/>
  <cols>
    <col min="1" max="1" width="12.453125" style="20" customWidth="1"/>
    <col min="2" max="2" width="11.453125" style="20" customWidth="1"/>
    <col min="3" max="3" width="11.08984375" style="20" customWidth="1"/>
    <col min="4" max="4" width="10.90625" style="20" customWidth="1"/>
    <col min="5" max="5" width="11.08984375" style="20" customWidth="1"/>
    <col min="6" max="6" width="28.453125" style="20" customWidth="1"/>
    <col min="7" max="8" width="8.90625" style="20"/>
    <col min="9" max="9" width="48.6328125" style="20" customWidth="1"/>
    <col min="10" max="16384" width="8.90625" style="20"/>
  </cols>
  <sheetData>
    <row r="1" spans="1:6" ht="22.5" customHeight="1">
      <c r="A1" s="344" t="s">
        <v>195</v>
      </c>
      <c r="B1" s="344"/>
      <c r="C1" s="344"/>
      <c r="D1" s="344"/>
      <c r="E1" s="344"/>
      <c r="F1" s="344"/>
    </row>
    <row r="2" spans="1:6" ht="28.5" customHeight="1">
      <c r="A2" s="56"/>
      <c r="B2" s="56"/>
      <c r="C2" s="56"/>
      <c r="D2" s="56"/>
      <c r="E2" s="56" t="s">
        <v>46</v>
      </c>
      <c r="F2" s="103">
        <f>+様式第４号の２【交付決定通知書】!B6</f>
        <v>0</v>
      </c>
    </row>
    <row r="3" spans="1:6" ht="24" customHeight="1">
      <c r="A3" s="56"/>
      <c r="B3" s="56"/>
      <c r="C3" s="56"/>
      <c r="D3" s="56"/>
      <c r="E3" s="56"/>
      <c r="F3" s="58"/>
    </row>
    <row r="4" spans="1:6" ht="18.75" customHeight="1">
      <c r="A4" s="56" t="s">
        <v>47</v>
      </c>
      <c r="B4" s="56"/>
      <c r="C4" s="56"/>
      <c r="D4" s="56"/>
      <c r="E4" s="59" t="s">
        <v>48</v>
      </c>
      <c r="F4" s="56"/>
    </row>
    <row r="5" spans="1:6">
      <c r="A5" s="345" t="s">
        <v>49</v>
      </c>
      <c r="B5" s="347" t="s">
        <v>50</v>
      </c>
      <c r="C5" s="60"/>
      <c r="D5" s="60"/>
      <c r="E5" s="61"/>
      <c r="F5" s="345" t="s">
        <v>51</v>
      </c>
    </row>
    <row r="6" spans="1:6" s="21" customFormat="1" ht="19.5" customHeight="1">
      <c r="A6" s="346"/>
      <c r="B6" s="348"/>
      <c r="C6" s="62" t="s">
        <v>52</v>
      </c>
      <c r="D6" s="63" t="s">
        <v>53</v>
      </c>
      <c r="E6" s="64" t="s">
        <v>54</v>
      </c>
      <c r="F6" s="346"/>
    </row>
    <row r="7" spans="1:6" ht="24" customHeight="1">
      <c r="A7" s="142" t="str">
        <f>+様式第12号【実績概要書】!C5</f>
        <v>ゴールデンウィークふれあい祭り</v>
      </c>
      <c r="B7" s="66">
        <f t="shared" ref="B7:B13" si="0">SUM(C7:E7)</f>
        <v>1914980</v>
      </c>
      <c r="C7" s="67">
        <f>+様式第12号【実績概要書】!E26</f>
        <v>1685000</v>
      </c>
      <c r="D7" s="67">
        <f>+様式第12号【実績概要書】!F26</f>
        <v>66800</v>
      </c>
      <c r="E7" s="67">
        <f>+様式第12号【実績概要書】!G26</f>
        <v>163180</v>
      </c>
      <c r="F7" s="57"/>
    </row>
    <row r="8" spans="1:6" ht="24" customHeight="1">
      <c r="A8" s="143" t="str">
        <f>+様式第12号【実績概要書】!C31</f>
        <v>ＳＮＳ情報発信等</v>
      </c>
      <c r="B8" s="66">
        <f t="shared" si="0"/>
        <v>308000</v>
      </c>
      <c r="C8" s="67">
        <f>+様式第12号【実績概要書】!E52</f>
        <v>280000</v>
      </c>
      <c r="D8" s="67">
        <f>+様式第12号【実績概要書】!F52</f>
        <v>0</v>
      </c>
      <c r="E8" s="67">
        <f>+様式第12号【実績概要書】!G52</f>
        <v>28000</v>
      </c>
      <c r="F8" s="57"/>
    </row>
    <row r="9" spans="1:6" ht="24" customHeight="1">
      <c r="A9" s="142">
        <f>+様式第12号【実績概要書】!C57</f>
        <v>0</v>
      </c>
      <c r="B9" s="66">
        <f t="shared" si="0"/>
        <v>0</v>
      </c>
      <c r="C9" s="67">
        <f>+様式第12号【実績概要書】!E78</f>
        <v>0</v>
      </c>
      <c r="D9" s="67">
        <f>+様式第12号【実績概要書】!F78</f>
        <v>0</v>
      </c>
      <c r="E9" s="67">
        <f>+様式第12号【実績概要書】!G78</f>
        <v>0</v>
      </c>
      <c r="F9" s="57"/>
    </row>
    <row r="10" spans="1:6" ht="24" customHeight="1">
      <c r="A10" s="142">
        <f>+様式第12号【実績概要書】!C83</f>
        <v>0</v>
      </c>
      <c r="B10" s="66">
        <f t="shared" si="0"/>
        <v>0</v>
      </c>
      <c r="C10" s="67">
        <f>+様式第12号【実績概要書】!E104</f>
        <v>0</v>
      </c>
      <c r="D10" s="67">
        <f>+様式第12号【実績概要書】!F104</f>
        <v>0</v>
      </c>
      <c r="E10" s="67">
        <f>+様式第12号【実績概要書】!G104</f>
        <v>0</v>
      </c>
      <c r="F10" s="57"/>
    </row>
    <row r="11" spans="1:6" ht="24" customHeight="1">
      <c r="A11" s="142">
        <f>+様式第12号【実績概要書】!C109</f>
        <v>0</v>
      </c>
      <c r="B11" s="66">
        <f t="shared" si="0"/>
        <v>0</v>
      </c>
      <c r="C11" s="67">
        <f>+様式第12号【実績概要書】!E130</f>
        <v>0</v>
      </c>
      <c r="D11" s="67">
        <f>+様式第12号【実績概要書】!F130</f>
        <v>0</v>
      </c>
      <c r="E11" s="67">
        <f>+様式第12号【実績概要書】!G130</f>
        <v>0</v>
      </c>
      <c r="F11" s="57"/>
    </row>
    <row r="12" spans="1:6" ht="24" customHeight="1" thickBot="1">
      <c r="A12" s="142">
        <f>+様式第12号【実績概要書】!C135</f>
        <v>0</v>
      </c>
      <c r="B12" s="66">
        <f t="shared" si="0"/>
        <v>0</v>
      </c>
      <c r="C12" s="67">
        <f>+様式第12号【実績概要書】!E156</f>
        <v>0</v>
      </c>
      <c r="D12" s="67">
        <f>+様式第12号【実績概要書】!F156</f>
        <v>0</v>
      </c>
      <c r="E12" s="67">
        <f>+様式第12号【実績概要書】!G156</f>
        <v>0</v>
      </c>
      <c r="F12" s="57"/>
    </row>
    <row r="13" spans="1:6" ht="24" customHeight="1" thickTop="1">
      <c r="A13" s="68" t="s">
        <v>55</v>
      </c>
      <c r="B13" s="69">
        <f t="shared" si="0"/>
        <v>2222980</v>
      </c>
      <c r="C13" s="70">
        <f>SUM(C7:C12)</f>
        <v>1965000</v>
      </c>
      <c r="D13" s="70">
        <f>SUM(D7:D12)</f>
        <v>66800</v>
      </c>
      <c r="E13" s="70">
        <f>SUM(E7:E12)</f>
        <v>191180</v>
      </c>
      <c r="F13" s="73"/>
    </row>
    <row r="14" spans="1:6">
      <c r="A14" s="56"/>
      <c r="B14" s="56"/>
      <c r="C14" s="56"/>
      <c r="D14" s="56"/>
      <c r="E14" s="56"/>
      <c r="F14" s="56"/>
    </row>
    <row r="15" spans="1:6" ht="17.25" customHeight="1">
      <c r="A15" s="56" t="s">
        <v>56</v>
      </c>
      <c r="B15" s="56"/>
      <c r="C15" s="56"/>
      <c r="D15" s="56"/>
      <c r="E15" s="56"/>
      <c r="F15" s="56"/>
    </row>
    <row r="16" spans="1:6" ht="17.25" customHeight="1">
      <c r="A16" s="56"/>
      <c r="B16" s="56"/>
      <c r="C16" s="59" t="s">
        <v>48</v>
      </c>
      <c r="D16" s="56"/>
      <c r="E16" s="56"/>
      <c r="F16" s="56"/>
    </row>
    <row r="17" spans="1:6" ht="24" customHeight="1">
      <c r="A17" s="349" t="s">
        <v>57</v>
      </c>
      <c r="B17" s="349"/>
      <c r="C17" s="65" t="s">
        <v>58</v>
      </c>
      <c r="D17" s="56"/>
      <c r="E17" s="56"/>
      <c r="F17" s="56"/>
    </row>
    <row r="18" spans="1:6" ht="24" customHeight="1">
      <c r="A18" s="343" t="str">
        <f>+様式第13号【収入実績書】!B7</f>
        <v>兵庫県からの助成</v>
      </c>
      <c r="B18" s="343"/>
      <c r="C18" s="74">
        <f>+様式第13号【収入実績書】!D7</f>
        <v>150000</v>
      </c>
      <c r="D18" s="56"/>
      <c r="E18" s="56"/>
      <c r="F18" s="56"/>
    </row>
    <row r="19" spans="1:6" ht="24" customHeight="1">
      <c r="A19" s="343" t="str">
        <f>+様式第13号【収入実績書】!B8</f>
        <v>国などからの助成</v>
      </c>
      <c r="B19" s="343"/>
      <c r="C19" s="74">
        <f>+様式第13号【収入実績書】!D8</f>
        <v>0</v>
      </c>
      <c r="D19" s="56"/>
      <c r="E19" s="75"/>
      <c r="F19" s="56"/>
    </row>
    <row r="20" spans="1:6">
      <c r="A20" s="56"/>
      <c r="B20" s="56"/>
      <c r="C20" s="56"/>
      <c r="D20" s="56"/>
      <c r="E20" s="56"/>
      <c r="F20" s="56"/>
    </row>
    <row r="21" spans="1:6">
      <c r="A21" s="56" t="s">
        <v>59</v>
      </c>
      <c r="B21" s="56"/>
      <c r="C21" s="56"/>
      <c r="D21" s="56"/>
      <c r="E21" s="56"/>
      <c r="F21" s="56"/>
    </row>
    <row r="22" spans="1:6">
      <c r="A22" s="56"/>
      <c r="B22" s="56"/>
      <c r="C22" s="59" t="s">
        <v>48</v>
      </c>
      <c r="D22" s="56"/>
      <c r="E22" s="56"/>
      <c r="F22" s="56"/>
    </row>
    <row r="23" spans="1:6" ht="24" customHeight="1">
      <c r="A23" s="349" t="s">
        <v>60</v>
      </c>
      <c r="B23" s="349"/>
      <c r="C23" s="65" t="s">
        <v>58</v>
      </c>
      <c r="D23" s="56"/>
      <c r="E23" s="350" t="s">
        <v>173</v>
      </c>
      <c r="F23" s="351"/>
    </row>
    <row r="24" spans="1:6" ht="24" customHeight="1">
      <c r="A24" s="356" t="s">
        <v>77</v>
      </c>
      <c r="B24" s="356"/>
      <c r="C24" s="76">
        <f>+SUM(様式第13号【収入実績書】!D9:D13)</f>
        <v>42000</v>
      </c>
      <c r="D24" s="56"/>
      <c r="E24" s="352"/>
      <c r="F24" s="353"/>
    </row>
    <row r="25" spans="1:6" ht="24" customHeight="1">
      <c r="A25" s="357"/>
      <c r="B25" s="357"/>
      <c r="C25" s="77"/>
      <c r="D25" s="56"/>
      <c r="E25" s="352"/>
      <c r="F25" s="353"/>
    </row>
    <row r="26" spans="1:6" ht="24" customHeight="1" thickBot="1">
      <c r="A26" s="358"/>
      <c r="B26" s="358"/>
      <c r="C26" s="78"/>
      <c r="D26" s="56"/>
      <c r="E26" s="352"/>
      <c r="F26" s="353"/>
    </row>
    <row r="27" spans="1:6" ht="24" customHeight="1" thickTop="1">
      <c r="A27" s="359"/>
      <c r="B27" s="359"/>
      <c r="C27" s="79">
        <f>SUM(C24:C26)</f>
        <v>42000</v>
      </c>
      <c r="D27" s="56"/>
      <c r="E27" s="352"/>
      <c r="F27" s="353"/>
    </row>
    <row r="28" spans="1:6">
      <c r="A28" s="56"/>
      <c r="B28" s="56"/>
      <c r="C28" s="56"/>
      <c r="D28" s="56"/>
      <c r="E28" s="354"/>
      <c r="F28" s="355"/>
    </row>
    <row r="29" spans="1:6">
      <c r="A29" s="56" t="s">
        <v>61</v>
      </c>
      <c r="B29" s="56"/>
      <c r="C29" s="59" t="s">
        <v>48</v>
      </c>
      <c r="D29" s="56"/>
      <c r="E29" s="80"/>
      <c r="F29" s="80"/>
    </row>
    <row r="30" spans="1:6" ht="24" customHeight="1">
      <c r="A30" s="56"/>
      <c r="B30" s="360">
        <f>IF((C27+B31)&gt;=B13,B13-C18-C19-C27,B31)</f>
        <v>907500</v>
      </c>
      <c r="C30" s="360"/>
      <c r="D30" s="56"/>
      <c r="E30" s="80"/>
      <c r="F30" s="80"/>
    </row>
    <row r="31" spans="1:6" ht="19.75" hidden="1" customHeight="1" outlineLevel="1">
      <c r="A31" s="56"/>
      <c r="B31" s="81">
        <f>MIN(1000000,(C13-C18-C19)/2)</f>
        <v>907500</v>
      </c>
      <c r="C31" s="56"/>
      <c r="D31" s="56"/>
      <c r="E31" s="80"/>
      <c r="F31" s="80"/>
    </row>
    <row r="32" spans="1:6" hidden="1" outlineLevel="1">
      <c r="A32" s="56"/>
      <c r="B32" s="56"/>
      <c r="C32" s="56"/>
      <c r="D32" s="56"/>
      <c r="E32" s="80"/>
      <c r="F32" s="80"/>
    </row>
    <row r="33" spans="1:6" hidden="1" outlineLevel="1">
      <c r="A33" s="56" t="s">
        <v>62</v>
      </c>
      <c r="B33" s="56"/>
      <c r="C33" s="59"/>
      <c r="D33" s="56"/>
      <c r="E33" s="80"/>
      <c r="F33" s="80"/>
    </row>
    <row r="34" spans="1:6" ht="24" hidden="1" customHeight="1" outlineLevel="1">
      <c r="A34" s="56"/>
      <c r="B34" s="361">
        <v>1</v>
      </c>
      <c r="C34" s="361"/>
      <c r="D34" s="56"/>
      <c r="E34" s="80"/>
      <c r="F34" s="80"/>
    </row>
    <row r="35" spans="1:6" collapsed="1">
      <c r="A35" s="56" t="s">
        <v>189</v>
      </c>
      <c r="B35" s="56"/>
      <c r="C35" s="59" t="s">
        <v>48</v>
      </c>
      <c r="D35" s="56"/>
      <c r="E35" s="80"/>
      <c r="F35" s="80"/>
    </row>
    <row r="36" spans="1:6" ht="24" customHeight="1">
      <c r="A36" s="56"/>
      <c r="B36" s="414">
        <f>ROUNDDOWN(B30*B34,-3)</f>
        <v>907000</v>
      </c>
      <c r="C36" s="414"/>
      <c r="D36" s="56"/>
      <c r="E36" s="80"/>
      <c r="F36" s="80"/>
    </row>
    <row r="37" spans="1:6">
      <c r="A37" s="56" t="s">
        <v>190</v>
      </c>
      <c r="B37" s="56"/>
      <c r="C37" s="59" t="s">
        <v>48</v>
      </c>
      <c r="D37" s="56"/>
      <c r="E37" s="80"/>
      <c r="F37" s="80"/>
    </row>
    <row r="38" spans="1:6" ht="24" customHeight="1">
      <c r="A38" s="56"/>
      <c r="B38" s="360" t="e">
        <f>+#REF!</f>
        <v>#REF!</v>
      </c>
      <c r="C38" s="361"/>
      <c r="D38" s="56"/>
      <c r="E38" s="80"/>
      <c r="F38" s="80"/>
    </row>
    <row r="39" spans="1:6">
      <c r="A39" s="56"/>
      <c r="B39" s="56"/>
      <c r="C39" s="56"/>
      <c r="D39" s="56"/>
      <c r="E39" s="56"/>
      <c r="F39" s="56"/>
    </row>
    <row r="40" spans="1:6">
      <c r="A40" s="56" t="s">
        <v>191</v>
      </c>
      <c r="B40" s="56"/>
      <c r="C40" s="59" t="s">
        <v>48</v>
      </c>
      <c r="D40" s="56"/>
      <c r="E40" s="80"/>
      <c r="F40" s="80"/>
    </row>
    <row r="41" spans="1:6" ht="24" customHeight="1">
      <c r="A41" s="56"/>
      <c r="B41" s="362" t="e">
        <f>IF(B36&lt;=B38,B36,B38)</f>
        <v>#REF!</v>
      </c>
      <c r="C41" s="362"/>
      <c r="D41" s="56"/>
      <c r="E41" s="413"/>
      <c r="F41" s="413"/>
    </row>
  </sheetData>
  <mergeCells count="19">
    <mergeCell ref="A18:B18"/>
    <mergeCell ref="A1:F1"/>
    <mergeCell ref="A5:A6"/>
    <mergeCell ref="B5:B6"/>
    <mergeCell ref="F5:F6"/>
    <mergeCell ref="A17:B17"/>
    <mergeCell ref="E41:F41"/>
    <mergeCell ref="B30:C30"/>
    <mergeCell ref="B34:C34"/>
    <mergeCell ref="B41:C41"/>
    <mergeCell ref="A19:B19"/>
    <mergeCell ref="A23:B23"/>
    <mergeCell ref="E23:F28"/>
    <mergeCell ref="A24:B24"/>
    <mergeCell ref="A25:B25"/>
    <mergeCell ref="A26:B26"/>
    <mergeCell ref="A27:B27"/>
    <mergeCell ref="B36:C36"/>
    <mergeCell ref="B38:C38"/>
  </mergeCells>
  <phoneticPr fontId="14"/>
  <pageMargins left="1.1023622047244095" right="0.51181102362204722" top="0.55118110236220474" bottom="0.55118110236220474" header="0.31496062992125984" footer="0.31496062992125984"/>
  <pageSetup paperSize="9" scale="98"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目次</vt:lpstr>
      <vt:lpstr>様式第１号の２【交付申請書】</vt:lpstr>
      <vt:lpstr>様式第２号の２【事業概要書】</vt:lpstr>
      <vt:lpstr>様式第３号の２【収入計画書】</vt:lpstr>
      <vt:lpstr>算定書（交付決定）</vt:lpstr>
      <vt:lpstr>様式第４号の２【交付決定通知書】</vt:lpstr>
      <vt:lpstr>様式第12号【実績概要書】</vt:lpstr>
      <vt:lpstr>様式第13号【収入実績書】</vt:lpstr>
      <vt:lpstr>算定書（交付額確定）</vt:lpstr>
      <vt:lpstr>様式第15号【交付額確定通知書】 </vt:lpstr>
      <vt:lpstr>プルダウン</vt:lpstr>
      <vt:lpstr>'算定書（交付決定）'!Print_Area</vt:lpstr>
      <vt:lpstr>様式第12号【実績概要書】!Print_Area</vt:lpstr>
      <vt:lpstr>様式第13号【収入実績書】!Print_Area</vt:lpstr>
      <vt:lpstr>'様式第15号【交付額確定通知書】 '!Print_Area</vt:lpstr>
      <vt:lpstr>様式第１号の２【交付申請書】!Print_Area</vt:lpstr>
      <vt:lpstr>様式第２号の２【事業概要書】!Print_Area</vt:lpstr>
      <vt:lpstr>様式第３号の２【収入計画書】!Print_Area</vt:lpstr>
      <vt:lpstr>様式第４号の２【交付決定通知書】!Print_Area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2026-02-18T02:25:20Z</dcterms:modified>
</cp:coreProperties>
</file>