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9100\Desktop\新様式\"/>
    </mc:Choice>
  </mc:AlternateContent>
  <bookViews>
    <workbookView xWindow="0" yWindow="0" windowWidth="19200" windowHeight="6850"/>
  </bookViews>
  <sheets>
    <sheet name="参考様式１" sheetId="4" r:id="rId1"/>
    <sheet name="参考様式1-2" sheetId="2" r:id="rId2"/>
    <sheet name="参考様式１（記載例）" sheetId="3" r:id="rId3"/>
    <sheet name="参考様式1-2 (記載例)" sheetId="5" r:id="rId4"/>
  </sheets>
  <externalReferences>
    <externalReference r:id="rId5"/>
  </externalReferences>
  <definedNames>
    <definedName name="__kk06" localSheetId="0">#REF!</definedName>
    <definedName name="__kk06" localSheetId="3">#REF!</definedName>
    <definedName name="__kk06">#REF!</definedName>
    <definedName name="__kk29" localSheetId="0">#REF!</definedName>
    <definedName name="__kk29" localSheetId="3">#REF!</definedName>
    <definedName name="__kk29">#REF!</definedName>
    <definedName name="_kk06" localSheetId="0">#REF!</definedName>
    <definedName name="_kk06" localSheetId="3">#REF!</definedName>
    <definedName name="_kk06">#REF!</definedName>
    <definedName name="_kk29" localSheetId="0">#REF!</definedName>
    <definedName name="_kk29" localSheetId="3">#REF!</definedName>
    <definedName name="_kk29">#REF!</definedName>
    <definedName name="Avrg" localSheetId="0">#REF!</definedName>
    <definedName name="Avrg" localSheetId="3">#REF!</definedName>
    <definedName name="Avrg">#REF!</definedName>
    <definedName name="avrg1" localSheetId="0">#REF!</definedName>
    <definedName name="avrg1" localSheetId="3">#REF!</definedName>
    <definedName name="avrg1">#REF!</definedName>
    <definedName name="DaihyoFurigana" localSheetId="0">#REF!</definedName>
    <definedName name="DaihyoFurigana" localSheetId="3">#REF!</definedName>
    <definedName name="DaihyoFurigana">#REF!</definedName>
    <definedName name="DaihyoJyusho" localSheetId="0">#REF!</definedName>
    <definedName name="DaihyoJyusho" localSheetId="3">#REF!</definedName>
    <definedName name="DaihyoJyusho">#REF!</definedName>
    <definedName name="DaihyoShimei" localSheetId="0">#REF!</definedName>
    <definedName name="DaihyoShimei" localSheetId="3">#REF!</definedName>
    <definedName name="DaihyoShimei">#REF!</definedName>
    <definedName name="DaihyoShokumei" localSheetId="0">#REF!</definedName>
    <definedName name="DaihyoShokumei" localSheetId="3">#REF!</definedName>
    <definedName name="DaihyoShokumei">#REF!</definedName>
    <definedName name="DaihyoYubin" localSheetId="0">#REF!</definedName>
    <definedName name="DaihyoYubin" localSheetId="3">#REF!</definedName>
    <definedName name="DaihyoYubin">#REF!</definedName>
    <definedName name="houjin" localSheetId="0">#REF!</definedName>
    <definedName name="houjin" localSheetId="3">#REF!</definedName>
    <definedName name="houjin">#REF!</definedName>
    <definedName name="HoujinShokatsu" localSheetId="0">#REF!</definedName>
    <definedName name="HoujinShokatsu" localSheetId="3">#REF!</definedName>
    <definedName name="HoujinShokatsu">#REF!</definedName>
    <definedName name="HoujinSyubetsu" localSheetId="0">#REF!</definedName>
    <definedName name="HoujinSyubetsu" localSheetId="3">#REF!</definedName>
    <definedName name="HoujinSyubetsu">#REF!</definedName>
    <definedName name="HoujinSyubetu" localSheetId="0">#REF!</definedName>
    <definedName name="HoujinSyubetu" localSheetId="3">#REF!</definedName>
    <definedName name="HoujinSyubetu">#REF!</definedName>
    <definedName name="JigyoFax" localSheetId="0">#REF!</definedName>
    <definedName name="JigyoFax" localSheetId="3">#REF!</definedName>
    <definedName name="JigyoFax">#REF!</definedName>
    <definedName name="jigyoFurigana" localSheetId="0">#REF!</definedName>
    <definedName name="jigyoFurigana" localSheetId="3">#REF!</definedName>
    <definedName name="jigyoFurigana">#REF!</definedName>
    <definedName name="JigyoMeisyo" localSheetId="0">#REF!</definedName>
    <definedName name="JigyoMeisyo" localSheetId="3">#REF!</definedName>
    <definedName name="JigyoMeisyo">#REF!</definedName>
    <definedName name="JigyoShozai" localSheetId="0">#REF!</definedName>
    <definedName name="JigyoShozai" localSheetId="3">#REF!</definedName>
    <definedName name="JigyoShozai">#REF!</definedName>
    <definedName name="JigyoShozaiKana" localSheetId="0">#REF!</definedName>
    <definedName name="JigyoShozaiKana" localSheetId="3">#REF!</definedName>
    <definedName name="JigyoShozaiKana">#REF!</definedName>
    <definedName name="JigyosyoFurigana" localSheetId="0">#REF!</definedName>
    <definedName name="JigyosyoFurigana" localSheetId="3">#REF!</definedName>
    <definedName name="JigyosyoFurigana">#REF!</definedName>
    <definedName name="JigyosyoMei" localSheetId="0">#REF!</definedName>
    <definedName name="JigyosyoMei" localSheetId="3">#REF!</definedName>
    <definedName name="JigyosyoMei">#REF!</definedName>
    <definedName name="JigyosyoSyozai" localSheetId="0">#REF!</definedName>
    <definedName name="JigyosyoSyozai" localSheetId="3">#REF!</definedName>
    <definedName name="JigyosyoSyozai">#REF!</definedName>
    <definedName name="JigyosyoYubin" localSheetId="0">#REF!</definedName>
    <definedName name="JigyosyoYubin" localSheetId="3">#REF!</definedName>
    <definedName name="JigyosyoYubin">#REF!</definedName>
    <definedName name="JigyoTel" localSheetId="0">#REF!</definedName>
    <definedName name="JigyoTel" localSheetId="3">#REF!</definedName>
    <definedName name="JigyoTel">#REF!</definedName>
    <definedName name="jigyoumeishou" localSheetId="0">#REF!</definedName>
    <definedName name="jigyoumeishou" localSheetId="3">#REF!</definedName>
    <definedName name="jigyoumeishou">#REF!</definedName>
    <definedName name="JigyoYubin" localSheetId="0">#REF!</definedName>
    <definedName name="JigyoYubin" localSheetId="3">#REF!</definedName>
    <definedName name="JigyoYubin">#REF!</definedName>
    <definedName name="jiritu" localSheetId="0">#REF!</definedName>
    <definedName name="jiritu" localSheetId="3">#REF!</definedName>
    <definedName name="jiritu">#REF!</definedName>
    <definedName name="kanagawaken" localSheetId="0">#REF!</definedName>
    <definedName name="kanagawaken" localSheetId="3">#REF!</definedName>
    <definedName name="kanagawaken">#REF!</definedName>
    <definedName name="KanriJyusyo" localSheetId="0">#REF!</definedName>
    <definedName name="KanriJyusyo" localSheetId="3">#REF!</definedName>
    <definedName name="KanriJyusyo">#REF!</definedName>
    <definedName name="KanriJyusyoKana" localSheetId="0">#REF!</definedName>
    <definedName name="KanriJyusyoKana" localSheetId="3">#REF!</definedName>
    <definedName name="KanriJyusyoKana">#REF!</definedName>
    <definedName name="KanriShimei" localSheetId="0">#REF!</definedName>
    <definedName name="KanriShimei" localSheetId="3">#REF!</definedName>
    <definedName name="KanriShimei">#REF!</definedName>
    <definedName name="KanriYubin" localSheetId="0">#REF!</definedName>
    <definedName name="KanriYubin" localSheetId="3">#REF!</definedName>
    <definedName name="KanriYubin">#REF!</definedName>
    <definedName name="kawasaki" localSheetId="0">#REF!</definedName>
    <definedName name="kawasaki" localSheetId="3">#REF!</definedName>
    <definedName name="kawasaki">#REF!</definedName>
    <definedName name="KenmuJigyoMei" localSheetId="0">#REF!</definedName>
    <definedName name="KenmuJigyoMei" localSheetId="3">#REF!</definedName>
    <definedName name="KenmuJigyoMei">#REF!</definedName>
    <definedName name="KenmuJikan" localSheetId="0">#REF!</definedName>
    <definedName name="KenmuJikan" localSheetId="3">#REF!</definedName>
    <definedName name="KenmuJikan">#REF!</definedName>
    <definedName name="KenmuShokushu" localSheetId="0">#REF!</definedName>
    <definedName name="KenmuShokushu" localSheetId="3">#REF!</definedName>
    <definedName name="KenmuShokushu">#REF!</definedName>
    <definedName name="KenmuUmu" localSheetId="0">#REF!</definedName>
    <definedName name="KenmuUmu" localSheetId="3">#REF!</definedName>
    <definedName name="KenmuUmu">#REF!</definedName>
    <definedName name="KK_03" localSheetId="0">#REF!</definedName>
    <definedName name="KK_03" localSheetId="3">#REF!</definedName>
    <definedName name="KK_03">#REF!</definedName>
    <definedName name="kk_04" localSheetId="0">#REF!</definedName>
    <definedName name="kk_04" localSheetId="3">#REF!</definedName>
    <definedName name="kk_04">#REF!</definedName>
    <definedName name="KK_06" localSheetId="0">#REF!</definedName>
    <definedName name="KK_06" localSheetId="3">#REF!</definedName>
    <definedName name="KK_06">#REF!</definedName>
    <definedName name="kk_07" localSheetId="0">#REF!</definedName>
    <definedName name="kk_07" localSheetId="3">#REF!</definedName>
    <definedName name="kk_07">#REF!</definedName>
    <definedName name="KK2_3" localSheetId="0">#REF!</definedName>
    <definedName name="KK2_3" localSheetId="3">#REF!</definedName>
    <definedName name="KK2_3">#REF!</definedName>
    <definedName name="ｋｋｋｋ" localSheetId="0">#REF!</definedName>
    <definedName name="ｋｋｋｋ" localSheetId="3">#REF!</definedName>
    <definedName name="ｋｋｋｋ">#REF!</definedName>
    <definedName name="_xlnm.Print_Area" localSheetId="0">参考様式１!$A$1:$AP$35</definedName>
    <definedName name="_xlnm.Print_Area" localSheetId="2">'参考様式１（記載例）'!$A$1:$AP$32</definedName>
    <definedName name="_xlnm.Print_Area" localSheetId="1">'参考様式1-2'!$A$1:$AL$61</definedName>
    <definedName name="_xlnm.Print_Area" localSheetId="3">'参考様式1-2 (記載例)'!$A$1:$AL$89</definedName>
    <definedName name="_xlnm.Print_Titles" localSheetId="1">'参考様式1-2'!$1:$4</definedName>
    <definedName name="_xlnm.Print_Titles" localSheetId="3">'参考様式1-2 (記載例)'!$1:$4</definedName>
    <definedName name="Roman_01" localSheetId="0">#REF!</definedName>
    <definedName name="Roman_01" localSheetId="3">#REF!</definedName>
    <definedName name="Roman_01">#REF!</definedName>
    <definedName name="Roman_03" localSheetId="0">#REF!</definedName>
    <definedName name="Roman_03" localSheetId="3">#REF!</definedName>
    <definedName name="Roman_03">#REF!</definedName>
    <definedName name="Roman_04" localSheetId="0">#REF!</definedName>
    <definedName name="Roman_04" localSheetId="3">#REF!</definedName>
    <definedName name="Roman_04">#REF!</definedName>
    <definedName name="Roman_06" localSheetId="0">#REF!</definedName>
    <definedName name="Roman_06" localSheetId="3">#REF!</definedName>
    <definedName name="Roman_06">#REF!</definedName>
    <definedName name="roman_09" localSheetId="0">#REF!</definedName>
    <definedName name="roman_09" localSheetId="3">#REF!</definedName>
    <definedName name="roman_09">#REF!</definedName>
    <definedName name="roman_11" localSheetId="0">#REF!</definedName>
    <definedName name="roman_11" localSheetId="3">#REF!</definedName>
    <definedName name="roman_11">#REF!</definedName>
    <definedName name="roman11" localSheetId="0">#REF!</definedName>
    <definedName name="roman11" localSheetId="3">#REF!</definedName>
    <definedName name="roman11">#REF!</definedName>
    <definedName name="Roman2_1" localSheetId="0">#REF!</definedName>
    <definedName name="Roman2_1" localSheetId="3">#REF!</definedName>
    <definedName name="Roman2_1">#REF!</definedName>
    <definedName name="Roman2_3" localSheetId="0">#REF!</definedName>
    <definedName name="Roman2_3" localSheetId="3">#REF!</definedName>
    <definedName name="Roman2_3">#REF!</definedName>
    <definedName name="roman31" localSheetId="0">#REF!</definedName>
    <definedName name="roman31" localSheetId="3">#REF!</definedName>
    <definedName name="roman31">#REF!</definedName>
    <definedName name="roman33" localSheetId="0">#REF!</definedName>
    <definedName name="roman33" localSheetId="3">#REF!</definedName>
    <definedName name="roman33">#REF!</definedName>
    <definedName name="roman4_3" localSheetId="0">#REF!</definedName>
    <definedName name="roman4_3" localSheetId="3">#REF!</definedName>
    <definedName name="roman4_3">#REF!</definedName>
    <definedName name="roman7_1" localSheetId="0">#REF!</definedName>
    <definedName name="roman7_1" localSheetId="3">#REF!</definedName>
    <definedName name="roman7_1">#REF!</definedName>
    <definedName name="roman77" localSheetId="0">#REF!</definedName>
    <definedName name="roman77" localSheetId="3">#REF!</definedName>
    <definedName name="roman77">#REF!</definedName>
    <definedName name="romann_12" localSheetId="0">#REF!</definedName>
    <definedName name="romann_12" localSheetId="3">#REF!</definedName>
    <definedName name="romann_12">#REF!</definedName>
    <definedName name="romann_66" localSheetId="0">#REF!</definedName>
    <definedName name="romann_66" localSheetId="3">#REF!</definedName>
    <definedName name="romann_66">#REF!</definedName>
    <definedName name="romann33" localSheetId="0">#REF!</definedName>
    <definedName name="romann33" localSheetId="3">#REF!</definedName>
    <definedName name="romann33">#REF!</definedName>
    <definedName name="SasekiFuri" localSheetId="0">#REF!</definedName>
    <definedName name="SasekiFuri" localSheetId="3">#REF!</definedName>
    <definedName name="SasekiFuri">#REF!</definedName>
    <definedName name="SasekiJyusyo" localSheetId="0">#REF!</definedName>
    <definedName name="SasekiJyusyo" localSheetId="3">#REF!</definedName>
    <definedName name="SasekiJyusyo">#REF!</definedName>
    <definedName name="SasekiShimei" localSheetId="0">#REF!</definedName>
    <definedName name="SasekiShimei" localSheetId="3">#REF!</definedName>
    <definedName name="SasekiShimei">#REF!</definedName>
    <definedName name="SasekiYubin" localSheetId="0">#REF!</definedName>
    <definedName name="SasekiYubin" localSheetId="3">#REF!</definedName>
    <definedName name="SasekiYubin">#REF!</definedName>
    <definedName name="serv" localSheetId="0">#REF!</definedName>
    <definedName name="serv" localSheetId="3">#REF!</definedName>
    <definedName name="serv">#REF!</definedName>
    <definedName name="serv_" localSheetId="0">#REF!</definedName>
    <definedName name="serv_" localSheetId="3">#REF!</definedName>
    <definedName name="serv_">#REF!</definedName>
    <definedName name="Serv_LIST" localSheetId="0">#REF!</definedName>
    <definedName name="Serv_LIST" localSheetId="3">#REF!</definedName>
    <definedName name="Serv_LIST">#REF!</definedName>
    <definedName name="servo1" localSheetId="0">#REF!</definedName>
    <definedName name="servo1" localSheetId="3">#REF!</definedName>
    <definedName name="servo1">#REF!</definedName>
    <definedName name="ShinseiFax" localSheetId="0">#REF!</definedName>
    <definedName name="ShinseiFax" localSheetId="3">#REF!</definedName>
    <definedName name="ShinseiFax">#REF!</definedName>
    <definedName name="ShinseiMeisyo" localSheetId="0">#REF!</definedName>
    <definedName name="ShinseiMeisyo" localSheetId="3">#REF!</definedName>
    <definedName name="ShinseiMeisyo">#REF!</definedName>
    <definedName name="ShinseiMeisyoKana" localSheetId="0">#REF!</definedName>
    <definedName name="ShinseiMeisyoKana" localSheetId="3">#REF!</definedName>
    <definedName name="ShinseiMeisyoKana">#REF!</definedName>
    <definedName name="ShinseiSyozai" localSheetId="0">#REF!</definedName>
    <definedName name="ShinseiSyozai" localSheetId="3">#REF!</definedName>
    <definedName name="ShinseiSyozai">#REF!</definedName>
    <definedName name="ShinseiTel" localSheetId="0">#REF!</definedName>
    <definedName name="ShinseiTel" localSheetId="3">#REF!</definedName>
    <definedName name="ShinseiTel">#REF!</definedName>
    <definedName name="ShinseiYubin" localSheetId="0">#REF!</definedName>
    <definedName name="ShinseiYubin" localSheetId="3">#REF!</definedName>
    <definedName name="ShinseiYubin">#REF!</definedName>
    <definedName name="siharai" localSheetId="0">#REF!</definedName>
    <definedName name="siharai" localSheetId="3">#REF!</definedName>
    <definedName name="siharai">#REF!</definedName>
    <definedName name="sikuchouson" localSheetId="0">#REF!</definedName>
    <definedName name="sikuchouson" localSheetId="3">#REF!</definedName>
    <definedName name="sikuchouson">#REF!</definedName>
    <definedName name="sinseisaki" localSheetId="0">#REF!</definedName>
    <definedName name="sinseisaki" localSheetId="3">#REF!</definedName>
    <definedName name="sinseisaki">#REF!</definedName>
    <definedName name="ｔａｂｉｅ＿04" localSheetId="0">#REF!</definedName>
    <definedName name="ｔａｂｉｅ＿04" localSheetId="3">#REF!</definedName>
    <definedName name="ｔａｂｉｅ＿04">#REF!</definedName>
    <definedName name="table_03" localSheetId="0">#REF!</definedName>
    <definedName name="table_03" localSheetId="3">#REF!</definedName>
    <definedName name="table_03">#REF!</definedName>
    <definedName name="table_06" localSheetId="0">#REF!</definedName>
    <definedName name="table_06" localSheetId="3">#REF!</definedName>
    <definedName name="table_06">#REF!</definedName>
    <definedName name="table2_3" localSheetId="0">#REF!</definedName>
    <definedName name="table2_3" localSheetId="3">#REF!</definedName>
    <definedName name="table2_3">#REF!</definedName>
    <definedName name="tapi2" localSheetId="0">#REF!</definedName>
    <definedName name="tapi2" localSheetId="3">#REF!</definedName>
    <definedName name="tapi2">#REF!</definedName>
    <definedName name="tebie_o7" localSheetId="0">#REF!</definedName>
    <definedName name="tebie_o7" localSheetId="3">#REF!</definedName>
    <definedName name="tebie_o7">#REF!</definedName>
    <definedName name="tebie08" localSheetId="0">#REF!</definedName>
    <definedName name="tebie08" localSheetId="3">#REF!</definedName>
    <definedName name="tebie08">#REF!</definedName>
    <definedName name="tebie33" localSheetId="0">#REF!</definedName>
    <definedName name="tebie33" localSheetId="3">#REF!</definedName>
    <definedName name="tebie33">#REF!</definedName>
    <definedName name="tebiroo" localSheetId="0">#REF!</definedName>
    <definedName name="tebiroo" localSheetId="3">#REF!</definedName>
    <definedName name="tebiroo">#REF!</definedName>
    <definedName name="teble" localSheetId="0">#REF!</definedName>
    <definedName name="teble" localSheetId="3">#REF!</definedName>
    <definedName name="teble">#REF!</definedName>
    <definedName name="teble_09" localSheetId="0">#REF!</definedName>
    <definedName name="teble_09" localSheetId="3">#REF!</definedName>
    <definedName name="teble_09">#REF!</definedName>
    <definedName name="teble77" localSheetId="0">#REF!</definedName>
    <definedName name="teble77" localSheetId="3">#REF!</definedName>
    <definedName name="teble77">#REF!</definedName>
    <definedName name="yokohama" localSheetId="0">#REF!</definedName>
    <definedName name="yokohama" localSheetId="3">#REF!</definedName>
    <definedName name="yokohama">#REF!</definedName>
    <definedName name="あ" localSheetId="0">#REF!</definedName>
    <definedName name="あ" localSheetId="3">#REF!</definedName>
    <definedName name="あ">#REF!</definedName>
    <definedName name="食事" localSheetId="0">#REF!</definedName>
    <definedName name="食事" localSheetId="3">#REF!</definedName>
    <definedName name="食事">#REF!</definedName>
    <definedName name="町っ油" localSheetId="0">#REF!</definedName>
    <definedName name="町っ油" localSheetId="3">#REF!</definedName>
    <definedName name="町っ油">#REF!</definedName>
    <definedName name="利用日数記入例" localSheetId="0">#REF!</definedName>
    <definedName name="利用日数記入例" localSheetId="3">#REF!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9" i="5" l="1"/>
  <c r="C88" i="5"/>
  <c r="C87" i="5"/>
  <c r="C86" i="5"/>
  <c r="C85" i="5"/>
  <c r="C84" i="5"/>
  <c r="C83" i="5"/>
  <c r="C82" i="5"/>
  <c r="C81" i="5"/>
  <c r="C80" i="5"/>
  <c r="C79" i="5"/>
  <c r="C78" i="5"/>
  <c r="C77" i="5"/>
  <c r="C76" i="5"/>
  <c r="C75" i="5"/>
  <c r="C74" i="5"/>
  <c r="C73" i="5"/>
  <c r="C72" i="5"/>
  <c r="C71" i="5"/>
  <c r="C70" i="5"/>
  <c r="C69" i="5"/>
  <c r="C68" i="5"/>
  <c r="C67" i="5"/>
  <c r="C66" i="5"/>
  <c r="C65" i="5"/>
  <c r="C64" i="5"/>
  <c r="C63" i="5"/>
  <c r="C62" i="5"/>
  <c r="AB21" i="5" s="1"/>
  <c r="C61" i="5"/>
  <c r="C60" i="5"/>
  <c r="AE53" i="5"/>
  <c r="AD53" i="5"/>
  <c r="AC53" i="5"/>
  <c r="AB53" i="5"/>
  <c r="AA53" i="5"/>
  <c r="Z53" i="5"/>
  <c r="Y53" i="5"/>
  <c r="X53" i="5"/>
  <c r="W53" i="5"/>
  <c r="V53" i="5"/>
  <c r="U53" i="5"/>
  <c r="T53" i="5"/>
  <c r="S53" i="5"/>
  <c r="R53" i="5"/>
  <c r="Q53" i="5"/>
  <c r="P53" i="5"/>
  <c r="O53" i="5"/>
  <c r="N53" i="5"/>
  <c r="M53" i="5"/>
  <c r="L53" i="5"/>
  <c r="K53" i="5"/>
  <c r="J53" i="5"/>
  <c r="I53" i="5"/>
  <c r="H53" i="5"/>
  <c r="G53" i="5"/>
  <c r="F53" i="5"/>
  <c r="E53" i="5"/>
  <c r="D53" i="5"/>
  <c r="AF52" i="5"/>
  <c r="AH52" i="5" s="1"/>
  <c r="AJ52" i="5" s="1"/>
  <c r="AE51" i="5"/>
  <c r="AD51" i="5"/>
  <c r="AC51" i="5"/>
  <c r="AB51" i="5"/>
  <c r="AA51" i="5"/>
  <c r="Z51" i="5"/>
  <c r="Y51" i="5"/>
  <c r="X51" i="5"/>
  <c r="W51" i="5"/>
  <c r="V51" i="5"/>
  <c r="U51" i="5"/>
  <c r="T51" i="5"/>
  <c r="S51" i="5"/>
  <c r="R51" i="5"/>
  <c r="Q51" i="5"/>
  <c r="P51" i="5"/>
  <c r="O51" i="5"/>
  <c r="N51" i="5"/>
  <c r="M51" i="5"/>
  <c r="L51" i="5"/>
  <c r="K51" i="5"/>
  <c r="J51" i="5"/>
  <c r="I51" i="5"/>
  <c r="H51" i="5"/>
  <c r="G51" i="5"/>
  <c r="F51" i="5"/>
  <c r="E51" i="5"/>
  <c r="D51" i="5"/>
  <c r="AF50" i="5" s="1"/>
  <c r="AH50" i="5" s="1"/>
  <c r="AJ50" i="5" s="1"/>
  <c r="AE49" i="5"/>
  <c r="AD49" i="5"/>
  <c r="AC49" i="5"/>
  <c r="AB49" i="5"/>
  <c r="AA49" i="5"/>
  <c r="Z49" i="5"/>
  <c r="Y49" i="5"/>
  <c r="X49" i="5"/>
  <c r="W49" i="5"/>
  <c r="V49" i="5"/>
  <c r="U49" i="5"/>
  <c r="T49" i="5"/>
  <c r="S49" i="5"/>
  <c r="R49" i="5"/>
  <c r="Q49" i="5"/>
  <c r="P49" i="5"/>
  <c r="O49" i="5"/>
  <c r="N49" i="5"/>
  <c r="M49" i="5"/>
  <c r="L49" i="5"/>
  <c r="K49" i="5"/>
  <c r="J49" i="5"/>
  <c r="I49" i="5"/>
  <c r="H49" i="5"/>
  <c r="G49" i="5"/>
  <c r="F49" i="5"/>
  <c r="E49" i="5"/>
  <c r="D49" i="5"/>
  <c r="AF48" i="5" s="1"/>
  <c r="AH48" i="5" s="1"/>
  <c r="AJ48" i="5" s="1"/>
  <c r="AE47" i="5"/>
  <c r="AD47" i="5"/>
  <c r="AC47" i="5"/>
  <c r="AB47" i="5"/>
  <c r="AA47" i="5"/>
  <c r="Z47" i="5"/>
  <c r="Y47" i="5"/>
  <c r="X47" i="5"/>
  <c r="W47" i="5"/>
  <c r="V47" i="5"/>
  <c r="U47" i="5"/>
  <c r="T47" i="5"/>
  <c r="S47" i="5"/>
  <c r="R47" i="5"/>
  <c r="Q47" i="5"/>
  <c r="P47" i="5"/>
  <c r="O47" i="5"/>
  <c r="N47" i="5"/>
  <c r="M47" i="5"/>
  <c r="L47" i="5"/>
  <c r="K47" i="5"/>
  <c r="J47" i="5"/>
  <c r="I47" i="5"/>
  <c r="H47" i="5"/>
  <c r="G47" i="5"/>
  <c r="F47" i="5"/>
  <c r="E47" i="5"/>
  <c r="D47" i="5"/>
  <c r="AF46" i="5" s="1"/>
  <c r="AH46" i="5" s="1"/>
  <c r="AJ46" i="5" s="1"/>
  <c r="AE45" i="5"/>
  <c r="AD45" i="5"/>
  <c r="AC45" i="5"/>
  <c r="AB45" i="5"/>
  <c r="AA45" i="5"/>
  <c r="Z45" i="5"/>
  <c r="Y45" i="5"/>
  <c r="X45" i="5"/>
  <c r="W45" i="5"/>
  <c r="V45" i="5"/>
  <c r="U45" i="5"/>
  <c r="T45" i="5"/>
  <c r="S45" i="5"/>
  <c r="R45" i="5"/>
  <c r="Q45" i="5"/>
  <c r="P45" i="5"/>
  <c r="O45" i="5"/>
  <c r="N45" i="5"/>
  <c r="M45" i="5"/>
  <c r="L45" i="5"/>
  <c r="K45" i="5"/>
  <c r="J45" i="5"/>
  <c r="I45" i="5"/>
  <c r="H45" i="5"/>
  <c r="G45" i="5"/>
  <c r="F45" i="5"/>
  <c r="E45" i="5"/>
  <c r="AF44" i="5" s="1"/>
  <c r="AH44" i="5" s="1"/>
  <c r="AJ44" i="5" s="1"/>
  <c r="D45" i="5"/>
  <c r="AE43" i="5"/>
  <c r="AD43" i="5"/>
  <c r="AC43" i="5"/>
  <c r="AB43" i="5"/>
  <c r="AA43" i="5"/>
  <c r="Z43" i="5"/>
  <c r="Y43" i="5"/>
  <c r="X43" i="5"/>
  <c r="W43" i="5"/>
  <c r="V43" i="5"/>
  <c r="U43" i="5"/>
  <c r="T43" i="5"/>
  <c r="S43" i="5"/>
  <c r="R43" i="5"/>
  <c r="Q43" i="5"/>
  <c r="P43" i="5"/>
  <c r="O43" i="5"/>
  <c r="N43" i="5"/>
  <c r="M43" i="5"/>
  <c r="L43" i="5"/>
  <c r="K43" i="5"/>
  <c r="J43" i="5"/>
  <c r="I43" i="5"/>
  <c r="H43" i="5"/>
  <c r="G43" i="5"/>
  <c r="F43" i="5"/>
  <c r="E43" i="5"/>
  <c r="D43" i="5"/>
  <c r="AF42" i="5" s="1"/>
  <c r="AH42" i="5" s="1"/>
  <c r="AJ42" i="5" s="1"/>
  <c r="AE41" i="5"/>
  <c r="AD41" i="5"/>
  <c r="AC41" i="5"/>
  <c r="AB41" i="5"/>
  <c r="AA41" i="5"/>
  <c r="Z41" i="5"/>
  <c r="Y41" i="5"/>
  <c r="X41" i="5"/>
  <c r="W41" i="5"/>
  <c r="V41" i="5"/>
  <c r="U41" i="5"/>
  <c r="T41" i="5"/>
  <c r="S41" i="5"/>
  <c r="R41" i="5"/>
  <c r="Q41" i="5"/>
  <c r="P41" i="5"/>
  <c r="O41" i="5"/>
  <c r="N41" i="5"/>
  <c r="M41" i="5"/>
  <c r="L41" i="5"/>
  <c r="K41" i="5"/>
  <c r="J41" i="5"/>
  <c r="I41" i="5"/>
  <c r="H41" i="5"/>
  <c r="G41" i="5"/>
  <c r="F41" i="5"/>
  <c r="E41" i="5"/>
  <c r="D41" i="5"/>
  <c r="AF40" i="5" s="1"/>
  <c r="AH40" i="5" s="1"/>
  <c r="AJ40" i="5" s="1"/>
  <c r="AE39" i="5"/>
  <c r="AD39" i="5"/>
  <c r="AC39" i="5"/>
  <c r="AB39" i="5"/>
  <c r="AA39" i="5"/>
  <c r="Z39" i="5"/>
  <c r="Y39" i="5"/>
  <c r="X39" i="5"/>
  <c r="W39" i="5"/>
  <c r="V39" i="5"/>
  <c r="U39" i="5"/>
  <c r="T39" i="5"/>
  <c r="S39" i="5"/>
  <c r="R39" i="5"/>
  <c r="Q39" i="5"/>
  <c r="P39" i="5"/>
  <c r="O39" i="5"/>
  <c r="N39" i="5"/>
  <c r="M39" i="5"/>
  <c r="L39" i="5"/>
  <c r="K39" i="5"/>
  <c r="J39" i="5"/>
  <c r="I39" i="5"/>
  <c r="H39" i="5"/>
  <c r="G39" i="5"/>
  <c r="F39" i="5"/>
  <c r="E39" i="5"/>
  <c r="D39" i="5"/>
  <c r="AF38" i="5" s="1"/>
  <c r="AH38" i="5" s="1"/>
  <c r="AJ38" i="5" s="1"/>
  <c r="AE37" i="5"/>
  <c r="AD37" i="5"/>
  <c r="AC37" i="5"/>
  <c r="AB37" i="5"/>
  <c r="AA37" i="5"/>
  <c r="Z37" i="5"/>
  <c r="Y37" i="5"/>
  <c r="X37" i="5"/>
  <c r="W37" i="5"/>
  <c r="V37" i="5"/>
  <c r="U37" i="5"/>
  <c r="T37" i="5"/>
  <c r="S37" i="5"/>
  <c r="R37" i="5"/>
  <c r="Q37" i="5"/>
  <c r="P37" i="5"/>
  <c r="O37" i="5"/>
  <c r="N37" i="5"/>
  <c r="M37" i="5"/>
  <c r="L37" i="5"/>
  <c r="K37" i="5"/>
  <c r="J37" i="5"/>
  <c r="I37" i="5"/>
  <c r="H37" i="5"/>
  <c r="G37" i="5"/>
  <c r="F37" i="5"/>
  <c r="E37" i="5"/>
  <c r="D37" i="5"/>
  <c r="AF36" i="5"/>
  <c r="AH36" i="5" s="1"/>
  <c r="AJ36" i="5" s="1"/>
  <c r="AE35" i="5"/>
  <c r="AD35" i="5"/>
  <c r="AC35" i="5"/>
  <c r="AB35" i="5"/>
  <c r="AA35" i="5"/>
  <c r="Z35" i="5"/>
  <c r="Y35" i="5"/>
  <c r="X35" i="5"/>
  <c r="W35" i="5"/>
  <c r="V35" i="5"/>
  <c r="U35" i="5"/>
  <c r="T35" i="5"/>
  <c r="S35" i="5"/>
  <c r="R35" i="5"/>
  <c r="Q35" i="5"/>
  <c r="P35" i="5"/>
  <c r="O35" i="5"/>
  <c r="N35" i="5"/>
  <c r="M35" i="5"/>
  <c r="L35" i="5"/>
  <c r="K35" i="5"/>
  <c r="J35" i="5"/>
  <c r="I35" i="5"/>
  <c r="H35" i="5"/>
  <c r="G35" i="5"/>
  <c r="F35" i="5"/>
  <c r="E35" i="5"/>
  <c r="D35" i="5"/>
  <c r="AF34" i="5" s="1"/>
  <c r="AH34" i="5" s="1"/>
  <c r="AJ34" i="5" s="1"/>
  <c r="AE33" i="5"/>
  <c r="AD33" i="5"/>
  <c r="AC33" i="5"/>
  <c r="AB33" i="5"/>
  <c r="AA33" i="5"/>
  <c r="Z33" i="5"/>
  <c r="Y33" i="5"/>
  <c r="X33" i="5"/>
  <c r="W33" i="5"/>
  <c r="V33" i="5"/>
  <c r="U33" i="5"/>
  <c r="T33" i="5"/>
  <c r="S33" i="5"/>
  <c r="R33" i="5"/>
  <c r="Q33" i="5"/>
  <c r="P33" i="5"/>
  <c r="O33" i="5"/>
  <c r="N33" i="5"/>
  <c r="M33" i="5"/>
  <c r="L33" i="5"/>
  <c r="K33" i="5"/>
  <c r="J33" i="5"/>
  <c r="I33" i="5"/>
  <c r="H33" i="5"/>
  <c r="G33" i="5"/>
  <c r="F33" i="5"/>
  <c r="E33" i="5"/>
  <c r="D33" i="5"/>
  <c r="AF32" i="5" s="1"/>
  <c r="AH32" i="5" s="1"/>
  <c r="AJ32" i="5" s="1"/>
  <c r="AE31" i="5"/>
  <c r="AD31" i="5"/>
  <c r="AC31" i="5"/>
  <c r="AB31" i="5"/>
  <c r="AA31" i="5"/>
  <c r="Z31" i="5"/>
  <c r="Y31" i="5"/>
  <c r="X31" i="5"/>
  <c r="W31" i="5"/>
  <c r="V31" i="5"/>
  <c r="U31" i="5"/>
  <c r="T31" i="5"/>
  <c r="S31" i="5"/>
  <c r="R31" i="5"/>
  <c r="Q31" i="5"/>
  <c r="P31" i="5"/>
  <c r="O31" i="5"/>
  <c r="N31" i="5"/>
  <c r="M31" i="5"/>
  <c r="L31" i="5"/>
  <c r="K31" i="5"/>
  <c r="J31" i="5"/>
  <c r="I31" i="5"/>
  <c r="H31" i="5"/>
  <c r="G31" i="5"/>
  <c r="F31" i="5"/>
  <c r="AF30" i="5" s="1"/>
  <c r="AH30" i="5" s="1"/>
  <c r="AJ30" i="5" s="1"/>
  <c r="E31" i="5"/>
  <c r="D31" i="5"/>
  <c r="AE29" i="5"/>
  <c r="AD29" i="5"/>
  <c r="AC29" i="5"/>
  <c r="AB29" i="5"/>
  <c r="AA29" i="5"/>
  <c r="Z29" i="5"/>
  <c r="Y29" i="5"/>
  <c r="X29" i="5"/>
  <c r="W29" i="5"/>
  <c r="V29" i="5"/>
  <c r="U29" i="5"/>
  <c r="T29" i="5"/>
  <c r="S29" i="5"/>
  <c r="R29" i="5"/>
  <c r="Q29" i="5"/>
  <c r="P29" i="5"/>
  <c r="O29" i="5"/>
  <c r="N29" i="5"/>
  <c r="M29" i="5"/>
  <c r="L29" i="5"/>
  <c r="K29" i="5"/>
  <c r="J29" i="5"/>
  <c r="I29" i="5"/>
  <c r="AF28" i="5" s="1"/>
  <c r="AH28" i="5" s="1"/>
  <c r="AJ28" i="5" s="1"/>
  <c r="H29" i="5"/>
  <c r="G29" i="5"/>
  <c r="F29" i="5"/>
  <c r="E29" i="5"/>
  <c r="D29" i="5"/>
  <c r="AE27" i="5"/>
  <c r="AD27" i="5"/>
  <c r="AC27" i="5"/>
  <c r="AB27" i="5"/>
  <c r="AA27" i="5"/>
  <c r="Z27" i="5"/>
  <c r="Y27" i="5"/>
  <c r="X27" i="5"/>
  <c r="W27" i="5"/>
  <c r="V27" i="5"/>
  <c r="U27" i="5"/>
  <c r="T27" i="5"/>
  <c r="S27" i="5"/>
  <c r="R27" i="5"/>
  <c r="Q27" i="5"/>
  <c r="P27" i="5"/>
  <c r="O27" i="5"/>
  <c r="N27" i="5"/>
  <c r="M27" i="5"/>
  <c r="L27" i="5"/>
  <c r="K27" i="5"/>
  <c r="J27" i="5"/>
  <c r="I27" i="5"/>
  <c r="H27" i="5"/>
  <c r="G27" i="5"/>
  <c r="F27" i="5"/>
  <c r="E27" i="5"/>
  <c r="D27" i="5"/>
  <c r="AF26" i="5" s="1"/>
  <c r="AH26" i="5" s="1"/>
  <c r="AJ26" i="5" s="1"/>
  <c r="AE25" i="5"/>
  <c r="AD25" i="5"/>
  <c r="AC25" i="5"/>
  <c r="AB25" i="5"/>
  <c r="AA25" i="5"/>
  <c r="Z25" i="5"/>
  <c r="Y25" i="5"/>
  <c r="X25" i="5"/>
  <c r="W25" i="5"/>
  <c r="V25" i="5"/>
  <c r="U25" i="5"/>
  <c r="T25" i="5"/>
  <c r="S25" i="5"/>
  <c r="R25" i="5"/>
  <c r="Q25" i="5"/>
  <c r="P25" i="5"/>
  <c r="O25" i="5"/>
  <c r="N25" i="5"/>
  <c r="M25" i="5"/>
  <c r="L25" i="5"/>
  <c r="K25" i="5"/>
  <c r="J25" i="5"/>
  <c r="I25" i="5"/>
  <c r="H25" i="5"/>
  <c r="G25" i="5"/>
  <c r="F25" i="5"/>
  <c r="E25" i="5"/>
  <c r="D25" i="5"/>
  <c r="AF24" i="5" s="1"/>
  <c r="AH24" i="5" s="1"/>
  <c r="AJ24" i="5" s="1"/>
  <c r="AE23" i="5"/>
  <c r="AD23" i="5"/>
  <c r="AC23" i="5"/>
  <c r="AB23" i="5"/>
  <c r="AA23" i="5"/>
  <c r="Z23" i="5"/>
  <c r="Y23" i="5"/>
  <c r="X23" i="5"/>
  <c r="W23" i="5"/>
  <c r="V23" i="5"/>
  <c r="U23" i="5"/>
  <c r="T23" i="5"/>
  <c r="S23" i="5"/>
  <c r="R23" i="5"/>
  <c r="Q23" i="5"/>
  <c r="P23" i="5"/>
  <c r="O23" i="5"/>
  <c r="N23" i="5"/>
  <c r="M23" i="5"/>
  <c r="L23" i="5"/>
  <c r="K23" i="5"/>
  <c r="J23" i="5"/>
  <c r="I23" i="5"/>
  <c r="H23" i="5"/>
  <c r="G23" i="5"/>
  <c r="F23" i="5"/>
  <c r="AF22" i="5" s="1"/>
  <c r="AH22" i="5" s="1"/>
  <c r="AJ22" i="5" s="1"/>
  <c r="E23" i="5"/>
  <c r="D23" i="5"/>
  <c r="AE21" i="5"/>
  <c r="AD21" i="5"/>
  <c r="AC21" i="5"/>
  <c r="Y21" i="5"/>
  <c r="X21" i="5"/>
  <c r="W21" i="5"/>
  <c r="U21" i="5"/>
  <c r="Q21" i="5"/>
  <c r="P21" i="5"/>
  <c r="M21" i="5"/>
  <c r="J21" i="5"/>
  <c r="I21" i="5"/>
  <c r="E21" i="5"/>
  <c r="AE19" i="5"/>
  <c r="AD19" i="5"/>
  <c r="AC19" i="5"/>
  <c r="AB19" i="5"/>
  <c r="AA19" i="5"/>
  <c r="Z19" i="5"/>
  <c r="Y19" i="5"/>
  <c r="X19" i="5"/>
  <c r="W19" i="5"/>
  <c r="V19" i="5"/>
  <c r="U19" i="5"/>
  <c r="T19" i="5"/>
  <c r="S19" i="5"/>
  <c r="R19" i="5"/>
  <c r="Q19" i="5"/>
  <c r="P19" i="5"/>
  <c r="O19" i="5"/>
  <c r="N19" i="5"/>
  <c r="M19" i="5"/>
  <c r="L19" i="5"/>
  <c r="K19" i="5"/>
  <c r="J19" i="5"/>
  <c r="I19" i="5"/>
  <c r="H19" i="5"/>
  <c r="G19" i="5"/>
  <c r="F19" i="5"/>
  <c r="E19" i="5"/>
  <c r="D19" i="5"/>
  <c r="AF18" i="5" s="1"/>
  <c r="AH18" i="5" s="1"/>
  <c r="AJ18" i="5" s="1"/>
  <c r="AE17" i="5"/>
  <c r="AD17" i="5"/>
  <c r="AA17" i="5"/>
  <c r="X17" i="5"/>
  <c r="W17" i="5"/>
  <c r="S17" i="5"/>
  <c r="Q17" i="5"/>
  <c r="P17" i="5"/>
  <c r="O17" i="5"/>
  <c r="K17" i="5"/>
  <c r="J17" i="5"/>
  <c r="I17" i="5"/>
  <c r="G17" i="5"/>
  <c r="AE15" i="5"/>
  <c r="AD15" i="5"/>
  <c r="AC15" i="5"/>
  <c r="AB15" i="5"/>
  <c r="AA15" i="5"/>
  <c r="Z15" i="5"/>
  <c r="Y15" i="5"/>
  <c r="X15" i="5"/>
  <c r="W15" i="5"/>
  <c r="V15" i="5"/>
  <c r="U15" i="5"/>
  <c r="T15" i="5"/>
  <c r="S15" i="5"/>
  <c r="R15" i="5"/>
  <c r="Q15" i="5"/>
  <c r="P15" i="5"/>
  <c r="O15" i="5"/>
  <c r="N15" i="5"/>
  <c r="M15" i="5"/>
  <c r="L15" i="5"/>
  <c r="K15" i="5"/>
  <c r="J15" i="5"/>
  <c r="I15" i="5"/>
  <c r="H15" i="5"/>
  <c r="G15" i="5"/>
  <c r="F15" i="5"/>
  <c r="E15" i="5"/>
  <c r="D15" i="5"/>
  <c r="AF14" i="5" s="1"/>
  <c r="AH14" i="5" s="1"/>
  <c r="AJ14" i="5" s="1"/>
  <c r="AE13" i="5"/>
  <c r="AD13" i="5"/>
  <c r="AC13" i="5"/>
  <c r="AB13" i="5"/>
  <c r="AA13" i="5"/>
  <c r="Z13" i="5"/>
  <c r="Y13" i="5"/>
  <c r="X13" i="5"/>
  <c r="W13" i="5"/>
  <c r="V13" i="5"/>
  <c r="U13" i="5"/>
  <c r="T13" i="5"/>
  <c r="S13" i="5"/>
  <c r="R13" i="5"/>
  <c r="Q13" i="5"/>
  <c r="P13" i="5"/>
  <c r="O13" i="5"/>
  <c r="N13" i="5"/>
  <c r="M13" i="5"/>
  <c r="L13" i="5"/>
  <c r="K13" i="5"/>
  <c r="J13" i="5"/>
  <c r="I13" i="5"/>
  <c r="H13" i="5"/>
  <c r="G13" i="5"/>
  <c r="F13" i="5"/>
  <c r="E13" i="5"/>
  <c r="AF12" i="5" s="1"/>
  <c r="D13" i="5"/>
  <c r="AG25" i="4"/>
  <c r="AJ25" i="4" s="1"/>
  <c r="AM25" i="4" s="1"/>
  <c r="AG24" i="4"/>
  <c r="AJ24" i="4" s="1"/>
  <c r="AM24" i="4" s="1"/>
  <c r="AJ23" i="4"/>
  <c r="AM23" i="4" s="1"/>
  <c r="AG23" i="4"/>
  <c r="AG22" i="4"/>
  <c r="AJ22" i="4" s="1"/>
  <c r="AM22" i="4" s="1"/>
  <c r="AF18" i="4"/>
  <c r="AE18" i="4"/>
  <c r="AD18" i="4"/>
  <c r="AC18" i="4"/>
  <c r="AB18" i="4"/>
  <c r="AA18" i="4"/>
  <c r="Z18" i="4"/>
  <c r="Y18" i="4"/>
  <c r="X18" i="4"/>
  <c r="W18" i="4"/>
  <c r="V18" i="4"/>
  <c r="U18" i="4"/>
  <c r="T18" i="4"/>
  <c r="S18" i="4"/>
  <c r="R18" i="4"/>
  <c r="Q18" i="4"/>
  <c r="P18" i="4"/>
  <c r="O18" i="4"/>
  <c r="N18" i="4"/>
  <c r="M18" i="4"/>
  <c r="L18" i="4"/>
  <c r="K18" i="4"/>
  <c r="J18" i="4"/>
  <c r="I18" i="4"/>
  <c r="H18" i="4"/>
  <c r="G18" i="4"/>
  <c r="F18" i="4"/>
  <c r="E18" i="4"/>
  <c r="AM17" i="4"/>
  <c r="AJ17" i="4"/>
  <c r="AG17" i="4"/>
  <c r="AJ16" i="4"/>
  <c r="AM16" i="4" s="1"/>
  <c r="AG16" i="4"/>
  <c r="AG15" i="4"/>
  <c r="AJ15" i="4" s="1"/>
  <c r="AM15" i="4" s="1"/>
  <c r="AG14" i="4"/>
  <c r="AJ14" i="4" s="1"/>
  <c r="AM14" i="4" s="1"/>
  <c r="AM13" i="4"/>
  <c r="AJ13" i="4"/>
  <c r="AG13" i="4"/>
  <c r="AJ12" i="4"/>
  <c r="AM12" i="4" s="1"/>
  <c r="AG12" i="4"/>
  <c r="AG11" i="4"/>
  <c r="AG18" i="4" s="1"/>
  <c r="AH12" i="5" l="1"/>
  <c r="D17" i="5"/>
  <c r="H17" i="5"/>
  <c r="L17" i="5"/>
  <c r="T17" i="5"/>
  <c r="AB17" i="5"/>
  <c r="F21" i="5"/>
  <c r="N21" i="5"/>
  <c r="R21" i="5"/>
  <c r="V21" i="5"/>
  <c r="Z21" i="5"/>
  <c r="E17" i="5"/>
  <c r="M17" i="5"/>
  <c r="U17" i="5"/>
  <c r="Y17" i="5"/>
  <c r="AC17" i="5"/>
  <c r="G21" i="5"/>
  <c r="K21" i="5"/>
  <c r="O21" i="5"/>
  <c r="S21" i="5"/>
  <c r="AA21" i="5"/>
  <c r="F17" i="5"/>
  <c r="N17" i="5"/>
  <c r="R17" i="5"/>
  <c r="V17" i="5"/>
  <c r="Z17" i="5"/>
  <c r="D21" i="5"/>
  <c r="AF20" i="5" s="1"/>
  <c r="AH20" i="5" s="1"/>
  <c r="AJ20" i="5" s="1"/>
  <c r="H21" i="5"/>
  <c r="L21" i="5"/>
  <c r="T21" i="5"/>
  <c r="AJ11" i="4"/>
  <c r="AF16" i="5" l="1"/>
  <c r="AJ12" i="5"/>
  <c r="AJ18" i="4"/>
  <c r="AM11" i="4"/>
  <c r="AM18" i="4" s="1"/>
  <c r="AH16" i="5" l="1"/>
  <c r="AF54" i="5"/>
  <c r="AJ16" i="5" l="1"/>
  <c r="AJ54" i="5" s="1"/>
  <c r="AH54" i="5"/>
  <c r="AG28" i="3" l="1"/>
  <c r="AJ28" i="3" s="1"/>
  <c r="AM28" i="3" s="1"/>
  <c r="AG27" i="3"/>
  <c r="AJ27" i="3" s="1"/>
  <c r="AM27" i="3" s="1"/>
  <c r="AJ26" i="3"/>
  <c r="AM26" i="3" s="1"/>
  <c r="AG26" i="3"/>
  <c r="AG25" i="3"/>
  <c r="AJ25" i="3" s="1"/>
  <c r="AM25" i="3" s="1"/>
  <c r="AG24" i="3"/>
  <c r="AJ24" i="3" s="1"/>
  <c r="AM24" i="3" s="1"/>
  <c r="AG23" i="3"/>
  <c r="AJ23" i="3" s="1"/>
  <c r="AM23" i="3" s="1"/>
  <c r="AF19" i="3"/>
  <c r="AE19" i="3"/>
  <c r="AD19" i="3"/>
  <c r="AA19" i="3"/>
  <c r="Z19" i="3"/>
  <c r="Y19" i="3"/>
  <c r="X19" i="3"/>
  <c r="W19" i="3"/>
  <c r="T19" i="3"/>
  <c r="S19" i="3"/>
  <c r="R19" i="3"/>
  <c r="Q19" i="3"/>
  <c r="P19" i="3"/>
  <c r="M19" i="3"/>
  <c r="L19" i="3"/>
  <c r="K19" i="3"/>
  <c r="J19" i="3"/>
  <c r="I19" i="3"/>
  <c r="F19" i="3"/>
  <c r="E19" i="3"/>
  <c r="AG18" i="3"/>
  <c r="AJ18" i="3" s="1"/>
  <c r="AM18" i="3" s="1"/>
  <c r="AG17" i="3"/>
  <c r="AJ17" i="3" s="1"/>
  <c r="AM17" i="3" s="1"/>
  <c r="AG16" i="3"/>
  <c r="AJ16" i="3" s="1"/>
  <c r="AM16" i="3" s="1"/>
  <c r="AJ15" i="3"/>
  <c r="AM15" i="3" s="1"/>
  <c r="AG15" i="3"/>
  <c r="AG14" i="3"/>
  <c r="AJ14" i="3" s="1"/>
  <c r="AM14" i="3" s="1"/>
  <c r="AG13" i="3"/>
  <c r="AJ13" i="3" s="1"/>
  <c r="AM13" i="3" s="1"/>
  <c r="AM12" i="3"/>
  <c r="AJ12" i="3"/>
  <c r="AG12" i="3"/>
  <c r="AJ11" i="3"/>
  <c r="AM11" i="3" s="1"/>
  <c r="AG11" i="3"/>
  <c r="AG19" i="3" s="1"/>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AE25" i="2"/>
  <c r="AD25" i="2"/>
  <c r="AC25" i="2"/>
  <c r="AB25" i="2"/>
  <c r="AA25" i="2"/>
  <c r="Z25" i="2"/>
  <c r="Y25" i="2"/>
  <c r="X25" i="2"/>
  <c r="W25" i="2"/>
  <c r="V25" i="2"/>
  <c r="U25" i="2"/>
  <c r="T25" i="2"/>
  <c r="S25" i="2"/>
  <c r="R25" i="2"/>
  <c r="Q25" i="2"/>
  <c r="P25" i="2"/>
  <c r="O25" i="2"/>
  <c r="N25" i="2"/>
  <c r="M25" i="2"/>
  <c r="L25" i="2"/>
  <c r="K25" i="2"/>
  <c r="J25" i="2"/>
  <c r="I25" i="2"/>
  <c r="H25" i="2"/>
  <c r="G25" i="2"/>
  <c r="F25" i="2"/>
  <c r="E25" i="2"/>
  <c r="D25" i="2"/>
  <c r="AF24" i="2"/>
  <c r="AH24" i="2" s="1"/>
  <c r="AJ24" i="2" s="1"/>
  <c r="AE23" i="2"/>
  <c r="AD23" i="2"/>
  <c r="AC23" i="2"/>
  <c r="AB23" i="2"/>
  <c r="AA23" i="2"/>
  <c r="Z23" i="2"/>
  <c r="Y23" i="2"/>
  <c r="X23" i="2"/>
  <c r="W23" i="2"/>
  <c r="V23" i="2"/>
  <c r="U23" i="2"/>
  <c r="T23" i="2"/>
  <c r="S23" i="2"/>
  <c r="R23" i="2"/>
  <c r="Q23" i="2"/>
  <c r="P23" i="2"/>
  <c r="O23" i="2"/>
  <c r="N23" i="2"/>
  <c r="M23" i="2"/>
  <c r="L23" i="2"/>
  <c r="K23" i="2"/>
  <c r="J23" i="2"/>
  <c r="I23" i="2"/>
  <c r="H23" i="2"/>
  <c r="G23" i="2"/>
  <c r="F23" i="2"/>
  <c r="E23" i="2"/>
  <c r="D23" i="2"/>
  <c r="AF22" i="2" s="1"/>
  <c r="AH22" i="2" s="1"/>
  <c r="AJ22" i="2" s="1"/>
  <c r="AE21" i="2"/>
  <c r="AD21" i="2"/>
  <c r="AC21" i="2"/>
  <c r="AB21" i="2"/>
  <c r="AA21" i="2"/>
  <c r="Z21" i="2"/>
  <c r="Y21" i="2"/>
  <c r="X21" i="2"/>
  <c r="W21" i="2"/>
  <c r="V21" i="2"/>
  <c r="U21" i="2"/>
  <c r="T21" i="2"/>
  <c r="S21" i="2"/>
  <c r="R21" i="2"/>
  <c r="Q21" i="2"/>
  <c r="P21" i="2"/>
  <c r="O21" i="2"/>
  <c r="N21" i="2"/>
  <c r="M21" i="2"/>
  <c r="L21" i="2"/>
  <c r="K21" i="2"/>
  <c r="J21" i="2"/>
  <c r="I21" i="2"/>
  <c r="H21" i="2"/>
  <c r="G21" i="2"/>
  <c r="F21" i="2"/>
  <c r="E21" i="2"/>
  <c r="D21" i="2"/>
  <c r="AF20" i="2" s="1"/>
  <c r="AH20" i="2" s="1"/>
  <c r="AJ20" i="2" s="1"/>
  <c r="AE19" i="2"/>
  <c r="AD19" i="2"/>
  <c r="AC19" i="2"/>
  <c r="AB19" i="2"/>
  <c r="AA19" i="2"/>
  <c r="Z19" i="2"/>
  <c r="Y19" i="2"/>
  <c r="X19" i="2"/>
  <c r="W19" i="2"/>
  <c r="V19" i="2"/>
  <c r="U19" i="2"/>
  <c r="T19" i="2"/>
  <c r="S19" i="2"/>
  <c r="R19" i="2"/>
  <c r="Q19" i="2"/>
  <c r="P19" i="2"/>
  <c r="O19" i="2"/>
  <c r="N19" i="2"/>
  <c r="M19" i="2"/>
  <c r="L19" i="2"/>
  <c r="K19" i="2"/>
  <c r="J19" i="2"/>
  <c r="I19" i="2"/>
  <c r="H19" i="2"/>
  <c r="G19" i="2"/>
  <c r="F19" i="2"/>
  <c r="E19" i="2"/>
  <c r="D19" i="2"/>
  <c r="AF18" i="2" s="1"/>
  <c r="AH18" i="2" s="1"/>
  <c r="AJ18" i="2" s="1"/>
  <c r="AE17" i="2"/>
  <c r="AD17" i="2"/>
  <c r="AC17" i="2"/>
  <c r="AB17" i="2"/>
  <c r="AA17" i="2"/>
  <c r="Z17" i="2"/>
  <c r="Y17" i="2"/>
  <c r="X17" i="2"/>
  <c r="W17" i="2"/>
  <c r="V17" i="2"/>
  <c r="U17" i="2"/>
  <c r="T17" i="2"/>
  <c r="S17" i="2"/>
  <c r="R17" i="2"/>
  <c r="Q17" i="2"/>
  <c r="P17" i="2"/>
  <c r="O17" i="2"/>
  <c r="N17" i="2"/>
  <c r="M17" i="2"/>
  <c r="L17" i="2"/>
  <c r="K17" i="2"/>
  <c r="J17" i="2"/>
  <c r="I17" i="2"/>
  <c r="H17" i="2"/>
  <c r="G17" i="2"/>
  <c r="F17" i="2"/>
  <c r="E17" i="2"/>
  <c r="D17" i="2"/>
  <c r="AF16" i="2"/>
  <c r="AH16" i="2" s="1"/>
  <c r="AJ16" i="2" s="1"/>
  <c r="AE15" i="2"/>
  <c r="AD15" i="2"/>
  <c r="AC15" i="2"/>
  <c r="AB15" i="2"/>
  <c r="AA15" i="2"/>
  <c r="Z15" i="2"/>
  <c r="Y15" i="2"/>
  <c r="X15" i="2"/>
  <c r="W15" i="2"/>
  <c r="V15" i="2"/>
  <c r="U15" i="2"/>
  <c r="T15" i="2"/>
  <c r="S15" i="2"/>
  <c r="R15" i="2"/>
  <c r="Q15" i="2"/>
  <c r="P15" i="2"/>
  <c r="O15" i="2"/>
  <c r="N15" i="2"/>
  <c r="M15" i="2"/>
  <c r="L15" i="2"/>
  <c r="K15" i="2"/>
  <c r="J15" i="2"/>
  <c r="I15" i="2"/>
  <c r="H15" i="2"/>
  <c r="G15" i="2"/>
  <c r="F15" i="2"/>
  <c r="E15" i="2"/>
  <c r="D15" i="2"/>
  <c r="AF14" i="2" s="1"/>
  <c r="AH14" i="2" s="1"/>
  <c r="AJ14" i="2" s="1"/>
  <c r="AE13" i="2"/>
  <c r="AD13" i="2"/>
  <c r="AC13" i="2"/>
  <c r="AB13" i="2"/>
  <c r="AA13" i="2"/>
  <c r="Z13" i="2"/>
  <c r="Y13" i="2"/>
  <c r="X13" i="2"/>
  <c r="W13" i="2"/>
  <c r="V13" i="2"/>
  <c r="U13" i="2"/>
  <c r="T13" i="2"/>
  <c r="S13" i="2"/>
  <c r="R13" i="2"/>
  <c r="Q13" i="2"/>
  <c r="P13" i="2"/>
  <c r="O13" i="2"/>
  <c r="N13" i="2"/>
  <c r="M13" i="2"/>
  <c r="L13" i="2"/>
  <c r="K13" i="2"/>
  <c r="J13" i="2"/>
  <c r="I13" i="2"/>
  <c r="H13" i="2"/>
  <c r="G13" i="2"/>
  <c r="F13" i="2"/>
  <c r="E13" i="2"/>
  <c r="D13" i="2"/>
  <c r="AF12" i="2" s="1"/>
  <c r="AM19" i="3" l="1"/>
  <c r="AJ19" i="3"/>
  <c r="AF26" i="2"/>
  <c r="AH12" i="2"/>
  <c r="AH26" i="2" l="1"/>
  <c r="AJ12" i="2"/>
  <c r="AJ26" i="2" s="1"/>
</calcChain>
</file>

<file path=xl/comments1.xml><?xml version="1.0" encoding="utf-8"?>
<comments xmlns="http://schemas.openxmlformats.org/spreadsheetml/2006/main">
  <authors>
    <author>Windows ユーザー</author>
  </authors>
  <commentList>
    <comment ref="M6" authorId="0" shapeId="0">
      <text>
        <r>
          <rPr>
            <b/>
            <sz val="12"/>
            <color indexed="81"/>
            <rFont val="MS P ゴシック"/>
            <family val="3"/>
            <charset val="128"/>
          </rPr>
          <t>【前年度の平均利用者数の計算方法】
前年度の全利用者の延べ数を当該前年度の開所日数で除して得た数
●新規指定の場合（生活介護除く）】
定員数×0.9</t>
        </r>
      </text>
    </comment>
    <comment ref="E10" authorId="0" shapeId="0">
      <text>
        <r>
          <rPr>
            <b/>
            <sz val="12"/>
            <color indexed="81"/>
            <rFont val="MS P ゴシック"/>
            <family val="3"/>
            <charset val="128"/>
          </rPr>
          <t xml:space="preserve">・曜日を記入してください。
</t>
        </r>
      </text>
    </comment>
    <comment ref="E11" authorId="0" shapeId="0">
      <text>
        <r>
          <rPr>
            <b/>
            <sz val="12"/>
            <color indexed="81"/>
            <rFont val="MS P ゴシック"/>
            <family val="3"/>
            <charset val="128"/>
          </rPr>
          <t>・祝日などで営業していない場合は勤務時間は「休」と記入してください。
・有給休暇、病休、欠勤などの場合は「欠」と記入してください。
・常勤換算は休、欠の日を除いた時間数を分母として計算します。例えば、週40時間勤務で4週のうち休1日と欠1日の合計2日あり、4週の合計が160-（8×2）＝144時間となる場合、144時間の勤務があれば常勤換算１として扱います。</t>
        </r>
      </text>
    </comment>
  </commentList>
</comments>
</file>

<file path=xl/comments2.xml><?xml version="1.0" encoding="utf-8"?>
<comments xmlns="http://schemas.openxmlformats.org/spreadsheetml/2006/main">
  <authors>
    <author>Windows ユーザー</author>
  </authors>
  <commentList>
    <comment ref="D10" authorId="0" shapeId="0">
      <text>
        <r>
          <rPr>
            <b/>
            <sz val="12"/>
            <color indexed="81"/>
            <rFont val="MS P ゴシック"/>
            <family val="3"/>
            <charset val="128"/>
          </rPr>
          <t xml:space="preserve">・曜日を記入してください。
</t>
        </r>
      </text>
    </comment>
    <comment ref="D12" authorId="0" shapeId="0">
      <text>
        <r>
          <rPr>
            <b/>
            <sz val="12"/>
            <color indexed="81"/>
            <rFont val="MS P ゴシック"/>
            <family val="3"/>
            <charset val="128"/>
          </rPr>
          <t>・祝日などで営業していない場合は勤務時間は「休」と記入してください。
・有給休暇、病休、欠勤などの場合は「欠」と記入してください。
・常勤換算は休、欠の日を除いた時間数を分母として計算します。例えば、週40時間勤務で4週のうち休1日と欠1日の合計2日あり、4週の合計が160-（8×2）＝144時間となる場合、144時間の勤務があれば常勤換算１として扱います。</t>
        </r>
      </text>
    </comment>
  </commentList>
</comments>
</file>

<file path=xl/comments3.xml><?xml version="1.0" encoding="utf-8"?>
<comments xmlns="http://schemas.openxmlformats.org/spreadsheetml/2006/main">
  <authors>
    <author>兵庫県</author>
  </authors>
  <commentList>
    <comment ref="AF7" authorId="0" shapeId="0">
      <text>
        <r>
          <rPr>
            <sz val="12"/>
            <color indexed="81"/>
            <rFont val="ＭＳ ゴシック"/>
            <family val="3"/>
            <charset val="128"/>
          </rPr>
          <t>人員配置体制加算Ⅰ～Ⅲ型(生活介護)等、人員配置に関する加算がある場合は記載</t>
        </r>
      </text>
    </comment>
    <comment ref="E10" authorId="0" shapeId="0">
      <text>
        <r>
          <rPr>
            <sz val="12"/>
            <color indexed="81"/>
            <rFont val="ＭＳ ゴシック"/>
            <family val="3"/>
            <charset val="128"/>
          </rPr>
          <t>曜日はカレンダーに基づき修正のうえ、記入してください。</t>
        </r>
      </text>
    </comment>
  </commentList>
</comments>
</file>

<file path=xl/sharedStrings.xml><?xml version="1.0" encoding="utf-8"?>
<sst xmlns="http://schemas.openxmlformats.org/spreadsheetml/2006/main" count="741" uniqueCount="242">
  <si>
    <t>（参考様式１）</t>
    <rPh sb="1" eb="3">
      <t>サンコウ</t>
    </rPh>
    <rPh sb="3" eb="5">
      <t>ヨウシキ</t>
    </rPh>
    <phoneticPr fontId="3"/>
  </si>
  <si>
    <t>従業者の勤務の体制及び勤務形態一覧表（　　　　年　　　　月分）</t>
    <rPh sb="0" eb="3">
      <t>ジュウギョウシャ</t>
    </rPh>
    <rPh sb="4" eb="6">
      <t>キンム</t>
    </rPh>
    <rPh sb="7" eb="9">
      <t>タイセイ</t>
    </rPh>
    <rPh sb="9" eb="10">
      <t>オヨ</t>
    </rPh>
    <rPh sb="11" eb="13">
      <t>キンム</t>
    </rPh>
    <rPh sb="13" eb="15">
      <t>ケイタイ</t>
    </rPh>
    <rPh sb="15" eb="18">
      <t>イチランヒョウ</t>
    </rPh>
    <rPh sb="23" eb="24">
      <t>ネン</t>
    </rPh>
    <rPh sb="28" eb="29">
      <t>ツキ</t>
    </rPh>
    <rPh sb="29" eb="30">
      <t>ブン</t>
    </rPh>
    <phoneticPr fontId="3"/>
  </si>
  <si>
    <t>サービス提供単位※</t>
    <rPh sb="4" eb="6">
      <t>テイキョウ</t>
    </rPh>
    <rPh sb="6" eb="8">
      <t>タンイ</t>
    </rPh>
    <phoneticPr fontId="3"/>
  </si>
  <si>
    <t>　　　単位中　　　　　単位目</t>
    <rPh sb="3" eb="5">
      <t>タンイ</t>
    </rPh>
    <rPh sb="5" eb="6">
      <t>ナカ</t>
    </rPh>
    <rPh sb="11" eb="13">
      <t>タンイ</t>
    </rPh>
    <rPh sb="13" eb="14">
      <t>メ</t>
    </rPh>
    <phoneticPr fontId="3"/>
  </si>
  <si>
    <t>サービスの種類</t>
    <rPh sb="5" eb="7">
      <t>シュルイ</t>
    </rPh>
    <phoneticPr fontId="3"/>
  </si>
  <si>
    <t>　</t>
    <phoneticPr fontId="3"/>
  </si>
  <si>
    <t>事業所・施設名</t>
    <rPh sb="0" eb="3">
      <t>ジギョウショ</t>
    </rPh>
    <rPh sb="4" eb="6">
      <t>シセツ</t>
    </rPh>
    <rPh sb="6" eb="7">
      <t>メイ</t>
    </rPh>
    <phoneticPr fontId="3"/>
  </si>
  <si>
    <r>
      <t>サービス提供単位名（</t>
    </r>
    <r>
      <rPr>
        <u/>
        <sz val="12"/>
        <rFont val="ＭＳ ゴシック"/>
        <family val="3"/>
        <charset val="128"/>
      </rPr>
      <t>※複数のサービス提供単位を設定する場合のみ</t>
    </r>
    <r>
      <rPr>
        <sz val="12"/>
        <rFont val="ＭＳ ゴシック"/>
        <family val="3"/>
        <charset val="128"/>
      </rPr>
      <t>）</t>
    </r>
    <rPh sb="4" eb="6">
      <t>テイキョウ</t>
    </rPh>
    <rPh sb="6" eb="9">
      <t>タンイメイ</t>
    </rPh>
    <phoneticPr fontId="3"/>
  </si>
  <si>
    <t>定員</t>
    <rPh sb="0" eb="2">
      <t>テイイン</t>
    </rPh>
    <phoneticPr fontId="3"/>
  </si>
  <si>
    <t>前年度の平均利用者数</t>
    <rPh sb="0" eb="3">
      <t>ゼンネンド</t>
    </rPh>
    <rPh sb="4" eb="6">
      <t>ヘイキン</t>
    </rPh>
    <rPh sb="6" eb="9">
      <t>リヨウシャ</t>
    </rPh>
    <rPh sb="9" eb="10">
      <t>スウ</t>
    </rPh>
    <phoneticPr fontId="3"/>
  </si>
  <si>
    <t>指定基準上の必要職員数</t>
    <rPh sb="0" eb="2">
      <t>シテイ</t>
    </rPh>
    <rPh sb="2" eb="4">
      <t>キジュン</t>
    </rPh>
    <rPh sb="4" eb="5">
      <t>ジョウ</t>
    </rPh>
    <rPh sb="6" eb="8">
      <t>ヒツヨウ</t>
    </rPh>
    <rPh sb="8" eb="11">
      <t>ショクインスウ</t>
    </rPh>
    <phoneticPr fontId="3"/>
  </si>
  <si>
    <t>平均障害程度区分（生活介護の場合に記載）</t>
    <rPh sb="0" eb="2">
      <t>ヘイキン</t>
    </rPh>
    <rPh sb="2" eb="4">
      <t>ショウガイ</t>
    </rPh>
    <rPh sb="4" eb="6">
      <t>テイド</t>
    </rPh>
    <rPh sb="6" eb="8">
      <t>クブン</t>
    </rPh>
    <phoneticPr fontId="3"/>
  </si>
  <si>
    <t>人員配置区分等届出上の必要職員数</t>
    <rPh sb="0" eb="2">
      <t>ジンイン</t>
    </rPh>
    <rPh sb="2" eb="4">
      <t>ハイチ</t>
    </rPh>
    <rPh sb="4" eb="6">
      <t>クブン</t>
    </rPh>
    <rPh sb="6" eb="7">
      <t>トウ</t>
    </rPh>
    <rPh sb="7" eb="9">
      <t>トドケデ</t>
    </rPh>
    <phoneticPr fontId="3"/>
  </si>
  <si>
    <t>直接サービス提供職員</t>
    <rPh sb="0" eb="2">
      <t>チョクセツ</t>
    </rPh>
    <rPh sb="6" eb="8">
      <t>テイキョウ</t>
    </rPh>
    <rPh sb="8" eb="10">
      <t>ショクイン</t>
    </rPh>
    <phoneticPr fontId="3"/>
  </si>
  <si>
    <t>職種</t>
    <rPh sb="0" eb="2">
      <t>ショクシュ</t>
    </rPh>
    <phoneticPr fontId="3"/>
  </si>
  <si>
    <t>勤務形態</t>
    <rPh sb="0" eb="2">
      <t>キンム</t>
    </rPh>
    <rPh sb="2" eb="4">
      <t>ケイタイ</t>
    </rPh>
    <phoneticPr fontId="3"/>
  </si>
  <si>
    <t>氏名</t>
    <rPh sb="0" eb="2">
      <t>シメイ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</si>
  <si>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</si>
  <si>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</si>
  <si>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</si>
  <si>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</si>
  <si>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4週の
合計</t>
    <rPh sb="1" eb="2">
      <t>シュウ</t>
    </rPh>
    <rPh sb="4" eb="6">
      <t>ゴウケイ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</si>
  <si>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</si>
  <si>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</si>
  <si>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資格等</t>
    <rPh sb="0" eb="2">
      <t>シカク</t>
    </rPh>
    <rPh sb="2" eb="3">
      <t>トウ</t>
    </rPh>
    <phoneticPr fontId="3"/>
  </si>
  <si>
    <t>合計</t>
    <rPh sb="0" eb="2">
      <t>ゴウケイ</t>
    </rPh>
    <phoneticPr fontId="3"/>
  </si>
  <si>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</si>
  <si>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←必ず記入</t>
    <rPh sb="1" eb="2">
      <t>カナラ</t>
    </rPh>
    <rPh sb="3" eb="5">
      <t>キニュウ</t>
    </rPh>
    <phoneticPr fontId="3"/>
  </si>
  <si>
    <t>サービス提供時間</t>
    <rPh sb="4" eb="6">
      <t>テイキョウ</t>
    </rPh>
    <rPh sb="6" eb="8">
      <t>ジカン</t>
    </rPh>
    <phoneticPr fontId="3"/>
  </si>
  <si>
    <t>その他の職員</t>
    <rPh sb="2" eb="3">
      <t>タ</t>
    </rPh>
    <rPh sb="4" eb="6">
      <t>ショクイン</t>
    </rPh>
    <phoneticPr fontId="3"/>
  </si>
  <si>
    <t>注１　本表はサービスの種類ごとに作成してください。</t>
    <rPh sb="0" eb="1">
      <t>チュウ</t>
    </rPh>
    <rPh sb="3" eb="4">
      <t>ホン</t>
    </rPh>
    <rPh sb="4" eb="5">
      <t>ヒョウ</t>
    </rPh>
    <rPh sb="11" eb="13">
      <t>シュルイ</t>
    </rPh>
    <rPh sb="16" eb="18">
      <t>サクセイ</t>
    </rPh>
    <phoneticPr fontId="3"/>
  </si>
  <si>
    <t>注２　☆欄は、当該月の曜日を記入してください。</t>
    <rPh sb="0" eb="1">
      <t>チュウ</t>
    </rPh>
    <rPh sb="4" eb="5">
      <t>ラン</t>
    </rPh>
    <rPh sb="7" eb="9">
      <t>トウガイ</t>
    </rPh>
    <rPh sb="9" eb="10">
      <t>ツキ</t>
    </rPh>
    <rPh sb="11" eb="13">
      <t>ヨウビ</t>
    </rPh>
    <rPh sb="14" eb="16">
      <t>キニュウ</t>
    </rPh>
    <phoneticPr fontId="3"/>
  </si>
  <si>
    <t>注３　※の項目は、療養介護・生活介護・施設入所支援において複数のサービス提供単位を設定する場合に記載してください。</t>
    <rPh sb="0" eb="1">
      <t>チュウ</t>
    </rPh>
    <rPh sb="5" eb="7">
      <t>コウモク</t>
    </rPh>
    <rPh sb="9" eb="11">
      <t>リョウヨウ</t>
    </rPh>
    <rPh sb="11" eb="13">
      <t>カイゴ</t>
    </rPh>
    <rPh sb="14" eb="16">
      <t>セイカツ</t>
    </rPh>
    <rPh sb="16" eb="18">
      <t>カイゴ</t>
    </rPh>
    <rPh sb="19" eb="21">
      <t>シセツ</t>
    </rPh>
    <rPh sb="21" eb="23">
      <t>ニュウショ</t>
    </rPh>
    <rPh sb="23" eb="25">
      <t>シエン</t>
    </rPh>
    <rPh sb="29" eb="31">
      <t>フクスウ</t>
    </rPh>
    <rPh sb="36" eb="38">
      <t>テイキョウ</t>
    </rPh>
    <rPh sb="38" eb="40">
      <t>タンイ</t>
    </rPh>
    <rPh sb="41" eb="43">
      <t>セッテイ</t>
    </rPh>
    <rPh sb="45" eb="47">
      <t>バアイ</t>
    </rPh>
    <phoneticPr fontId="3"/>
  </si>
  <si>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7" eb="89">
      <t>カサン</t>
    </rPh>
    <rPh sb="89" eb="90">
      <t>トウ</t>
    </rPh>
    <rPh sb="91" eb="92">
      <t>カカ</t>
    </rPh>
    <rPh sb="93" eb="95">
      <t>ショクイン</t>
    </rPh>
    <rPh sb="96" eb="98">
      <t>カハイ</t>
    </rPh>
    <rPh sb="99" eb="101">
      <t>クブン</t>
    </rPh>
    <rPh sb="103" eb="104">
      <t>ウエ</t>
    </rPh>
    <rPh sb="110" eb="111">
      <t>ニチ</t>
    </rPh>
    <rPh sb="115" eb="117">
      <t>キンム</t>
    </rPh>
    <rPh sb="117" eb="119">
      <t>ジカン</t>
    </rPh>
    <rPh sb="120" eb="122">
      <t>キサイ</t>
    </rPh>
    <phoneticPr fontId="3"/>
  </si>
  <si>
    <t>注５　「資格等」欄には、「介護福祉士」「看護師」等の資格の種類、または「訪問介護員○級」「居宅介護従業者○級」等の研修の修了状況を記載して下さい。</t>
    <rPh sb="0" eb="1">
      <t>チュウ</t>
    </rPh>
    <rPh sb="20" eb="23">
      <t>カンゴシ</t>
    </rPh>
    <rPh sb="60" eb="62">
      <t>シュウリョウ</t>
    </rPh>
    <rPh sb="62" eb="64">
      <t>ジョウキョウ</t>
    </rPh>
    <phoneticPr fontId="3"/>
  </si>
  <si>
    <t>注６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3"/>
  </si>
  <si>
    <t>注７　各事業所・施設において使用している勤務割表等（変更の届出の場合は変更後の予定勤務割表等）により、届出の対象となる従業者の職種、勤務形態、氏名、当該
　　　業務の勤務時間が確認できる場合はその書類をもって添付書類として差し支えありません。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80" eb="82">
      <t>ギョウム</t>
    </rPh>
    <rPh sb="83" eb="85">
      <t>キンム</t>
    </rPh>
    <rPh sb="85" eb="87">
      <t>ジカン</t>
    </rPh>
    <rPh sb="88" eb="90">
      <t>カクニン</t>
    </rPh>
    <rPh sb="93" eb="95">
      <t>バアイ</t>
    </rPh>
    <rPh sb="98" eb="100">
      <t>ショルイ</t>
    </rPh>
    <rPh sb="104" eb="106">
      <t>テンプ</t>
    </rPh>
    <rPh sb="106" eb="108">
      <t>ショルイ</t>
    </rPh>
    <rPh sb="111" eb="112">
      <t>サ</t>
    </rPh>
    <rPh sb="113" eb="114">
      <t>ツカ</t>
    </rPh>
    <phoneticPr fontId="3"/>
  </si>
  <si>
    <t>【直接サービス提供職員】</t>
    <rPh sb="1" eb="3">
      <t>チョクセツ</t>
    </rPh>
    <rPh sb="7" eb="9">
      <t>テイキョウ</t>
    </rPh>
    <rPh sb="9" eb="11">
      <t>ショクイン</t>
    </rPh>
    <phoneticPr fontId="3"/>
  </si>
  <si>
    <t>【その他の職員】</t>
    <rPh sb="3" eb="4">
      <t>タ</t>
    </rPh>
    <rPh sb="5" eb="7">
      <t>ショクイン</t>
    </rPh>
    <phoneticPr fontId="3"/>
  </si>
  <si>
    <t>【勤務形態】</t>
    <rPh sb="1" eb="5">
      <t>キンムケイタイ</t>
    </rPh>
    <phoneticPr fontId="3"/>
  </si>
  <si>
    <t>職業指導員</t>
    <rPh sb="0" eb="5">
      <t>ショクギョウシドウイン</t>
    </rPh>
    <phoneticPr fontId="3"/>
  </si>
  <si>
    <t>管理者</t>
    <rPh sb="0" eb="3">
      <t>カンリシャ</t>
    </rPh>
    <phoneticPr fontId="3"/>
  </si>
  <si>
    <t>①常勤専従</t>
    <rPh sb="1" eb="5">
      <t>ジョウキンセンジュウ</t>
    </rPh>
    <phoneticPr fontId="3"/>
  </si>
  <si>
    <t>生活支援員</t>
    <rPh sb="0" eb="5">
      <t>セイカツシエンイン</t>
    </rPh>
    <phoneticPr fontId="3"/>
  </si>
  <si>
    <t>サービス管理責任者</t>
    <rPh sb="4" eb="9">
      <t>カンリセキニンシャ</t>
    </rPh>
    <phoneticPr fontId="3"/>
  </si>
  <si>
    <t>②常勤兼務</t>
    <rPh sb="1" eb="5">
      <t>ジョウキンケンム</t>
    </rPh>
    <phoneticPr fontId="3"/>
  </si>
  <si>
    <t>世話人</t>
    <rPh sb="0" eb="3">
      <t>セワニン</t>
    </rPh>
    <phoneticPr fontId="3"/>
  </si>
  <si>
    <t>管理者兼サービス管理責任者</t>
    <rPh sb="0" eb="4">
      <t>カンリシャケン</t>
    </rPh>
    <rPh sb="8" eb="13">
      <t>カンリセキニンシャ</t>
    </rPh>
    <phoneticPr fontId="3"/>
  </si>
  <si>
    <t>③非常勤専従</t>
    <rPh sb="1" eb="6">
      <t>ヒジョウキンセンジュウ</t>
    </rPh>
    <phoneticPr fontId="3"/>
  </si>
  <si>
    <t>訪問介護員</t>
    <rPh sb="0" eb="5">
      <t>ホウモンカイゴイン</t>
    </rPh>
    <phoneticPr fontId="3"/>
  </si>
  <si>
    <t>サービス提供責任者</t>
    <rPh sb="4" eb="9">
      <t>テイキョウセキニンシャ</t>
    </rPh>
    <phoneticPr fontId="3"/>
  </si>
  <si>
    <t>④非常勤兼務</t>
    <rPh sb="1" eb="6">
      <t>ヒジョウキンケンム</t>
    </rPh>
    <phoneticPr fontId="3"/>
  </si>
  <si>
    <t>管理者兼サービス提供責任者</t>
    <rPh sb="0" eb="3">
      <t>カンリシャ</t>
    </rPh>
    <rPh sb="3" eb="4">
      <t>ケン</t>
    </rPh>
    <rPh sb="8" eb="13">
      <t>テイキョウセキニンシャ</t>
    </rPh>
    <phoneticPr fontId="3"/>
  </si>
  <si>
    <t>就労支援員</t>
    <rPh sb="0" eb="5">
      <t>シュウロウシエンイン</t>
    </rPh>
    <phoneticPr fontId="3"/>
  </si>
  <si>
    <t>運転手</t>
    <rPh sb="0" eb="3">
      <t>ウンテンシュ</t>
    </rPh>
    <phoneticPr fontId="3"/>
  </si>
  <si>
    <t>就労選択支援員</t>
    <rPh sb="0" eb="7">
      <t>シュウロウセンタクシエンイン</t>
    </rPh>
    <phoneticPr fontId="3"/>
  </si>
  <si>
    <t>調理員</t>
    <rPh sb="0" eb="3">
      <t>チョウリイン</t>
    </rPh>
    <phoneticPr fontId="3"/>
  </si>
  <si>
    <t>就労定着支援員</t>
    <rPh sb="0" eb="7">
      <t>シュウロウテイチャクシエンイン</t>
    </rPh>
    <phoneticPr fontId="3"/>
  </si>
  <si>
    <t>夜間支援員</t>
    <rPh sb="0" eb="5">
      <t>ヤカンシエンイン</t>
    </rPh>
    <phoneticPr fontId="3"/>
  </si>
  <si>
    <t>相談支援専門員</t>
    <rPh sb="0" eb="7">
      <t>ソウダンシエンセンモンイン</t>
    </rPh>
    <phoneticPr fontId="3"/>
  </si>
  <si>
    <t>目標工賃達成指導員</t>
    <rPh sb="0" eb="9">
      <t>モクヒョウコウチンタッセイシドウイン</t>
    </rPh>
    <phoneticPr fontId="3"/>
  </si>
  <si>
    <t>看護職員</t>
    <rPh sb="0" eb="2">
      <t>カンゴ</t>
    </rPh>
    <rPh sb="2" eb="4">
      <t>ショクイン</t>
    </rPh>
    <phoneticPr fontId="3"/>
  </si>
  <si>
    <t>賃金向上達成指導員</t>
    <rPh sb="0" eb="4">
      <t>チンギンコウジョウ</t>
    </rPh>
    <rPh sb="4" eb="9">
      <t>タッセイシドウイン</t>
    </rPh>
    <phoneticPr fontId="3"/>
  </si>
  <si>
    <t>理学療法士</t>
    <rPh sb="0" eb="5">
      <t>リガクリョウホウシ</t>
    </rPh>
    <phoneticPr fontId="3"/>
  </si>
  <si>
    <t>医師</t>
    <rPh sb="0" eb="2">
      <t>イシ</t>
    </rPh>
    <phoneticPr fontId="3"/>
  </si>
  <si>
    <t>作業療法士</t>
    <rPh sb="0" eb="5">
      <t>サギョウリョウホウシ</t>
    </rPh>
    <phoneticPr fontId="3"/>
  </si>
  <si>
    <t>事務職員</t>
    <rPh sb="0" eb="4">
      <t>ジムショクイン</t>
    </rPh>
    <phoneticPr fontId="3"/>
  </si>
  <si>
    <t>言語聴覚士</t>
    <rPh sb="0" eb="5">
      <t>ゲンゴチョウカクシ</t>
    </rPh>
    <phoneticPr fontId="3"/>
  </si>
  <si>
    <t>地域移行支援員</t>
    <rPh sb="0" eb="7">
      <t>チイキイコウシエンイン</t>
    </rPh>
    <phoneticPr fontId="3"/>
  </si>
  <si>
    <t>地域生活支援員</t>
    <rPh sb="0" eb="7">
      <t>チイキセイカツシエンイン</t>
    </rPh>
    <phoneticPr fontId="3"/>
  </si>
  <si>
    <t>指定地域移行支援従事者</t>
    <rPh sb="0" eb="8">
      <t>シテイチイキイコウシエン</t>
    </rPh>
    <rPh sb="8" eb="11">
      <t>ジュウジシャ</t>
    </rPh>
    <phoneticPr fontId="3"/>
  </si>
  <si>
    <t>指定地域定着支援従事者</t>
    <rPh sb="0" eb="2">
      <t>シテイ</t>
    </rPh>
    <rPh sb="2" eb="4">
      <t>チイキ</t>
    </rPh>
    <rPh sb="4" eb="6">
      <t>テイチャク</t>
    </rPh>
    <rPh sb="6" eb="8">
      <t>シエン</t>
    </rPh>
    <rPh sb="8" eb="11">
      <t>ジュウジシャ</t>
    </rPh>
    <phoneticPr fontId="3"/>
  </si>
  <si>
    <t>（参考様式1-2）</t>
    <rPh sb="1" eb="3">
      <t>サンコウ</t>
    </rPh>
    <rPh sb="3" eb="5">
      <t>ヨウシキ</t>
    </rPh>
    <phoneticPr fontId="3"/>
  </si>
  <si>
    <t xml:space="preserve"> 従業者の勤務の体制及び勤務形態一覧表</t>
    <phoneticPr fontId="3"/>
  </si>
  <si>
    <t>（　　　</t>
    <phoneticPr fontId="3"/>
  </si>
  <si>
    <t>年</t>
    <rPh sb="0" eb="1">
      <t>ネン</t>
    </rPh>
    <phoneticPr fontId="3"/>
  </si>
  <si>
    <t>月</t>
    <rPh sb="0" eb="1">
      <t>ゲツ</t>
    </rPh>
    <phoneticPr fontId="3"/>
  </si>
  <si>
    <t>）</t>
    <phoneticPr fontId="3"/>
  </si>
  <si>
    <r>
      <t xml:space="preserve">共同生活住居名
</t>
    </r>
    <r>
      <rPr>
        <sz val="10"/>
        <rFont val="ＭＳ ゴシック"/>
        <family val="3"/>
        <charset val="128"/>
      </rPr>
      <t>（共同生活援助のみ）</t>
    </r>
    <rPh sb="0" eb="2">
      <t>キョウドウ</t>
    </rPh>
    <rPh sb="2" eb="4">
      <t>セイカツ</t>
    </rPh>
    <rPh sb="4" eb="6">
      <t>ジュウキョ</t>
    </rPh>
    <rPh sb="6" eb="7">
      <t>メイ</t>
    </rPh>
    <rPh sb="9" eb="15">
      <t>キョウドウセイカツエンジョ</t>
    </rPh>
    <phoneticPr fontId="3"/>
  </si>
  <si>
    <t>前年度の平均利用者数</t>
    <rPh sb="0" eb="3">
      <t>ゼンネンド</t>
    </rPh>
    <rPh sb="4" eb="6">
      <t>ヘイキン</t>
    </rPh>
    <rPh sb="6" eb="8">
      <t>リヨウ</t>
    </rPh>
    <rPh sb="8" eb="9">
      <t>シャ</t>
    </rPh>
    <rPh sb="9" eb="10">
      <t>スウ</t>
    </rPh>
    <phoneticPr fontId="3"/>
  </si>
  <si>
    <t>※参考様式1-2は、共同生活住居ごとに作成してください</t>
    <rPh sb="1" eb="3">
      <t>サンコウ</t>
    </rPh>
    <rPh sb="3" eb="5">
      <t>ヨウシキ</t>
    </rPh>
    <rPh sb="10" eb="12">
      <t>キョウドウ</t>
    </rPh>
    <rPh sb="12" eb="14">
      <t>セイカツ</t>
    </rPh>
    <rPh sb="14" eb="16">
      <t>ジュウキョ</t>
    </rPh>
    <rPh sb="19" eb="21">
      <t>サクセイ</t>
    </rPh>
    <phoneticPr fontId="3"/>
  </si>
  <si>
    <t>勤務形態</t>
    <rPh sb="2" eb="4">
      <t>ケイタイ</t>
    </rPh>
    <phoneticPr fontId="3"/>
  </si>
  <si>
    <t>第　１　週</t>
    <phoneticPr fontId="3"/>
  </si>
  <si>
    <t>第　２　週</t>
    <phoneticPr fontId="3"/>
  </si>
  <si>
    <t>第　３　週</t>
    <phoneticPr fontId="3"/>
  </si>
  <si>
    <t>第　４　週</t>
    <phoneticPr fontId="3"/>
  </si>
  <si>
    <t>４週の合計</t>
    <rPh sb="3" eb="5">
      <t>ゴウケイ</t>
    </rPh>
    <phoneticPr fontId="3"/>
  </si>
  <si>
    <t>週平均の勤務時間</t>
    <rPh sb="4" eb="6">
      <t>キンム</t>
    </rPh>
    <rPh sb="6" eb="8">
      <t>ジカン</t>
    </rPh>
    <phoneticPr fontId="3"/>
  </si>
  <si>
    <t>常勤換算人数</t>
    <rPh sb="0" eb="2">
      <t>ジョウキン</t>
    </rPh>
    <rPh sb="2" eb="4">
      <t>カンサン</t>
    </rPh>
    <rPh sb="4" eb="6">
      <t>ニンズウ</t>
    </rPh>
    <phoneticPr fontId="3"/>
  </si>
  <si>
    <t>職  　種</t>
    <phoneticPr fontId="3"/>
  </si>
  <si>
    <t>氏   名</t>
    <phoneticPr fontId="3"/>
  </si>
  <si>
    <t>備考</t>
    <rPh sb="0" eb="2">
      <t>ビコウ</t>
    </rPh>
    <phoneticPr fontId="3"/>
  </si>
  <si>
    <t>サービス提供時間の区分</t>
    <rPh sb="4" eb="6">
      <t>テイキョウ</t>
    </rPh>
    <rPh sb="6" eb="8">
      <t>ジカン</t>
    </rPh>
    <rPh sb="9" eb="11">
      <t>クブン</t>
    </rPh>
    <phoneticPr fontId="3"/>
  </si>
  <si>
    <t>ａ</t>
    <phoneticPr fontId="3"/>
  </si>
  <si>
    <t>：　～　：</t>
    <phoneticPr fontId="3"/>
  </si>
  <si>
    <t>ｂ</t>
    <phoneticPr fontId="3"/>
  </si>
  <si>
    <t>ｃ</t>
    <phoneticPr fontId="3"/>
  </si>
  <si>
    <t>ｄ</t>
    <phoneticPr fontId="3"/>
  </si>
  <si>
    <t>勤務時間及び所定労働時間の区分</t>
    <rPh sb="0" eb="2">
      <t>キンム</t>
    </rPh>
    <rPh sb="2" eb="4">
      <t>ジカン</t>
    </rPh>
    <rPh sb="4" eb="5">
      <t>オヨ</t>
    </rPh>
    <rPh sb="6" eb="8">
      <t>ショテイ</t>
    </rPh>
    <rPh sb="8" eb="10">
      <t>ロウドウ</t>
    </rPh>
    <rPh sb="10" eb="12">
      <t>ジカン</t>
    </rPh>
    <rPh sb="13" eb="15">
      <t>クブン</t>
    </rPh>
    <phoneticPr fontId="3"/>
  </si>
  <si>
    <t>区分</t>
    <rPh sb="0" eb="2">
      <t>クブン</t>
    </rPh>
    <phoneticPr fontId="3"/>
  </si>
  <si>
    <t>実働時間</t>
    <rPh sb="0" eb="4">
      <t>ジツドウジカン</t>
    </rPh>
    <phoneticPr fontId="3"/>
  </si>
  <si>
    <t>開始</t>
    <rPh sb="0" eb="2">
      <t>カイシ</t>
    </rPh>
    <phoneticPr fontId="3"/>
  </si>
  <si>
    <t>終了</t>
    <rPh sb="0" eb="2">
      <t>シュウリョウ</t>
    </rPh>
    <phoneticPr fontId="3"/>
  </si>
  <si>
    <t>休憩</t>
    <rPh sb="0" eb="2">
      <t>キュウケイ</t>
    </rPh>
    <phoneticPr fontId="3"/>
  </si>
  <si>
    <t xml:space="preserve"> 備考１ 日付の下の欄には、当該月の曜日を記載してください。                                                                                                                      </t>
    <rPh sb="5" eb="7">
      <t>ヒヅケ</t>
    </rPh>
    <rPh sb="8" eb="9">
      <t>シタ</t>
    </rPh>
    <rPh sb="21" eb="23">
      <t>キサイ</t>
    </rPh>
    <phoneticPr fontId="3"/>
  </si>
  <si>
    <t>①</t>
    <phoneticPr fontId="3"/>
  </si>
  <si>
    <t xml:space="preserve"> 　　２ サービス提供時間の欄には、当該日におけるサービス提供時間の区分を、記号(a,b,…)であらわしてください。</t>
    <rPh sb="9" eb="11">
      <t>テイキョウ</t>
    </rPh>
    <rPh sb="11" eb="13">
      <t>ジカン</t>
    </rPh>
    <rPh sb="14" eb="15">
      <t>ラン</t>
    </rPh>
    <rPh sb="18" eb="20">
      <t>トウガイ</t>
    </rPh>
    <rPh sb="20" eb="21">
      <t>ヒ</t>
    </rPh>
    <rPh sb="29" eb="31">
      <t>テイキョウ</t>
    </rPh>
    <rPh sb="31" eb="33">
      <t>ジカン</t>
    </rPh>
    <rPh sb="34" eb="36">
      <t>クブン</t>
    </rPh>
    <rPh sb="38" eb="40">
      <t>キゴウ</t>
    </rPh>
    <phoneticPr fontId="3"/>
  </si>
  <si>
    <t>②</t>
    <phoneticPr fontId="3"/>
  </si>
  <si>
    <t>　　　　※複数単位実施の場合、その全てを記載してください。</t>
    <rPh sb="5" eb="7">
      <t>フクスウ</t>
    </rPh>
    <rPh sb="7" eb="9">
      <t>タンイ</t>
    </rPh>
    <rPh sb="9" eb="11">
      <t>ジッシ</t>
    </rPh>
    <rPh sb="12" eb="14">
      <t>バアイ</t>
    </rPh>
    <rPh sb="17" eb="18">
      <t>スベ</t>
    </rPh>
    <rPh sb="20" eb="22">
      <t>キサイ</t>
    </rPh>
    <phoneticPr fontId="3"/>
  </si>
  <si>
    <t>③</t>
    <phoneticPr fontId="3"/>
  </si>
  <si>
    <t xml:space="preserve"> 　　３ 申請する事業に係る従業者全員（管理者を含む。）について、書いてください。</t>
    <rPh sb="33" eb="34">
      <t>カ</t>
    </rPh>
    <phoneticPr fontId="3"/>
  </si>
  <si>
    <t>④</t>
    <phoneticPr fontId="3"/>
  </si>
  <si>
    <t xml:space="preserve"> 　　４ ４週間分の勤務時間の区分を、記号（①，②，・・・）であらわしてください。</t>
    <rPh sb="12" eb="14">
      <t>ジカン</t>
    </rPh>
    <rPh sb="15" eb="17">
      <t>クブン</t>
    </rPh>
    <rPh sb="19" eb="21">
      <t>キゴウ</t>
    </rPh>
    <phoneticPr fontId="3"/>
  </si>
  <si>
    <t>⑤</t>
    <phoneticPr fontId="3"/>
  </si>
  <si>
    <t xml:space="preserve"> 　　５ 職種ごとに下記の勤務形態の区分の順にまとめて記載してください。</t>
    <phoneticPr fontId="3"/>
  </si>
  <si>
    <t>⑥</t>
    <phoneticPr fontId="3"/>
  </si>
  <si>
    <t xml:space="preserve"> 　　　 勤務形態の区分　Ａ：常勤で専従　Ｂ：常勤で兼務　Ｃ：常勤以外で専従　Ｄ：常勤以外で兼務</t>
    <phoneticPr fontId="3"/>
  </si>
  <si>
    <t>⑦</t>
    <phoneticPr fontId="3"/>
  </si>
  <si>
    <t>　 　６ 施設において使用している勤務割表等により、職種、勤務形態、氏名及び当該業務の勤務時間が確認できる場合は、</t>
    <phoneticPr fontId="3"/>
  </si>
  <si>
    <t>⑧</t>
    <phoneticPr fontId="3"/>
  </si>
  <si>
    <t>　　　　その書類をもって添付書類として差し支えありません。</t>
    <phoneticPr fontId="3"/>
  </si>
  <si>
    <t>⑨</t>
    <phoneticPr fontId="3"/>
  </si>
  <si>
    <t>⑩</t>
    <phoneticPr fontId="3"/>
  </si>
  <si>
    <t>⑪</t>
    <phoneticPr fontId="3"/>
  </si>
  <si>
    <t>⑫</t>
    <phoneticPr fontId="3"/>
  </si>
  <si>
    <t>⑬</t>
    <phoneticPr fontId="3"/>
  </si>
  <si>
    <t>⑭</t>
    <phoneticPr fontId="3"/>
  </si>
  <si>
    <t>⑮</t>
    <phoneticPr fontId="3"/>
  </si>
  <si>
    <t>⑯</t>
    <phoneticPr fontId="3"/>
  </si>
  <si>
    <t>⑰</t>
    <phoneticPr fontId="3"/>
  </si>
  <si>
    <t>⑱</t>
    <phoneticPr fontId="3"/>
  </si>
  <si>
    <t>⑲</t>
    <phoneticPr fontId="3"/>
  </si>
  <si>
    <t>⑳</t>
    <phoneticPr fontId="3"/>
  </si>
  <si>
    <t>㉑</t>
    <phoneticPr fontId="3"/>
  </si>
  <si>
    <t>㉒</t>
    <phoneticPr fontId="3"/>
  </si>
  <si>
    <t>㉓</t>
    <phoneticPr fontId="3"/>
  </si>
  <si>
    <t>㉔</t>
    <phoneticPr fontId="3"/>
  </si>
  <si>
    <t>㉕</t>
    <phoneticPr fontId="3"/>
  </si>
  <si>
    <t>㉖</t>
    <phoneticPr fontId="3"/>
  </si>
  <si>
    <t>㉗</t>
    <phoneticPr fontId="3"/>
  </si>
  <si>
    <t>㉘</t>
    <phoneticPr fontId="3"/>
  </si>
  <si>
    <t>㉙</t>
    <phoneticPr fontId="3"/>
  </si>
  <si>
    <t>㉚</t>
    <phoneticPr fontId="3"/>
  </si>
  <si>
    <t>H2912-01</t>
    <phoneticPr fontId="3"/>
  </si>
  <si>
    <t>休</t>
    <rPh sb="0" eb="1">
      <t>キュウ</t>
    </rPh>
    <phoneticPr fontId="3"/>
  </si>
  <si>
    <t>欠</t>
    <rPh sb="0" eb="1">
      <t>ケツ</t>
    </rPh>
    <phoneticPr fontId="3"/>
  </si>
  <si>
    <t>サービスの種類</t>
    <phoneticPr fontId="3"/>
  </si>
  <si>
    <t>共同生活援助</t>
    <phoneticPr fontId="3"/>
  </si>
  <si>
    <t>常勤
専従</t>
    <rPh sb="0" eb="2">
      <t>ジョウキン</t>
    </rPh>
    <rPh sb="3" eb="5">
      <t>センジュウ</t>
    </rPh>
    <phoneticPr fontId="3"/>
  </si>
  <si>
    <t>短期入所</t>
    <phoneticPr fontId="3"/>
  </si>
  <si>
    <t>常勤
兼務</t>
    <rPh sb="0" eb="2">
      <t>ジョウキン</t>
    </rPh>
    <rPh sb="3" eb="5">
      <t>ケンム</t>
    </rPh>
    <phoneticPr fontId="3"/>
  </si>
  <si>
    <t>施設入所支援</t>
    <phoneticPr fontId="3"/>
  </si>
  <si>
    <t>非常勤
専従</t>
    <rPh sb="0" eb="3">
      <t>ヒジョウキン</t>
    </rPh>
    <rPh sb="4" eb="6">
      <t>センジュウ</t>
    </rPh>
    <phoneticPr fontId="3"/>
  </si>
  <si>
    <t>管理者</t>
    <rPh sb="0" eb="3">
      <t>カンリシャ</t>
    </rPh>
    <phoneticPr fontId="3"/>
  </si>
  <si>
    <t>非常勤
兼務</t>
    <rPh sb="0" eb="3">
      <t>ヒジョウキン</t>
    </rPh>
    <rPh sb="4" eb="6">
      <t>ケンム</t>
    </rPh>
    <phoneticPr fontId="3"/>
  </si>
  <si>
    <t>看護職員</t>
    <rPh sb="0" eb="4">
      <t>カンゴショクイン</t>
    </rPh>
    <phoneticPr fontId="3"/>
  </si>
  <si>
    <t>（参考様式１）記載例</t>
    <rPh sb="1" eb="3">
      <t>サンコウ</t>
    </rPh>
    <rPh sb="3" eb="5">
      <t>ヨウシキ</t>
    </rPh>
    <rPh sb="7" eb="9">
      <t>キサイ</t>
    </rPh>
    <rPh sb="9" eb="10">
      <t>レイ</t>
    </rPh>
    <phoneticPr fontId="3"/>
  </si>
  <si>
    <t>従業者の勤務の体制及び勤務形態一覧表（令和○○年○月分）</t>
    <rPh sb="0" eb="3">
      <t>ジュウギョウシャ</t>
    </rPh>
    <rPh sb="4" eb="6">
      <t>キンム</t>
    </rPh>
    <rPh sb="7" eb="9">
      <t>タイセイ</t>
    </rPh>
    <rPh sb="9" eb="10">
      <t>オヨ</t>
    </rPh>
    <rPh sb="11" eb="13">
      <t>キンム</t>
    </rPh>
    <rPh sb="13" eb="15">
      <t>ケイタイ</t>
    </rPh>
    <rPh sb="15" eb="18">
      <t>イチランヒョウ</t>
    </rPh>
    <rPh sb="23" eb="24">
      <t>ネン</t>
    </rPh>
    <rPh sb="25" eb="26">
      <t>ツキ</t>
    </rPh>
    <rPh sb="26" eb="27">
      <t>ブン</t>
    </rPh>
    <phoneticPr fontId="3"/>
  </si>
  <si>
    <t>生活介護</t>
    <rPh sb="0" eb="2">
      <t>セイカツ</t>
    </rPh>
    <rPh sb="2" eb="4">
      <t>カイゴ</t>
    </rPh>
    <phoneticPr fontId="3"/>
  </si>
  <si>
    <t>○○園</t>
    <rPh sb="2" eb="3">
      <t>エン</t>
    </rPh>
    <phoneticPr fontId="3"/>
  </si>
  <si>
    <t>4以上5未満（1：5）</t>
    <rPh sb="1" eb="3">
      <t>イジョウ</t>
    </rPh>
    <rPh sb="4" eb="6">
      <t>ミマン</t>
    </rPh>
    <phoneticPr fontId="3"/>
  </si>
  <si>
    <t>Ⅱ型（2：1）　→　9.0</t>
    <rPh sb="1" eb="2">
      <t>カタ</t>
    </rPh>
    <phoneticPr fontId="3"/>
  </si>
  <si>
    <t>4週の合計</t>
    <rPh sb="1" eb="2">
      <t>シュウ</t>
    </rPh>
    <rPh sb="3" eb="5">
      <t>ゴウケイ</t>
    </rPh>
    <phoneticPr fontId="3"/>
  </si>
  <si>
    <t>木</t>
    <rPh sb="0" eb="1">
      <t>モク</t>
    </rPh>
    <phoneticPr fontId="3"/>
  </si>
  <si>
    <t>金</t>
    <rPh sb="0" eb="1">
      <t>キン</t>
    </rPh>
    <phoneticPr fontId="3"/>
  </si>
  <si>
    <t>土</t>
    <rPh sb="0" eb="1">
      <t>ド</t>
    </rPh>
    <phoneticPr fontId="3"/>
  </si>
  <si>
    <t>日</t>
    <rPh sb="0" eb="1">
      <t>ニチ</t>
    </rPh>
    <phoneticPr fontId="3"/>
  </si>
  <si>
    <t>月</t>
    <rPh sb="0" eb="1">
      <t>ツキ</t>
    </rPh>
    <phoneticPr fontId="3"/>
  </si>
  <si>
    <t>火</t>
    <rPh sb="0" eb="1">
      <t>ヒ</t>
    </rPh>
    <phoneticPr fontId="3"/>
  </si>
  <si>
    <t>水</t>
    <rPh sb="0" eb="1">
      <t>スイ</t>
    </rPh>
    <phoneticPr fontId="3"/>
  </si>
  <si>
    <t>看護職員</t>
    <phoneticPr fontId="3"/>
  </si>
  <si>
    <t>非常勤・兼務</t>
    <phoneticPr fontId="3"/>
  </si>
  <si>
    <t>Ａ</t>
    <phoneticPr fontId="3"/>
  </si>
  <si>
    <t>看護師</t>
    <rPh sb="0" eb="2">
      <t>カンゴ</t>
    </rPh>
    <rPh sb="2" eb="3">
      <t>シ</t>
    </rPh>
    <phoneticPr fontId="3"/>
  </si>
  <si>
    <t>機能訓練指導員</t>
    <phoneticPr fontId="3"/>
  </si>
  <si>
    <t>Ｂ</t>
    <phoneticPr fontId="3"/>
  </si>
  <si>
    <t>理学療法士</t>
    <rPh sb="0" eb="2">
      <t>リガク</t>
    </rPh>
    <rPh sb="2" eb="5">
      <t>リョウホウシ</t>
    </rPh>
    <phoneticPr fontId="3"/>
  </si>
  <si>
    <t>生活支援員</t>
    <phoneticPr fontId="3"/>
  </si>
  <si>
    <t>常勤・専従</t>
    <phoneticPr fontId="3"/>
  </si>
  <si>
    <t>Ｃ</t>
    <phoneticPr fontId="3"/>
  </si>
  <si>
    <t>介護福祉士</t>
    <rPh sb="0" eb="2">
      <t>カイゴ</t>
    </rPh>
    <rPh sb="2" eb="5">
      <t>フクシシ</t>
    </rPh>
    <phoneticPr fontId="3"/>
  </si>
  <si>
    <t>生活支援員</t>
  </si>
  <si>
    <t>常勤・専従</t>
  </si>
  <si>
    <t>Ｄ</t>
    <phoneticPr fontId="3"/>
  </si>
  <si>
    <t>社会福祉士</t>
    <rPh sb="0" eb="2">
      <t>シャカイ</t>
    </rPh>
    <rPh sb="2" eb="4">
      <t>フクシ</t>
    </rPh>
    <rPh sb="4" eb="5">
      <t>シ</t>
    </rPh>
    <phoneticPr fontId="3"/>
  </si>
  <si>
    <t>常勤・兼務</t>
    <rPh sb="3" eb="5">
      <t>ケンム</t>
    </rPh>
    <phoneticPr fontId="3"/>
  </si>
  <si>
    <t>Ｅ</t>
    <phoneticPr fontId="3"/>
  </si>
  <si>
    <t>非常勤・専従</t>
    <rPh sb="0" eb="3">
      <t>ヒジョウキン</t>
    </rPh>
    <phoneticPr fontId="3"/>
  </si>
  <si>
    <t>Ｆ</t>
    <phoneticPr fontId="3"/>
  </si>
  <si>
    <t>Ｇ</t>
    <phoneticPr fontId="3"/>
  </si>
  <si>
    <t>Ｈ</t>
    <phoneticPr fontId="3"/>
  </si>
  <si>
    <t>Ｉ</t>
    <phoneticPr fontId="3"/>
  </si>
  <si>
    <t>サービス管理責任者</t>
    <rPh sb="4" eb="6">
      <t>カンリ</t>
    </rPh>
    <rPh sb="6" eb="9">
      <t>セキニンシャ</t>
    </rPh>
    <phoneticPr fontId="3"/>
  </si>
  <si>
    <t>Ｊ</t>
    <phoneticPr fontId="3"/>
  </si>
  <si>
    <t>非常勤・兼務</t>
    <rPh sb="0" eb="3">
      <t>ヒジョウキン</t>
    </rPh>
    <rPh sb="4" eb="6">
      <t>ケンム</t>
    </rPh>
    <phoneticPr fontId="3"/>
  </si>
  <si>
    <t>Ｋ</t>
    <phoneticPr fontId="3"/>
  </si>
  <si>
    <t>事務員</t>
    <phoneticPr fontId="3"/>
  </si>
  <si>
    <t>Ｌ</t>
    <phoneticPr fontId="3"/>
  </si>
  <si>
    <t>栄養士</t>
    <rPh sb="0" eb="3">
      <t>エイヨウシ</t>
    </rPh>
    <phoneticPr fontId="3"/>
  </si>
  <si>
    <t>Ｍ</t>
    <phoneticPr fontId="3"/>
  </si>
  <si>
    <t>Ｎ</t>
    <phoneticPr fontId="3"/>
  </si>
  <si>
    <t>夜間支援員</t>
    <rPh sb="0" eb="5">
      <t>ヤカンシエンイン</t>
    </rPh>
    <phoneticPr fontId="3"/>
  </si>
  <si>
    <t>栄養士</t>
    <rPh sb="0" eb="3">
      <t>エイヨウシ</t>
    </rPh>
    <phoneticPr fontId="3"/>
  </si>
  <si>
    <t>管理栄養士</t>
    <rPh sb="0" eb="5">
      <t>カンリエイヨウシ</t>
    </rPh>
    <phoneticPr fontId="3"/>
  </si>
  <si>
    <t xml:space="preserve"> 従業者の勤務の体制及び勤務形態一覧表　（令和３年４月）</t>
    <rPh sb="21" eb="23">
      <t>レイワ</t>
    </rPh>
    <rPh sb="24" eb="25">
      <t>ネン</t>
    </rPh>
    <rPh sb="26" eb="27">
      <t>ガツ</t>
    </rPh>
    <phoneticPr fontId="3"/>
  </si>
  <si>
    <t>共同生活援助</t>
  </si>
  <si>
    <t>〇〇</t>
    <phoneticPr fontId="3"/>
  </si>
  <si>
    <t>△△</t>
    <phoneticPr fontId="3"/>
  </si>
  <si>
    <t>月</t>
    <rPh sb="0" eb="1">
      <t>ゲツ</t>
    </rPh>
    <phoneticPr fontId="3"/>
  </si>
  <si>
    <t>火</t>
    <rPh sb="0" eb="1">
      <t>カ</t>
    </rPh>
    <phoneticPr fontId="3"/>
  </si>
  <si>
    <t>管理者兼サービス管理責任者</t>
    <rPh sb="0" eb="3">
      <t>カンリシャ</t>
    </rPh>
    <rPh sb="3" eb="4">
      <t>ケン</t>
    </rPh>
    <rPh sb="8" eb="13">
      <t>カンリセキニンシャ</t>
    </rPh>
    <phoneticPr fontId="3"/>
  </si>
  <si>
    <t>B</t>
  </si>
  <si>
    <t>〇〇　〇〇</t>
    <phoneticPr fontId="3"/>
  </si>
  <si>
    <t>①</t>
  </si>
  <si>
    <t>世話人</t>
    <rPh sb="0" eb="2">
      <t>セワ</t>
    </rPh>
    <rPh sb="2" eb="3">
      <t>ニン</t>
    </rPh>
    <phoneticPr fontId="3"/>
  </si>
  <si>
    <t>C</t>
  </si>
  <si>
    <t>●●　●●</t>
    <phoneticPr fontId="3"/>
  </si>
  <si>
    <t>②</t>
  </si>
  <si>
    <t>●●　●●</t>
  </si>
  <si>
    <t>③</t>
  </si>
  <si>
    <t>△△　△△</t>
  </si>
  <si>
    <t>△△　△△</t>
    <phoneticPr fontId="3"/>
  </si>
  <si>
    <t>▲▲　▲▲</t>
    <phoneticPr fontId="3"/>
  </si>
  <si>
    <t>D</t>
  </si>
  <si>
    <t>▽▽　▽▽</t>
    <phoneticPr fontId="3"/>
  </si>
  <si>
    <t>▼▼　▼▼</t>
    <phoneticPr fontId="3"/>
  </si>
  <si>
    <t>□□　□□</t>
    <phoneticPr fontId="3"/>
  </si>
  <si>
    <t>□□　□□</t>
  </si>
  <si>
    <t>④</t>
  </si>
  <si>
    <t>■■　■■</t>
    <phoneticPr fontId="3"/>
  </si>
  <si>
    <t>♢♢　♢♢</t>
    <phoneticPr fontId="3"/>
  </si>
  <si>
    <t>♢♢　♢♢</t>
  </si>
  <si>
    <t>生活支援員</t>
    <rPh sb="0" eb="2">
      <t>セイカツ</t>
    </rPh>
    <rPh sb="2" eb="4">
      <t>シエン</t>
    </rPh>
    <rPh sb="4" eb="5">
      <t>イン</t>
    </rPh>
    <phoneticPr fontId="3"/>
  </si>
  <si>
    <t>▽▽　▽▽</t>
  </si>
  <si>
    <t>A</t>
  </si>
  <si>
    <t>♦♦　♦♦</t>
    <phoneticPr fontId="3"/>
  </si>
  <si>
    <t>夜間支援従事者</t>
    <rPh sb="0" eb="2">
      <t>ヤカン</t>
    </rPh>
    <rPh sb="2" eb="4">
      <t>シエン</t>
    </rPh>
    <rPh sb="4" eb="7">
      <t>ジュウジシャ</t>
    </rPh>
    <phoneticPr fontId="3"/>
  </si>
  <si>
    <t>▲▲　▲▲</t>
  </si>
  <si>
    <t>⑥</t>
  </si>
  <si>
    <t>⑤</t>
  </si>
  <si>
    <t>💎💎　💎💎</t>
    <phoneticPr fontId="3"/>
  </si>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</sst>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411]ggge&quot;年&quot;m&quot;月&quot;d&quot;日&quot;;@"/>
    <numFmt numFmtId="177" formatCode="0.0_ "/>
    <numFmt numFmtId="178" formatCode="#,##0.0;[Red]\-#,##0.0"/>
    <numFmt numFmtId="179" formatCode="0_);[Red]\(0\)"/>
    <numFmt numFmtId="180" formatCode="[h]:mm"/>
    <numFmt numFmtId="181" formatCode="0.0_);[Red]\(0.0\)"/>
    <numFmt numFmtId="182" formatCode="h:mm;@"/>
    <numFmt numFmtId="183" formatCode="0.0&quot;ｈ&quot;"/>
  </numFmts>
  <fonts count="18">
    <font>
      <sz val="11"/>
      <name val="ＭＳ Ｐゴシック"/>
      <family val="3"/>
      <charset val="128"/>
    </font>
    <font>
      <sz val="11"/>
      <name val="ＭＳ Ｐゴシック"/>
      <family val="3"/>
      <charset val="128"/>
    </font>
    <font>
      <sz val="12"/>
      <name val="ＭＳ ゴシック"/>
      <family val="3"/>
      <charset val="128"/>
    </font>
    <font>
      <sz val="6"/>
      <name val="ＭＳ Ｐゴシック"/>
      <family val="3"/>
      <charset val="128"/>
    </font>
    <font>
      <sz val="14"/>
      <name val="ＭＳ ゴシック"/>
      <family val="3"/>
      <charset val="128"/>
    </font>
    <font>
      <i/>
      <sz val="10"/>
      <name val="ＭＳ ゴシック"/>
      <family val="3"/>
      <charset val="128"/>
    </font>
    <font>
      <u/>
      <sz val="12"/>
      <name val="ＭＳ ゴシック"/>
      <family val="3"/>
      <charset val="128"/>
    </font>
    <font>
      <sz val="11"/>
      <name val="ＭＳ ゴシック"/>
      <family val="3"/>
      <charset val="128"/>
    </font>
    <font>
      <b/>
      <sz val="12"/>
      <name val="ＭＳ ゴシック"/>
      <family val="3"/>
      <charset val="128"/>
    </font>
    <font>
      <sz val="10"/>
      <name val="ＭＳ ゴシック"/>
      <family val="3"/>
      <charset val="128"/>
    </font>
    <font>
      <sz val="9"/>
      <name val="ＭＳ ゴシック"/>
      <family val="3"/>
      <charset val="128"/>
    </font>
    <font>
      <sz val="12"/>
      <name val="ＭＳ Ｐゴシック"/>
      <family val="3"/>
      <charset val="128"/>
    </font>
    <font>
      <b/>
      <sz val="12"/>
      <color indexed="81"/>
      <name val="MS P ゴシック"/>
      <family val="3"/>
      <charset val="128"/>
    </font>
    <font>
      <b/>
      <sz val="11"/>
      <name val="ＭＳ ゴシック"/>
      <family val="3"/>
      <charset val="128"/>
    </font>
    <font>
      <sz val="8"/>
      <name val="ＭＳ ゴシック"/>
      <family val="3"/>
      <charset val="128"/>
    </font>
    <font>
      <sz val="8"/>
      <name val="ＭＳ Ｐゴシック"/>
      <family val="3"/>
      <charset val="128"/>
    </font>
    <font>
      <sz val="10"/>
      <name val="ＭＳ Ｐゴシック"/>
      <family val="3"/>
      <charset val="128"/>
    </font>
    <font>
      <sz val="12"/>
      <color indexed="81"/>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indexed="47"/>
        <bgColor indexed="64"/>
      </patternFill>
    </fill>
  </fills>
  <borders count="1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medium">
        <color indexed="64"/>
      </top>
      <bottom style="medium">
        <color indexed="64"/>
      </bottom>
      <diagonal/>
    </border>
    <border>
      <left style="medium">
        <color indexed="64"/>
      </left>
      <right style="medium">
        <color indexed="64"/>
      </right>
      <top/>
      <bottom style="medium">
        <color indexed="64"/>
      </bottom>
      <diagonal/>
    </border>
    <border diagonalUp="1">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top/>
      <bottom style="thin">
        <color auto="1"/>
      </bottom>
      <diagonal/>
    </border>
    <border>
      <left style="thin">
        <color indexed="64"/>
      </left>
      <right style="thin">
        <color indexed="8"/>
      </right>
      <top/>
      <bottom/>
      <diagonal/>
    </border>
    <border>
      <left style="thin">
        <color indexed="8"/>
      </left>
      <right style="thin">
        <color indexed="8"/>
      </right>
      <top/>
      <bottom/>
      <diagonal/>
    </border>
    <border>
      <left style="thin">
        <color indexed="64"/>
      </left>
      <right style="medium">
        <color indexed="8"/>
      </right>
      <top style="thin">
        <color indexed="64"/>
      </top>
      <bottom style="thin">
        <color indexed="8"/>
      </bottom>
      <diagonal/>
    </border>
    <border>
      <left style="medium">
        <color indexed="8"/>
      </left>
      <right style="medium">
        <color indexed="8"/>
      </right>
      <top style="thin">
        <color indexed="64"/>
      </top>
      <bottom style="thin">
        <color indexed="8"/>
      </bottom>
      <diagonal/>
    </border>
    <border>
      <left style="medium">
        <color indexed="8"/>
      </left>
      <right style="thin">
        <color indexed="64"/>
      </right>
      <top style="thin">
        <color indexed="64"/>
      </top>
      <bottom style="thin">
        <color indexed="8"/>
      </bottom>
      <diagonal/>
    </border>
    <border>
      <left/>
      <right style="medium">
        <color indexed="8"/>
      </right>
      <top/>
      <bottom style="thin">
        <color indexed="8"/>
      </bottom>
      <diagonal/>
    </border>
    <border>
      <left style="medium">
        <color indexed="8"/>
      </left>
      <right style="medium">
        <color indexed="8"/>
      </right>
      <top/>
      <bottom style="thin">
        <color indexed="8"/>
      </bottom>
      <diagonal/>
    </border>
    <border>
      <left style="medium">
        <color indexed="8"/>
      </left>
      <right/>
      <top/>
      <bottom style="thin">
        <color indexed="8"/>
      </bottom>
      <diagonal/>
    </border>
    <border>
      <left/>
      <right style="thin">
        <color indexed="8"/>
      </right>
      <top/>
      <bottom/>
      <diagonal/>
    </border>
    <border>
      <left style="thin">
        <color auto="1"/>
      </left>
      <right style="thin">
        <color auto="1"/>
      </right>
      <top/>
      <bottom/>
      <diagonal/>
    </border>
    <border>
      <left style="thin">
        <color indexed="64"/>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64"/>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right style="hair">
        <color indexed="8"/>
      </right>
      <top style="thin">
        <color indexed="64"/>
      </top>
      <bottom style="thin">
        <color indexed="64"/>
      </bottom>
      <diagonal/>
    </border>
    <border>
      <left style="hair">
        <color indexed="8"/>
      </left>
      <right/>
      <top style="thin">
        <color indexed="64"/>
      </top>
      <bottom style="thin">
        <color indexed="64"/>
      </bottom>
      <diagonal/>
    </border>
    <border diagonalDown="1">
      <left/>
      <right/>
      <top style="thin">
        <color indexed="64"/>
      </top>
      <bottom style="thin">
        <color indexed="64"/>
      </bottom>
      <diagonal style="thin">
        <color indexed="8"/>
      </diagonal>
    </border>
    <border diagonalDown="1">
      <left/>
      <right style="thin">
        <color indexed="8"/>
      </right>
      <top style="thin">
        <color indexed="64"/>
      </top>
      <bottom style="thin">
        <color indexed="64"/>
      </bottom>
      <diagonal style="thin">
        <color indexed="8"/>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64"/>
      </left>
      <right style="hair">
        <color indexed="8"/>
      </right>
      <top/>
      <bottom style="thin">
        <color indexed="8"/>
      </bottom>
      <diagonal/>
    </border>
    <border>
      <left style="hair">
        <color indexed="8"/>
      </left>
      <right style="hair">
        <color indexed="8"/>
      </right>
      <top/>
      <bottom style="thin">
        <color indexed="8"/>
      </bottom>
      <diagonal/>
    </border>
    <border>
      <left style="hair">
        <color indexed="8"/>
      </left>
      <right style="thin">
        <color indexed="64"/>
      </right>
      <top/>
      <bottom style="thin">
        <color indexed="8"/>
      </bottom>
      <diagonal/>
    </border>
    <border>
      <left/>
      <right style="hair">
        <color indexed="8"/>
      </right>
      <top/>
      <bottom style="thin">
        <color indexed="8"/>
      </bottom>
      <diagonal/>
    </border>
    <border>
      <left style="hair">
        <color indexed="8"/>
      </left>
      <right/>
      <top/>
      <bottom style="thin">
        <color indexed="8"/>
      </bottom>
      <diagonal/>
    </border>
    <border>
      <left/>
      <right/>
      <top style="thin">
        <color indexed="64"/>
      </top>
      <bottom/>
      <diagonal/>
    </border>
    <border>
      <left/>
      <right style="thin">
        <color indexed="8"/>
      </right>
      <top style="thin">
        <color indexed="64"/>
      </top>
      <bottom/>
      <diagonal/>
    </border>
    <border>
      <left/>
      <right style="thin">
        <color indexed="64"/>
      </right>
      <top style="thin">
        <color indexed="64"/>
      </top>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right/>
      <top style="thin">
        <color indexed="8"/>
      </top>
      <bottom/>
      <diagonal/>
    </border>
    <border>
      <left/>
      <right style="thin">
        <color indexed="8"/>
      </right>
      <top style="thin">
        <color indexed="8"/>
      </top>
      <bottom/>
      <diagonal/>
    </border>
    <border>
      <left style="thin">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thin">
        <color indexed="64"/>
      </right>
      <top/>
      <bottom style="thin">
        <color indexed="64"/>
      </bottom>
      <diagonal/>
    </border>
    <border>
      <left style="hair">
        <color indexed="8"/>
      </left>
      <right style="hair">
        <color indexed="8"/>
      </right>
      <top/>
      <bottom/>
      <diagonal/>
    </border>
    <border>
      <left style="hair">
        <color indexed="8"/>
      </left>
      <right style="thin">
        <color indexed="64"/>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hair">
        <color indexed="8"/>
      </left>
      <right style="hair">
        <color indexed="8"/>
      </right>
      <top style="thin">
        <color indexed="64"/>
      </top>
      <bottom style="medium">
        <color indexed="64"/>
      </bottom>
      <diagonal/>
    </border>
    <border>
      <left style="hair">
        <color indexed="8"/>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medium">
        <color indexed="64"/>
      </top>
      <bottom/>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hair">
        <color indexed="8"/>
      </right>
      <top/>
      <bottom style="thin">
        <color indexed="64"/>
      </bottom>
      <diagonal/>
    </border>
    <border>
      <left style="hair">
        <color indexed="8"/>
      </left>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style="thin">
        <color indexed="64"/>
      </left>
      <right style="hair">
        <color indexed="64"/>
      </right>
      <top style="thin">
        <color indexed="8"/>
      </top>
      <bottom style="thin">
        <color indexed="8"/>
      </bottom>
      <diagonal/>
    </border>
    <border>
      <left style="hair">
        <color indexed="64"/>
      </left>
      <right style="hair">
        <color indexed="64"/>
      </right>
      <top style="thin">
        <color indexed="8"/>
      </top>
      <bottom style="thin">
        <color indexed="8"/>
      </bottom>
      <diagonal/>
    </border>
    <border>
      <left style="hair">
        <color indexed="64"/>
      </left>
      <right style="hair">
        <color indexed="8"/>
      </right>
      <top style="thin">
        <color indexed="8"/>
      </top>
      <bottom style="thin">
        <color indexed="8"/>
      </bottom>
      <diagonal/>
    </border>
    <border>
      <left style="thin">
        <color indexed="8"/>
      </left>
      <right style="thin">
        <color indexed="64"/>
      </right>
      <top/>
      <bottom style="thin">
        <color indexed="64"/>
      </bottom>
      <diagonal/>
    </border>
    <border>
      <left style="hair">
        <color indexed="8"/>
      </left>
      <right style="hair">
        <color indexed="8"/>
      </right>
      <top style="thin">
        <color indexed="8"/>
      </top>
      <bottom style="thin">
        <color indexed="64"/>
      </bottom>
      <diagonal/>
    </border>
    <border>
      <left style="hair">
        <color indexed="8"/>
      </left>
      <right style="thin">
        <color indexed="64"/>
      </right>
      <top style="thin">
        <color indexed="8"/>
      </top>
      <bottom style="thin">
        <color indexed="64"/>
      </bottom>
      <diagonal/>
    </border>
  </borders>
  <cellStyleXfs count="3">
    <xf numFmtId="176" fontId="0" fillId="0" borderId="0"/>
    <xf numFmtId="176" fontId="1" fillId="0" borderId="0">
      <alignment vertical="center"/>
    </xf>
    <xf numFmtId="38" fontId="1" fillId="0" borderId="0" applyFont="0" applyFill="0" applyBorder="0" applyAlignment="0" applyProtection="0"/>
  </cellStyleXfs>
  <cellXfs count="462">
    <xf numFmtId="176" fontId="0" fillId="0" borderId="0" xfId="0"/>
    <xf numFmtId="176" fontId="2" fillId="0" borderId="0" xfId="1" applyFont="1" applyAlignment="1">
      <alignment horizontal="left" vertical="center" shrinkToFit="1"/>
    </xf>
    <xf numFmtId="176" fontId="2" fillId="0" borderId="0" xfId="1" applyFont="1">
      <alignment vertical="center"/>
    </xf>
    <xf numFmtId="176" fontId="4" fillId="2" borderId="0" xfId="1" applyFont="1" applyFill="1" applyAlignment="1">
      <alignment horizontal="center" vertical="center"/>
    </xf>
    <xf numFmtId="176" fontId="4" fillId="0" borderId="0" xfId="1" applyFont="1" applyAlignment="1">
      <alignment vertical="center"/>
    </xf>
    <xf numFmtId="176" fontId="2" fillId="0" borderId="0" xfId="1" applyFont="1" applyAlignment="1">
      <alignment vertical="center"/>
    </xf>
    <xf numFmtId="176" fontId="5" fillId="0" borderId="1" xfId="1" applyFont="1" applyBorder="1" applyAlignment="1">
      <alignment horizontal="center" vertical="center"/>
    </xf>
    <xf numFmtId="176" fontId="5" fillId="0" borderId="2" xfId="1" applyFont="1" applyBorder="1" applyAlignment="1">
      <alignment horizontal="center" vertical="center"/>
    </xf>
    <xf numFmtId="176" fontId="5" fillId="0" borderId="3" xfId="1" applyFont="1" applyBorder="1" applyAlignment="1">
      <alignment horizontal="center" vertical="center"/>
    </xf>
    <xf numFmtId="176" fontId="5" fillId="2" borderId="4" xfId="1" applyFont="1" applyFill="1" applyBorder="1" applyAlignment="1">
      <alignment vertical="center"/>
    </xf>
    <xf numFmtId="176" fontId="5" fillId="2" borderId="2" xfId="1" applyFont="1" applyFill="1" applyBorder="1" applyAlignment="1">
      <alignment vertical="center"/>
    </xf>
    <xf numFmtId="176" fontId="5" fillId="2" borderId="5" xfId="1" applyFont="1" applyFill="1" applyBorder="1" applyAlignment="1">
      <alignment vertical="center"/>
    </xf>
    <xf numFmtId="176" fontId="2" fillId="0" borderId="1" xfId="1" applyFont="1" applyFill="1" applyBorder="1" applyAlignment="1">
      <alignment horizontal="center" vertical="center"/>
    </xf>
    <xf numFmtId="176" fontId="2" fillId="0" borderId="2" xfId="1" applyFont="1" applyFill="1" applyBorder="1" applyAlignment="1">
      <alignment horizontal="center" vertical="center"/>
    </xf>
    <xf numFmtId="176" fontId="2" fillId="2" borderId="4" xfId="1" applyFont="1" applyFill="1" applyBorder="1" applyAlignment="1">
      <alignment horizontal="center" vertical="center"/>
    </xf>
    <xf numFmtId="176" fontId="2" fillId="2" borderId="2" xfId="1" applyFont="1" applyFill="1" applyBorder="1" applyAlignment="1">
      <alignment horizontal="center" vertical="center"/>
    </xf>
    <xf numFmtId="176" fontId="2" fillId="0" borderId="3" xfId="1" applyFont="1" applyFill="1" applyBorder="1" applyAlignment="1">
      <alignment horizontal="center" vertical="center"/>
    </xf>
    <xf numFmtId="176" fontId="2" fillId="2" borderId="5" xfId="1" applyFont="1" applyFill="1" applyBorder="1" applyAlignment="1">
      <alignment horizontal="center" vertical="center"/>
    </xf>
    <xf numFmtId="176" fontId="2" fillId="0" borderId="6" xfId="1" applyFont="1" applyFill="1" applyBorder="1" applyAlignment="1">
      <alignment horizontal="center" vertical="center"/>
    </xf>
    <xf numFmtId="176" fontId="2" fillId="0" borderId="7" xfId="1" applyFont="1" applyFill="1" applyBorder="1" applyAlignment="1">
      <alignment horizontal="center" vertical="center"/>
    </xf>
    <xf numFmtId="176" fontId="2" fillId="0" borderId="1" xfId="1" applyFont="1" applyFill="1" applyBorder="1" applyAlignment="1">
      <alignment horizontal="center" vertical="center" shrinkToFit="1"/>
    </xf>
    <xf numFmtId="176" fontId="2" fillId="0" borderId="2" xfId="1" applyFont="1" applyFill="1" applyBorder="1" applyAlignment="1">
      <alignment horizontal="center" vertical="center" shrinkToFit="1"/>
    </xf>
    <xf numFmtId="176" fontId="2" fillId="0" borderId="3" xfId="1" applyFont="1" applyFill="1" applyBorder="1" applyAlignment="1">
      <alignment horizontal="center" vertical="center" shrinkToFit="1"/>
    </xf>
    <xf numFmtId="176" fontId="2" fillId="2" borderId="8" xfId="1" applyFont="1" applyFill="1" applyBorder="1" applyAlignment="1">
      <alignment horizontal="center" vertical="center" shrinkToFit="1"/>
    </xf>
    <xf numFmtId="176" fontId="2" fillId="0" borderId="4" xfId="1" applyFont="1" applyFill="1" applyBorder="1" applyAlignment="1">
      <alignment horizontal="center" vertical="center" shrinkToFit="1"/>
    </xf>
    <xf numFmtId="176" fontId="2" fillId="2" borderId="4" xfId="1" applyFont="1" applyFill="1" applyBorder="1" applyAlignment="1">
      <alignment horizontal="center" vertical="center" shrinkToFit="1"/>
    </xf>
    <xf numFmtId="176" fontId="2" fillId="2" borderId="2" xfId="1" applyFont="1" applyFill="1" applyBorder="1" applyAlignment="1">
      <alignment horizontal="center" vertical="center" shrinkToFit="1"/>
    </xf>
    <xf numFmtId="176" fontId="2" fillId="2" borderId="3" xfId="1" applyFont="1" applyFill="1" applyBorder="1" applyAlignment="1">
      <alignment horizontal="center" vertical="center" shrinkToFit="1"/>
    </xf>
    <xf numFmtId="177" fontId="2" fillId="2" borderId="4" xfId="1" applyNumberFormat="1" applyFont="1" applyFill="1" applyBorder="1" applyAlignment="1">
      <alignment horizontal="center" vertical="center"/>
    </xf>
    <xf numFmtId="177" fontId="2" fillId="2" borderId="2" xfId="1" applyNumberFormat="1" applyFont="1" applyFill="1" applyBorder="1" applyAlignment="1">
      <alignment horizontal="center" vertical="center"/>
    </xf>
    <xf numFmtId="177" fontId="2" fillId="2" borderId="5" xfId="1" applyNumberFormat="1" applyFont="1" applyFill="1" applyBorder="1" applyAlignment="1">
      <alignment horizontal="center" vertical="center"/>
    </xf>
    <xf numFmtId="178" fontId="2" fillId="2" borderId="4" xfId="2" applyNumberFormat="1" applyFont="1" applyFill="1" applyBorder="1" applyAlignment="1">
      <alignment horizontal="center" vertical="center"/>
    </xf>
    <xf numFmtId="178" fontId="2" fillId="2" borderId="2" xfId="2" applyNumberFormat="1" applyFont="1" applyFill="1" applyBorder="1" applyAlignment="1">
      <alignment horizontal="center" vertical="center"/>
    </xf>
    <xf numFmtId="178" fontId="2" fillId="2" borderId="5" xfId="2" applyNumberFormat="1" applyFont="1" applyFill="1" applyBorder="1" applyAlignment="1">
      <alignment horizontal="center" vertical="center"/>
    </xf>
    <xf numFmtId="176" fontId="7" fillId="0" borderId="9" xfId="1" applyFont="1" applyBorder="1" applyAlignment="1">
      <alignment vertical="center" textRotation="255"/>
    </xf>
    <xf numFmtId="176" fontId="2" fillId="0" borderId="10" xfId="1" applyFont="1" applyFill="1" applyBorder="1" applyAlignment="1">
      <alignment horizontal="center" vertical="center"/>
    </xf>
    <xf numFmtId="176" fontId="2" fillId="0" borderId="11" xfId="1" applyFont="1" applyFill="1" applyBorder="1" applyAlignment="1">
      <alignment horizontal="center" vertical="center" wrapText="1"/>
    </xf>
    <xf numFmtId="176" fontId="2" fillId="0" borderId="11" xfId="1" applyFont="1" applyFill="1" applyBorder="1" applyAlignment="1">
      <alignment horizontal="center" vertical="center"/>
    </xf>
    <xf numFmtId="176" fontId="2" fillId="0" borderId="12" xfId="1" applyFont="1" applyFill="1" applyBorder="1" applyAlignment="1">
      <alignment horizontal="center" vertical="center"/>
    </xf>
    <xf numFmtId="176" fontId="2" fillId="0" borderId="13" xfId="1" applyFont="1" applyFill="1" applyBorder="1" applyAlignment="1">
      <alignment horizontal="center" vertical="center"/>
    </xf>
    <xf numFmtId="176" fontId="2" fillId="0" borderId="13" xfId="1" applyFont="1" applyFill="1" applyBorder="1" applyAlignment="1">
      <alignment horizontal="center" vertical="center" wrapText="1"/>
    </xf>
    <xf numFmtId="176" fontId="7" fillId="0" borderId="14" xfId="1" applyFont="1" applyBorder="1" applyAlignment="1">
      <alignment vertical="center" textRotation="255"/>
    </xf>
    <xf numFmtId="176" fontId="2" fillId="0" borderId="15" xfId="1" applyFont="1" applyFill="1" applyBorder="1" applyAlignment="1">
      <alignment horizontal="center" vertical="center"/>
    </xf>
    <xf numFmtId="176" fontId="2" fillId="0" borderId="16" xfId="1" applyFont="1" applyFill="1" applyBorder="1" applyAlignment="1">
      <alignment horizontal="center" vertical="center" wrapText="1"/>
    </xf>
    <xf numFmtId="176" fontId="2" fillId="0" borderId="17" xfId="1" applyFont="1" applyFill="1" applyBorder="1" applyAlignment="1">
      <alignment horizontal="center" vertical="center"/>
    </xf>
    <xf numFmtId="179" fontId="2" fillId="0" borderId="15" xfId="1" applyNumberFormat="1" applyFont="1" applyFill="1" applyBorder="1" applyAlignment="1">
      <alignment vertical="center" shrinkToFit="1"/>
    </xf>
    <xf numFmtId="179" fontId="2" fillId="0" borderId="16" xfId="1" applyNumberFormat="1" applyFont="1" applyFill="1" applyBorder="1" applyAlignment="1">
      <alignment vertical="center" shrinkToFit="1"/>
    </xf>
    <xf numFmtId="179" fontId="2" fillId="0" borderId="18" xfId="1" applyNumberFormat="1" applyFont="1" applyFill="1" applyBorder="1" applyAlignment="1">
      <alignment vertical="center" shrinkToFit="1"/>
    </xf>
    <xf numFmtId="179" fontId="2" fillId="0" borderId="19" xfId="1" applyNumberFormat="1" applyFont="1" applyFill="1" applyBorder="1" applyAlignment="1">
      <alignment vertical="center" shrinkToFit="1"/>
    </xf>
    <xf numFmtId="176" fontId="2" fillId="0" borderId="18" xfId="1" applyFont="1" applyFill="1" applyBorder="1" applyAlignment="1">
      <alignment horizontal="center" vertical="center" wrapText="1"/>
    </xf>
    <xf numFmtId="176" fontId="2" fillId="0" borderId="20" xfId="1" applyFont="1" applyBorder="1" applyAlignment="1">
      <alignment horizontal="center" vertical="center"/>
    </xf>
    <xf numFmtId="176" fontId="2" fillId="2" borderId="15" xfId="1" applyFont="1" applyFill="1" applyBorder="1" applyAlignment="1">
      <alignment horizontal="center" vertical="center" shrinkToFit="1"/>
    </xf>
    <xf numFmtId="176" fontId="2" fillId="2" borderId="16" xfId="1" applyFont="1" applyFill="1" applyBorder="1" applyAlignment="1">
      <alignment vertical="center" shrinkToFit="1"/>
    </xf>
    <xf numFmtId="176" fontId="2" fillId="2" borderId="19" xfId="1" applyFont="1" applyFill="1" applyBorder="1" applyAlignment="1">
      <alignment vertical="center" shrinkToFit="1"/>
    </xf>
    <xf numFmtId="176" fontId="2" fillId="2" borderId="15" xfId="1" applyFont="1" applyFill="1" applyBorder="1" applyAlignment="1">
      <alignment vertical="center" shrinkToFit="1"/>
    </xf>
    <xf numFmtId="176" fontId="2" fillId="2" borderId="18" xfId="1" applyFont="1" applyFill="1" applyBorder="1" applyAlignment="1">
      <alignment vertical="center" shrinkToFit="1"/>
    </xf>
    <xf numFmtId="176" fontId="2" fillId="2" borderId="16" xfId="1" applyFont="1" applyFill="1" applyBorder="1" applyAlignment="1">
      <alignment horizontal="center" vertical="center" shrinkToFit="1"/>
    </xf>
    <xf numFmtId="0" fontId="2" fillId="2" borderId="15" xfId="1" applyNumberFormat="1" applyFont="1" applyFill="1" applyBorder="1" applyAlignment="1">
      <alignment horizontal="center" vertical="center" shrinkToFit="1"/>
    </xf>
    <xf numFmtId="0" fontId="2" fillId="2" borderId="21" xfId="1" applyNumberFormat="1" applyFont="1" applyFill="1" applyBorder="1" applyAlignment="1">
      <alignment horizontal="center" vertical="center" shrinkToFit="1"/>
    </xf>
    <xf numFmtId="0" fontId="2" fillId="2" borderId="16" xfId="1" applyNumberFormat="1" applyFont="1" applyFill="1" applyBorder="1" applyAlignment="1">
      <alignment horizontal="center" vertical="center" shrinkToFit="1"/>
    </xf>
    <xf numFmtId="0" fontId="2" fillId="2" borderId="19" xfId="1" applyNumberFormat="1" applyFont="1" applyFill="1" applyBorder="1" applyAlignment="1">
      <alignment horizontal="center" vertical="center" shrinkToFit="1"/>
    </xf>
    <xf numFmtId="0" fontId="2" fillId="3" borderId="23" xfId="1" applyNumberFormat="1" applyFont="1" applyFill="1" applyBorder="1" applyAlignment="1">
      <alignment horizontal="center" vertical="center"/>
    </xf>
    <xf numFmtId="0" fontId="2" fillId="3" borderId="18" xfId="1" applyNumberFormat="1" applyFont="1" applyFill="1" applyBorder="1" applyAlignment="1">
      <alignment horizontal="center" vertical="center"/>
    </xf>
    <xf numFmtId="177" fontId="2" fillId="3" borderId="17" xfId="1" applyNumberFormat="1" applyFont="1" applyFill="1" applyBorder="1" applyAlignment="1">
      <alignment horizontal="center" vertical="center"/>
    </xf>
    <xf numFmtId="177" fontId="2" fillId="3" borderId="23" xfId="1" applyNumberFormat="1" applyFont="1" applyFill="1" applyBorder="1" applyAlignment="1">
      <alignment horizontal="center" vertical="center"/>
    </xf>
    <xf numFmtId="177" fontId="2" fillId="3" borderId="18" xfId="1" applyNumberFormat="1" applyFont="1" applyFill="1" applyBorder="1" applyAlignment="1">
      <alignment horizontal="center" vertical="center"/>
    </xf>
    <xf numFmtId="176" fontId="2" fillId="2" borderId="20" xfId="1" applyFont="1" applyFill="1" applyBorder="1">
      <alignment vertical="center"/>
    </xf>
    <xf numFmtId="0" fontId="2" fillId="3" borderId="24" xfId="1" applyNumberFormat="1" applyFont="1" applyFill="1" applyBorder="1" applyAlignment="1">
      <alignment horizontal="center" vertical="center"/>
    </xf>
    <xf numFmtId="0" fontId="2" fillId="3" borderId="25" xfId="1" applyNumberFormat="1" applyFont="1" applyFill="1" applyBorder="1" applyAlignment="1">
      <alignment horizontal="center" vertical="center"/>
    </xf>
    <xf numFmtId="0" fontId="2" fillId="3" borderId="26" xfId="1" applyNumberFormat="1" applyFont="1" applyFill="1" applyBorder="1" applyAlignment="1">
      <alignment horizontal="center" vertical="center"/>
    </xf>
    <xf numFmtId="0" fontId="2" fillId="3" borderId="27" xfId="1" applyNumberFormat="1" applyFont="1" applyFill="1" applyBorder="1" applyAlignment="1">
      <alignment horizontal="center" vertical="center"/>
    </xf>
    <xf numFmtId="177" fontId="2" fillId="3" borderId="28" xfId="1" applyNumberFormat="1" applyFont="1" applyFill="1" applyBorder="1" applyAlignment="1">
      <alignment horizontal="center" vertical="center"/>
    </xf>
    <xf numFmtId="177" fontId="2" fillId="3" borderId="26" xfId="1" applyNumberFormat="1" applyFont="1" applyFill="1" applyBorder="1" applyAlignment="1">
      <alignment horizontal="center" vertical="center"/>
    </xf>
    <xf numFmtId="177" fontId="2" fillId="3" borderId="27" xfId="1" applyNumberFormat="1" applyFont="1" applyFill="1" applyBorder="1" applyAlignment="1">
      <alignment horizontal="center" vertical="center"/>
    </xf>
    <xf numFmtId="176" fontId="2" fillId="2" borderId="29" xfId="1" applyFont="1" applyFill="1" applyBorder="1">
      <alignment vertical="center"/>
    </xf>
    <xf numFmtId="0" fontId="2" fillId="0" borderId="1" xfId="1" applyNumberFormat="1" applyFont="1" applyFill="1" applyBorder="1" applyAlignment="1">
      <alignment horizontal="center" vertical="center" shrinkToFit="1"/>
    </xf>
    <xf numFmtId="0" fontId="2" fillId="0" borderId="8" xfId="1" applyNumberFormat="1" applyFont="1" applyFill="1" applyBorder="1" applyAlignment="1">
      <alignment horizontal="center" vertical="center" shrinkToFit="1"/>
    </xf>
    <xf numFmtId="0" fontId="2" fillId="0" borderId="30" xfId="1" applyNumberFormat="1" applyFont="1" applyFill="1" applyBorder="1" applyAlignment="1">
      <alignment horizontal="center" vertical="center" shrinkToFit="1"/>
    </xf>
    <xf numFmtId="0" fontId="2" fillId="0" borderId="31" xfId="1" applyNumberFormat="1" applyFont="1" applyFill="1" applyBorder="1" applyAlignment="1">
      <alignment horizontal="center" vertical="center" shrinkToFit="1"/>
    </xf>
    <xf numFmtId="0" fontId="2" fillId="0" borderId="32" xfId="1" applyNumberFormat="1" applyFont="1" applyFill="1" applyBorder="1" applyAlignment="1">
      <alignment horizontal="center" vertical="center" shrinkToFit="1"/>
    </xf>
    <xf numFmtId="177" fontId="2" fillId="4" borderId="1" xfId="1" applyNumberFormat="1" applyFont="1" applyFill="1" applyBorder="1" applyAlignment="1">
      <alignment horizontal="center" vertical="center"/>
    </xf>
    <xf numFmtId="177" fontId="2" fillId="4" borderId="2" xfId="1" applyNumberFormat="1" applyFont="1" applyFill="1" applyBorder="1" applyAlignment="1">
      <alignment horizontal="center" vertical="center"/>
    </xf>
    <xf numFmtId="177" fontId="2" fillId="4" borderId="3" xfId="1" applyNumberFormat="1" applyFont="1" applyFill="1" applyBorder="1" applyAlignment="1">
      <alignment horizontal="center" vertical="center"/>
    </xf>
    <xf numFmtId="177" fontId="2" fillId="4" borderId="4" xfId="1" applyNumberFormat="1" applyFont="1" applyFill="1" applyBorder="1" applyAlignment="1">
      <alignment horizontal="center" vertical="center"/>
    </xf>
    <xf numFmtId="176" fontId="2" fillId="0" borderId="33" xfId="1" applyFont="1" applyBorder="1">
      <alignment vertical="center"/>
    </xf>
    <xf numFmtId="176" fontId="2" fillId="0" borderId="34" xfId="1" applyFont="1" applyFill="1" applyBorder="1" applyAlignment="1">
      <alignment horizontal="center" vertical="center"/>
    </xf>
    <xf numFmtId="179" fontId="2" fillId="2" borderId="35" xfId="1" applyNumberFormat="1" applyFont="1" applyFill="1" applyBorder="1" applyAlignment="1">
      <alignment horizontal="center" vertical="center"/>
    </xf>
    <xf numFmtId="179" fontId="2" fillId="2" borderId="36" xfId="1" applyNumberFormat="1" applyFont="1" applyFill="1" applyBorder="1" applyAlignment="1">
      <alignment horizontal="center" vertical="center"/>
    </xf>
    <xf numFmtId="179" fontId="2" fillId="2" borderId="37" xfId="1" applyNumberFormat="1" applyFont="1" applyFill="1" applyBorder="1" applyAlignment="1">
      <alignment horizontal="center" vertical="center"/>
    </xf>
    <xf numFmtId="176" fontId="8" fillId="0" borderId="38" xfId="1" applyFont="1" applyFill="1" applyBorder="1" applyAlignment="1">
      <alignment horizontal="left" vertical="center"/>
    </xf>
    <xf numFmtId="176" fontId="8" fillId="0" borderId="2" xfId="1" applyFont="1" applyFill="1" applyBorder="1" applyAlignment="1">
      <alignment horizontal="left" vertical="center"/>
    </xf>
    <xf numFmtId="176" fontId="8" fillId="0" borderId="3" xfId="1" applyFont="1" applyFill="1" applyBorder="1" applyAlignment="1">
      <alignment horizontal="left" vertical="center"/>
    </xf>
    <xf numFmtId="176" fontId="7" fillId="0" borderId="39" xfId="1" applyFont="1" applyBorder="1" applyAlignment="1">
      <alignment vertical="center" textRotation="255"/>
    </xf>
    <xf numFmtId="176" fontId="2" fillId="0" borderId="31" xfId="1" applyFont="1" applyFill="1" applyBorder="1" applyAlignment="1">
      <alignment horizontal="center" vertical="center" shrinkToFit="1"/>
    </xf>
    <xf numFmtId="176" fontId="2" fillId="0" borderId="8" xfId="1" applyFont="1" applyFill="1" applyBorder="1" applyAlignment="1">
      <alignment horizontal="center" vertical="center" shrinkToFit="1"/>
    </xf>
    <xf numFmtId="176" fontId="7" fillId="2" borderId="31" xfId="1" applyFont="1" applyFill="1" applyBorder="1" applyAlignment="1">
      <alignment horizontal="center" vertical="center"/>
    </xf>
    <xf numFmtId="176" fontId="7" fillId="2" borderId="8" xfId="1" applyFont="1" applyFill="1" applyBorder="1" applyAlignment="1">
      <alignment horizontal="center" vertical="center"/>
    </xf>
    <xf numFmtId="176" fontId="7" fillId="2" borderId="4" xfId="1" applyFont="1" applyFill="1" applyBorder="1" applyAlignment="1">
      <alignment horizontal="center" vertical="center"/>
    </xf>
    <xf numFmtId="176" fontId="2" fillId="0" borderId="40" xfId="1" applyFont="1" applyFill="1" applyBorder="1" applyAlignment="1">
      <alignment horizontal="center" vertical="center"/>
    </xf>
    <xf numFmtId="176" fontId="2" fillId="0" borderId="41" xfId="1" applyFont="1" applyFill="1" applyBorder="1" applyAlignment="1">
      <alignment horizontal="center" vertical="center"/>
    </xf>
    <xf numFmtId="176" fontId="2" fillId="0" borderId="0" xfId="1" applyFont="1" applyFill="1" applyBorder="1" applyAlignment="1">
      <alignment horizontal="center" vertical="center" shrinkToFit="1"/>
    </xf>
    <xf numFmtId="176" fontId="2" fillId="0" borderId="0" xfId="1" applyFont="1" applyFill="1" applyBorder="1">
      <alignment vertical="center"/>
    </xf>
    <xf numFmtId="176" fontId="2" fillId="0" borderId="2" xfId="1" applyFont="1" applyFill="1" applyBorder="1">
      <alignment vertical="center"/>
    </xf>
    <xf numFmtId="176" fontId="2" fillId="0" borderId="42" xfId="1" applyFont="1" applyFill="1" applyBorder="1" applyAlignment="1">
      <alignment horizontal="center" vertical="center"/>
    </xf>
    <xf numFmtId="176" fontId="2" fillId="0" borderId="0" xfId="1" applyFont="1" applyFill="1" applyBorder="1" applyAlignment="1">
      <alignment horizontal="center" vertical="center"/>
    </xf>
    <xf numFmtId="176" fontId="2" fillId="0" borderId="0" xfId="1" applyFont="1" applyBorder="1">
      <alignment vertical="center"/>
    </xf>
    <xf numFmtId="176" fontId="7" fillId="0" borderId="9" xfId="1" applyFont="1" applyBorder="1" applyAlignment="1">
      <alignment vertical="center" textRotation="255" wrapText="1"/>
    </xf>
    <xf numFmtId="176" fontId="2" fillId="2" borderId="10" xfId="1" applyFont="1" applyFill="1" applyBorder="1" applyAlignment="1">
      <alignment horizontal="center" vertical="center" shrinkToFit="1"/>
    </xf>
    <xf numFmtId="176" fontId="2" fillId="2" borderId="11" xfId="1" applyFont="1" applyFill="1" applyBorder="1" applyAlignment="1">
      <alignment horizontal="center" vertical="center" shrinkToFit="1"/>
    </xf>
    <xf numFmtId="176" fontId="2" fillId="2" borderId="43" xfId="1" applyFont="1" applyFill="1" applyBorder="1" applyAlignment="1">
      <alignment horizontal="center" vertical="center"/>
    </xf>
    <xf numFmtId="176" fontId="2" fillId="2" borderId="10" xfId="1" applyFont="1" applyFill="1" applyBorder="1" applyAlignment="1">
      <alignment horizontal="center" vertical="center"/>
    </xf>
    <xf numFmtId="176" fontId="2" fillId="2" borderId="11" xfId="1" applyFont="1" applyFill="1" applyBorder="1" applyAlignment="1">
      <alignment horizontal="center" vertical="center"/>
    </xf>
    <xf numFmtId="176" fontId="2" fillId="2" borderId="21" xfId="1" applyFont="1" applyFill="1" applyBorder="1" applyAlignment="1">
      <alignment horizontal="center" vertical="center" shrinkToFit="1"/>
    </xf>
    <xf numFmtId="176" fontId="2" fillId="2" borderId="44" xfId="1" applyFont="1" applyFill="1" applyBorder="1" applyAlignment="1">
      <alignment horizontal="center" vertical="center" shrinkToFit="1"/>
    </xf>
    <xf numFmtId="176" fontId="2" fillId="2" borderId="45" xfId="1" applyFont="1" applyFill="1" applyBorder="1" applyAlignment="1">
      <alignment horizontal="center" vertical="center"/>
    </xf>
    <xf numFmtId="176" fontId="2" fillId="2" borderId="21" xfId="1" applyFont="1" applyFill="1" applyBorder="1" applyAlignment="1">
      <alignment horizontal="center" vertical="center"/>
    </xf>
    <xf numFmtId="0" fontId="2" fillId="3" borderId="46" xfId="1" applyNumberFormat="1" applyFont="1" applyFill="1" applyBorder="1" applyAlignment="1">
      <alignment horizontal="center" vertical="center"/>
    </xf>
    <xf numFmtId="0" fontId="2" fillId="3" borderId="47" xfId="1" applyNumberFormat="1" applyFont="1" applyFill="1" applyBorder="1" applyAlignment="1">
      <alignment horizontal="center" vertical="center"/>
    </xf>
    <xf numFmtId="0" fontId="2" fillId="3" borderId="13" xfId="1" applyNumberFormat="1" applyFont="1" applyFill="1" applyBorder="1" applyAlignment="1">
      <alignment horizontal="center" vertical="center"/>
    </xf>
    <xf numFmtId="177" fontId="2" fillId="3" borderId="48" xfId="1" applyNumberFormat="1" applyFont="1" applyFill="1" applyBorder="1" applyAlignment="1">
      <alignment horizontal="center" vertical="center"/>
    </xf>
    <xf numFmtId="177" fontId="2" fillId="3" borderId="47" xfId="1" applyNumberFormat="1" applyFont="1" applyFill="1" applyBorder="1" applyAlignment="1">
      <alignment horizontal="center" vertical="center"/>
    </xf>
    <xf numFmtId="177" fontId="2" fillId="3" borderId="13" xfId="1" applyNumberFormat="1" applyFont="1" applyFill="1" applyBorder="1" applyAlignment="1">
      <alignment horizontal="center" vertical="center"/>
    </xf>
    <xf numFmtId="176" fontId="2" fillId="2" borderId="49" xfId="1" applyFont="1" applyFill="1" applyBorder="1">
      <alignment vertical="center"/>
    </xf>
    <xf numFmtId="176" fontId="7" fillId="0" borderId="14" xfId="1" applyFont="1" applyBorder="1" applyAlignment="1">
      <alignment vertical="center" textRotation="255" wrapText="1"/>
    </xf>
    <xf numFmtId="176" fontId="2" fillId="2" borderId="16" xfId="1" applyFont="1" applyFill="1" applyBorder="1" applyAlignment="1">
      <alignment horizontal="center" vertical="center"/>
    </xf>
    <xf numFmtId="176" fontId="2" fillId="2" borderId="15" xfId="1" applyFont="1" applyFill="1" applyBorder="1" applyAlignment="1">
      <alignment horizontal="center" vertical="center"/>
    </xf>
    <xf numFmtId="176" fontId="2" fillId="2" borderId="19" xfId="1" applyFont="1" applyFill="1" applyBorder="1" applyAlignment="1">
      <alignment horizontal="center" vertical="center"/>
    </xf>
    <xf numFmtId="176" fontId="7" fillId="0" borderId="39" xfId="1" applyFont="1" applyBorder="1" applyAlignment="1">
      <alignment vertical="center" textRotation="255" wrapText="1"/>
    </xf>
    <xf numFmtId="176" fontId="2" fillId="2" borderId="50" xfId="1" applyFont="1" applyFill="1" applyBorder="1" applyAlignment="1">
      <alignment horizontal="center" vertical="center" shrinkToFit="1"/>
    </xf>
    <xf numFmtId="176" fontId="2" fillId="2" borderId="51" xfId="1" applyFont="1" applyFill="1" applyBorder="1" applyAlignment="1">
      <alignment horizontal="center" vertical="center" shrinkToFit="1"/>
    </xf>
    <xf numFmtId="176" fontId="2" fillId="2" borderId="52" xfId="1" applyFont="1" applyFill="1" applyBorder="1" applyAlignment="1">
      <alignment horizontal="center" vertical="center"/>
    </xf>
    <xf numFmtId="176" fontId="2" fillId="2" borderId="53" xfId="1" applyFont="1" applyFill="1" applyBorder="1" applyAlignment="1">
      <alignment horizontal="center" vertical="center"/>
    </xf>
    <xf numFmtId="176" fontId="2" fillId="2" borderId="54" xfId="1" applyFont="1" applyFill="1" applyBorder="1" applyAlignment="1">
      <alignment horizontal="center" vertical="center" shrinkToFit="1"/>
    </xf>
    <xf numFmtId="176" fontId="7" fillId="0" borderId="0" xfId="1" applyFont="1" applyBorder="1" applyAlignment="1">
      <alignment vertical="center" textRotation="255" wrapText="1"/>
    </xf>
    <xf numFmtId="177" fontId="2" fillId="0" borderId="0" xfId="1" applyNumberFormat="1" applyFont="1" applyFill="1" applyBorder="1" applyAlignment="1">
      <alignment horizontal="center" vertical="center"/>
    </xf>
    <xf numFmtId="176" fontId="9" fillId="0" borderId="0" xfId="1" applyFont="1" applyAlignment="1">
      <alignment horizontal="left" vertical="center"/>
    </xf>
    <xf numFmtId="176" fontId="10" fillId="0" borderId="0" xfId="1" applyFont="1">
      <alignment vertical="center"/>
    </xf>
    <xf numFmtId="176" fontId="9" fillId="0" borderId="0" xfId="1" applyFont="1" applyAlignment="1">
      <alignment horizontal="left" vertical="center" wrapText="1" shrinkToFit="1"/>
    </xf>
    <xf numFmtId="176" fontId="9" fillId="0" borderId="0" xfId="1" applyFont="1" applyAlignment="1">
      <alignment vertical="center" wrapText="1" shrinkToFit="1"/>
    </xf>
    <xf numFmtId="176" fontId="9" fillId="0" borderId="0" xfId="1" applyFont="1" applyAlignment="1">
      <alignment horizontal="left" vertical="center" wrapText="1"/>
    </xf>
    <xf numFmtId="176" fontId="9" fillId="0" borderId="0" xfId="1" applyFont="1" applyAlignment="1">
      <alignment horizontal="left" vertical="center" wrapText="1"/>
    </xf>
    <xf numFmtId="176" fontId="11" fillId="0" borderId="0" xfId="1" applyFont="1" applyAlignment="1">
      <alignment vertical="center" shrinkToFit="1"/>
    </xf>
    <xf numFmtId="176" fontId="0" fillId="0" borderId="0" xfId="0" applyAlignment="1">
      <alignment vertical="center" shrinkToFit="1"/>
    </xf>
    <xf numFmtId="176" fontId="11" fillId="0" borderId="0" xfId="1" applyFont="1">
      <alignment vertical="center"/>
    </xf>
    <xf numFmtId="176" fontId="11" fillId="0" borderId="0" xfId="1" applyFont="1" applyAlignment="1">
      <alignment vertical="center" textRotation="255" shrinkToFit="1"/>
    </xf>
    <xf numFmtId="176" fontId="7" fillId="0" borderId="0" xfId="0" applyFont="1" applyFill="1" applyAlignment="1">
      <alignment vertical="center"/>
    </xf>
    <xf numFmtId="176" fontId="0" fillId="0" borderId="0" xfId="0" applyFont="1" applyFill="1" applyAlignment="1">
      <alignment vertical="center"/>
    </xf>
    <xf numFmtId="176" fontId="4" fillId="0" borderId="0" xfId="0" applyFont="1" applyFill="1" applyAlignment="1">
      <alignment vertical="center"/>
    </xf>
    <xf numFmtId="176" fontId="4" fillId="0" borderId="0" xfId="0" applyFont="1" applyFill="1" applyBorder="1" applyAlignment="1">
      <alignment vertical="center"/>
    </xf>
    <xf numFmtId="176" fontId="0" fillId="2" borderId="0" xfId="0" applyFont="1" applyFill="1" applyAlignment="1">
      <alignment vertical="center"/>
    </xf>
    <xf numFmtId="176" fontId="0" fillId="2" borderId="0" xfId="0" applyFont="1" applyFill="1" applyAlignment="1">
      <alignment vertical="center"/>
    </xf>
    <xf numFmtId="176" fontId="7" fillId="0" borderId="0" xfId="0" applyFont="1" applyFill="1" applyAlignment="1">
      <alignment horizontal="center" vertical="center"/>
    </xf>
    <xf numFmtId="176" fontId="7" fillId="0" borderId="16" xfId="1" applyFont="1" applyFill="1" applyBorder="1" applyAlignment="1">
      <alignment horizontal="center" vertical="center"/>
    </xf>
    <xf numFmtId="176" fontId="7" fillId="2" borderId="16" xfId="1" applyFont="1" applyFill="1" applyBorder="1" applyAlignment="1">
      <alignment horizontal="center" vertical="center"/>
    </xf>
    <xf numFmtId="176" fontId="2" fillId="0" borderId="55" xfId="1" applyFont="1" applyFill="1" applyBorder="1" applyAlignment="1">
      <alignment vertical="center"/>
    </xf>
    <xf numFmtId="176" fontId="2" fillId="0" borderId="0" xfId="1" applyFont="1" applyFill="1" applyBorder="1" applyAlignment="1">
      <alignment vertical="center"/>
    </xf>
    <xf numFmtId="176" fontId="7" fillId="0" borderId="56" xfId="1" applyFont="1" applyFill="1" applyBorder="1" applyAlignment="1">
      <alignment horizontal="center" vertical="center" wrapText="1"/>
    </xf>
    <xf numFmtId="176" fontId="7" fillId="0" borderId="57" xfId="1" applyFont="1" applyFill="1" applyBorder="1" applyAlignment="1">
      <alignment horizontal="center" vertical="center"/>
    </xf>
    <xf numFmtId="176" fontId="7" fillId="0" borderId="58" xfId="1" applyFont="1" applyFill="1" applyBorder="1" applyAlignment="1">
      <alignment horizontal="center" vertical="center"/>
    </xf>
    <xf numFmtId="176" fontId="7" fillId="2" borderId="17" xfId="1" applyFont="1" applyFill="1" applyBorder="1" applyAlignment="1">
      <alignment horizontal="center" vertical="center" shrinkToFit="1"/>
    </xf>
    <xf numFmtId="176" fontId="7" fillId="2" borderId="23" xfId="1" applyFont="1" applyFill="1" applyBorder="1" applyAlignment="1">
      <alignment horizontal="center" vertical="center" shrinkToFit="1"/>
    </xf>
    <xf numFmtId="176" fontId="7" fillId="2" borderId="18" xfId="1" applyFont="1" applyFill="1" applyBorder="1" applyAlignment="1">
      <alignment horizontal="center" vertical="center" shrinkToFit="1"/>
    </xf>
    <xf numFmtId="176" fontId="7" fillId="0" borderId="59" xfId="1" applyFont="1" applyFill="1" applyBorder="1" applyAlignment="1">
      <alignment horizontal="center" vertical="center"/>
    </xf>
    <xf numFmtId="176" fontId="7" fillId="0" borderId="60" xfId="1" applyFont="1" applyFill="1" applyBorder="1" applyAlignment="1">
      <alignment horizontal="center" vertical="center"/>
    </xf>
    <xf numFmtId="176" fontId="7" fillId="0" borderId="22" xfId="1" applyFont="1" applyFill="1" applyBorder="1" applyAlignment="1">
      <alignment horizontal="center" vertical="center"/>
    </xf>
    <xf numFmtId="176" fontId="7" fillId="3" borderId="17" xfId="1" applyFont="1" applyFill="1" applyBorder="1" applyAlignment="1">
      <alignment horizontal="left" vertical="center" shrinkToFit="1"/>
    </xf>
    <xf numFmtId="176" fontId="7" fillId="3" borderId="23" xfId="1" applyFont="1" applyFill="1" applyBorder="1" applyAlignment="1">
      <alignment horizontal="left" vertical="center" shrinkToFit="1"/>
    </xf>
    <xf numFmtId="176" fontId="7" fillId="3" borderId="18" xfId="1" applyFont="1" applyFill="1" applyBorder="1" applyAlignment="1">
      <alignment horizontal="left" vertical="center" shrinkToFit="1"/>
    </xf>
    <xf numFmtId="177" fontId="2" fillId="0" borderId="55" xfId="1" applyNumberFormat="1" applyFont="1" applyFill="1" applyBorder="1" applyAlignment="1">
      <alignment vertical="center"/>
    </xf>
    <xf numFmtId="177" fontId="2" fillId="0" borderId="0" xfId="1" applyNumberFormat="1" applyFont="1" applyFill="1" applyBorder="1" applyAlignment="1">
      <alignment vertical="center"/>
    </xf>
    <xf numFmtId="176" fontId="7" fillId="0" borderId="61" xfId="0" applyFont="1" applyBorder="1" applyAlignment="1">
      <alignment vertical="center" wrapText="1"/>
    </xf>
    <xf numFmtId="176" fontId="10" fillId="0" borderId="62" xfId="0" applyFont="1" applyBorder="1" applyAlignment="1">
      <alignment horizontal="center" vertical="center" wrapText="1"/>
    </xf>
    <xf numFmtId="176" fontId="7" fillId="0" borderId="0" xfId="0" applyFont="1" applyBorder="1" applyAlignment="1">
      <alignment vertical="center" wrapText="1"/>
    </xf>
    <xf numFmtId="176" fontId="7" fillId="0" borderId="63" xfId="0" applyFont="1" applyBorder="1" applyAlignment="1">
      <alignment horizontal="center" vertical="center" wrapText="1"/>
    </xf>
    <xf numFmtId="176" fontId="7" fillId="0" borderId="64" xfId="0" applyFont="1" applyBorder="1" applyAlignment="1">
      <alignment horizontal="center" vertical="center" wrapText="1"/>
    </xf>
    <xf numFmtId="176" fontId="7" fillId="0" borderId="65" xfId="0" applyFont="1" applyBorder="1" applyAlignment="1">
      <alignment horizontal="center" vertical="center" wrapText="1"/>
    </xf>
    <xf numFmtId="176" fontId="7" fillId="0" borderId="66" xfId="0" applyFont="1" applyBorder="1" applyAlignment="1">
      <alignment horizontal="center" vertical="center" wrapText="1"/>
    </xf>
    <xf numFmtId="176" fontId="7" fillId="0" borderId="67" xfId="0" applyFont="1" applyBorder="1" applyAlignment="1">
      <alignment horizontal="center" vertical="center" wrapText="1"/>
    </xf>
    <xf numFmtId="176" fontId="7" fillId="0" borderId="68" xfId="0" applyFont="1" applyBorder="1" applyAlignment="1">
      <alignment horizontal="center" vertical="center" wrapText="1"/>
    </xf>
    <xf numFmtId="176" fontId="7" fillId="0" borderId="0" xfId="0" applyFont="1" applyBorder="1" applyAlignment="1">
      <alignment horizontal="center" vertical="center" wrapText="1"/>
    </xf>
    <xf numFmtId="176" fontId="7" fillId="0" borderId="69" xfId="0" applyFont="1" applyBorder="1" applyAlignment="1">
      <alignment horizontal="center" vertical="center" wrapText="1"/>
    </xf>
    <xf numFmtId="176" fontId="0" fillId="0" borderId="70" xfId="0" applyFont="1" applyBorder="1" applyAlignment="1">
      <alignment horizontal="center" vertical="center"/>
    </xf>
    <xf numFmtId="176" fontId="0" fillId="0" borderId="0" xfId="0" applyFont="1" applyAlignment="1">
      <alignment vertical="center"/>
    </xf>
    <xf numFmtId="176" fontId="7" fillId="0" borderId="61" xfId="0" applyFont="1" applyBorder="1" applyAlignment="1">
      <alignment horizontal="center" vertical="center" wrapText="1"/>
    </xf>
    <xf numFmtId="176" fontId="7" fillId="0" borderId="0" xfId="0" applyFont="1" applyBorder="1" applyAlignment="1">
      <alignment horizontal="center" vertical="center" wrapText="1"/>
    </xf>
    <xf numFmtId="0" fontId="7" fillId="0" borderId="71" xfId="0" applyNumberFormat="1" applyFont="1" applyBorder="1" applyAlignment="1">
      <alignment horizontal="center" vertical="center" wrapText="1"/>
    </xf>
    <xf numFmtId="0" fontId="7" fillId="0" borderId="72" xfId="0" applyNumberFormat="1" applyFont="1" applyBorder="1" applyAlignment="1">
      <alignment horizontal="center" vertical="center" wrapText="1"/>
    </xf>
    <xf numFmtId="0" fontId="7" fillId="0" borderId="73" xfId="0" applyNumberFormat="1" applyFont="1" applyBorder="1" applyAlignment="1">
      <alignment horizontal="center" vertical="center" wrapText="1"/>
    </xf>
    <xf numFmtId="0" fontId="7" fillId="0" borderId="74" xfId="0" applyNumberFormat="1" applyFont="1" applyBorder="1" applyAlignment="1">
      <alignment horizontal="center" vertical="center" wrapText="1"/>
    </xf>
    <xf numFmtId="0" fontId="7" fillId="0" borderId="75" xfId="0" applyNumberFormat="1" applyFont="1" applyBorder="1" applyAlignment="1">
      <alignment horizontal="center" vertical="center" wrapText="1"/>
    </xf>
    <xf numFmtId="176" fontId="0" fillId="0" borderId="76" xfId="0" applyFont="1" applyBorder="1" applyAlignment="1">
      <alignment vertical="center" wrapText="1"/>
    </xf>
    <xf numFmtId="176" fontId="10" fillId="0" borderId="77" xfId="0" applyFont="1" applyBorder="1" applyAlignment="1">
      <alignment horizontal="center" vertical="center" wrapText="1"/>
    </xf>
    <xf numFmtId="176" fontId="0" fillId="0" borderId="78" xfId="0" applyFont="1" applyBorder="1" applyAlignment="1">
      <alignment vertical="center" wrapText="1"/>
    </xf>
    <xf numFmtId="176" fontId="7" fillId="0" borderId="78" xfId="0" applyFont="1" applyBorder="1" applyAlignment="1">
      <alignment horizontal="center" vertical="center" wrapText="1"/>
    </xf>
    <xf numFmtId="176" fontId="7" fillId="0" borderId="79" xfId="0" applyFont="1" applyBorder="1" applyAlignment="1">
      <alignment horizontal="center" vertical="center" wrapText="1"/>
    </xf>
    <xf numFmtId="176" fontId="0" fillId="0" borderId="21" xfId="0" applyFont="1" applyBorder="1" applyAlignment="1">
      <alignment horizontal="center" vertical="center"/>
    </xf>
    <xf numFmtId="176" fontId="7" fillId="0" borderId="17" xfId="0" applyFont="1" applyBorder="1" applyAlignment="1">
      <alignment horizontal="center" vertical="center" wrapText="1"/>
    </xf>
    <xf numFmtId="176" fontId="7" fillId="0" borderId="23" xfId="0" applyFont="1" applyBorder="1" applyAlignment="1">
      <alignment horizontal="center" vertical="center" wrapText="1"/>
    </xf>
    <xf numFmtId="176" fontId="7" fillId="2" borderId="80" xfId="0" applyFont="1" applyFill="1" applyBorder="1" applyAlignment="1">
      <alignment horizontal="center" vertical="center" wrapText="1"/>
    </xf>
    <xf numFmtId="176" fontId="7" fillId="2" borderId="81" xfId="0" applyFont="1" applyFill="1" applyBorder="1" applyAlignment="1">
      <alignment horizontal="center" vertical="center" wrapText="1"/>
    </xf>
    <xf numFmtId="176" fontId="7" fillId="2" borderId="82" xfId="0" applyFont="1" applyFill="1" applyBorder="1" applyAlignment="1">
      <alignment horizontal="center" vertical="center" wrapText="1"/>
    </xf>
    <xf numFmtId="176" fontId="7" fillId="2" borderId="83" xfId="0" applyFont="1" applyFill="1" applyBorder="1" applyAlignment="1">
      <alignment horizontal="center" vertical="center" wrapText="1"/>
    </xf>
    <xf numFmtId="176" fontId="7" fillId="2" borderId="84" xfId="0" applyFont="1" applyFill="1" applyBorder="1" applyAlignment="1">
      <alignment horizontal="center" vertical="center" wrapText="1"/>
    </xf>
    <xf numFmtId="176" fontId="7" fillId="0" borderId="85" xfId="0" applyFont="1" applyBorder="1" applyAlignment="1">
      <alignment horizontal="center" vertical="center" wrapText="1"/>
    </xf>
    <xf numFmtId="176" fontId="7" fillId="0" borderId="86" xfId="0" applyFont="1" applyBorder="1" applyAlignment="1">
      <alignment horizontal="center" vertical="center" wrapText="1"/>
    </xf>
    <xf numFmtId="176" fontId="0" fillId="0" borderId="16" xfId="0" applyFont="1" applyBorder="1" applyAlignment="1">
      <alignment horizontal="center" vertical="center"/>
    </xf>
    <xf numFmtId="176" fontId="0" fillId="0" borderId="0" xfId="0" applyFont="1" applyAlignment="1">
      <alignment horizontal="center" vertical="center"/>
    </xf>
    <xf numFmtId="176" fontId="7" fillId="2" borderId="87" xfId="0" applyFont="1" applyFill="1" applyBorder="1" applyAlignment="1">
      <alignment horizontal="center" vertical="center" shrinkToFit="1"/>
    </xf>
    <xf numFmtId="0" fontId="7" fillId="2" borderId="88" xfId="0" applyNumberFormat="1" applyFont="1" applyFill="1" applyBorder="1" applyAlignment="1">
      <alignment horizontal="center" vertical="center" wrapText="1" shrinkToFit="1"/>
    </xf>
    <xf numFmtId="176" fontId="7" fillId="2" borderId="89" xfId="0" applyFont="1" applyFill="1" applyBorder="1" applyAlignment="1">
      <alignment horizontal="center" vertical="center" shrinkToFit="1"/>
    </xf>
    <xf numFmtId="176" fontId="7" fillId="2" borderId="90" xfId="0" applyFont="1" applyFill="1" applyBorder="1" applyAlignment="1">
      <alignment horizontal="center" vertical="center" wrapText="1"/>
    </xf>
    <xf numFmtId="176" fontId="7" fillId="2" borderId="91" xfId="0" applyFont="1" applyFill="1" applyBorder="1" applyAlignment="1">
      <alignment horizontal="center" vertical="center" wrapText="1"/>
    </xf>
    <xf numFmtId="176" fontId="7" fillId="2" borderId="92" xfId="0" applyFont="1" applyFill="1" applyBorder="1" applyAlignment="1">
      <alignment horizontal="center" vertical="center" wrapText="1"/>
    </xf>
    <xf numFmtId="176" fontId="7" fillId="2" borderId="93" xfId="0" applyFont="1" applyFill="1" applyBorder="1" applyAlignment="1">
      <alignment horizontal="center" vertical="center" wrapText="1"/>
    </xf>
    <xf numFmtId="176" fontId="7" fillId="2" borderId="94" xfId="0" applyFont="1" applyFill="1" applyBorder="1" applyAlignment="1">
      <alignment horizontal="center" vertical="center" wrapText="1"/>
    </xf>
    <xf numFmtId="180" fontId="7" fillId="3" borderId="95" xfId="0" applyNumberFormat="1" applyFont="1" applyFill="1" applyBorder="1" applyAlignment="1">
      <alignment horizontal="center" vertical="center" shrinkToFit="1"/>
    </xf>
    <xf numFmtId="180" fontId="7" fillId="3" borderId="96" xfId="0" applyNumberFormat="1" applyFont="1" applyFill="1" applyBorder="1" applyAlignment="1">
      <alignment horizontal="center" vertical="center" shrinkToFit="1"/>
    </xf>
    <xf numFmtId="180" fontId="7" fillId="3" borderId="89" xfId="0" applyNumberFormat="1" applyFont="1" applyFill="1" applyBorder="1" applyAlignment="1">
      <alignment horizontal="center" vertical="center" wrapText="1"/>
    </xf>
    <xf numFmtId="180" fontId="7" fillId="3" borderId="97" xfId="0" applyNumberFormat="1" applyFont="1" applyFill="1" applyBorder="1" applyAlignment="1">
      <alignment horizontal="center" vertical="center" wrapText="1"/>
    </xf>
    <xf numFmtId="181" fontId="7" fillId="3" borderId="89" xfId="0" applyNumberFormat="1" applyFont="1" applyFill="1" applyBorder="1" applyAlignment="1">
      <alignment horizontal="center" vertical="center" wrapText="1"/>
    </xf>
    <xf numFmtId="181" fontId="7" fillId="3" borderId="97" xfId="0" applyNumberFormat="1" applyFont="1" applyFill="1" applyBorder="1" applyAlignment="1">
      <alignment horizontal="center" vertical="center" wrapText="1"/>
    </xf>
    <xf numFmtId="176" fontId="0" fillId="0" borderId="0" xfId="0" applyFont="1" applyFill="1" applyBorder="1" applyAlignment="1">
      <alignment horizontal="center" vertical="center"/>
    </xf>
    <xf numFmtId="176" fontId="7" fillId="2" borderId="98" xfId="0" applyFont="1" applyFill="1" applyBorder="1" applyAlignment="1">
      <alignment horizontal="center" vertical="center" shrinkToFit="1"/>
    </xf>
    <xf numFmtId="0" fontId="7" fillId="2" borderId="99" xfId="0" applyNumberFormat="1" applyFont="1" applyFill="1" applyBorder="1" applyAlignment="1">
      <alignment horizontal="center" vertical="center" wrapText="1" shrinkToFit="1"/>
    </xf>
    <xf numFmtId="176" fontId="7" fillId="2" borderId="100" xfId="0" applyFont="1" applyFill="1" applyBorder="1" applyAlignment="1">
      <alignment horizontal="center" vertical="center" shrinkToFit="1"/>
    </xf>
    <xf numFmtId="180" fontId="7" fillId="3" borderId="90" xfId="0" applyNumberFormat="1" applyFont="1" applyFill="1" applyBorder="1" applyAlignment="1">
      <alignment horizontal="center" vertical="center" shrinkToFit="1"/>
    </xf>
    <xf numFmtId="180" fontId="7" fillId="3" borderId="91" xfId="0" applyNumberFormat="1" applyFont="1" applyFill="1" applyBorder="1" applyAlignment="1">
      <alignment horizontal="center" vertical="center" shrinkToFit="1"/>
    </xf>
    <xf numFmtId="180" fontId="7" fillId="3" borderId="92" xfId="0" applyNumberFormat="1" applyFont="1" applyFill="1" applyBorder="1" applyAlignment="1">
      <alignment horizontal="center" vertical="center" shrinkToFit="1"/>
    </xf>
    <xf numFmtId="180" fontId="7" fillId="3" borderId="93" xfId="0" applyNumberFormat="1" applyFont="1" applyFill="1" applyBorder="1" applyAlignment="1">
      <alignment horizontal="center" vertical="center" shrinkToFit="1"/>
    </xf>
    <xf numFmtId="180" fontId="7" fillId="3" borderId="94" xfId="0" applyNumberFormat="1" applyFont="1" applyFill="1" applyBorder="1" applyAlignment="1">
      <alignment horizontal="center" vertical="center" shrinkToFit="1"/>
    </xf>
    <xf numFmtId="180" fontId="7" fillId="3" borderId="101" xfId="0" applyNumberFormat="1" applyFont="1" applyFill="1" applyBorder="1" applyAlignment="1">
      <alignment horizontal="center" vertical="center" shrinkToFit="1"/>
    </xf>
    <xf numFmtId="180" fontId="7" fillId="3" borderId="102" xfId="0" applyNumberFormat="1" applyFont="1" applyFill="1" applyBorder="1" applyAlignment="1">
      <alignment horizontal="center" vertical="center" shrinkToFit="1"/>
    </xf>
    <xf numFmtId="180" fontId="7" fillId="3" borderId="100" xfId="0" applyNumberFormat="1" applyFont="1" applyFill="1" applyBorder="1" applyAlignment="1">
      <alignment horizontal="center" vertical="center" wrapText="1"/>
    </xf>
    <xf numFmtId="180" fontId="7" fillId="3" borderId="103" xfId="0" applyNumberFormat="1" applyFont="1" applyFill="1" applyBorder="1" applyAlignment="1">
      <alignment horizontal="center" vertical="center" wrapText="1"/>
    </xf>
    <xf numFmtId="181" fontId="7" fillId="3" borderId="100" xfId="0" applyNumberFormat="1" applyFont="1" applyFill="1" applyBorder="1" applyAlignment="1">
      <alignment horizontal="center" vertical="center" wrapText="1"/>
    </xf>
    <xf numFmtId="181" fontId="7" fillId="3" borderId="103" xfId="0" applyNumberFormat="1" applyFont="1" applyFill="1" applyBorder="1" applyAlignment="1">
      <alignment horizontal="center" vertical="center" wrapText="1"/>
    </xf>
    <xf numFmtId="180" fontId="7" fillId="3" borderId="104" xfId="0" applyNumberFormat="1" applyFont="1" applyFill="1" applyBorder="1" applyAlignment="1">
      <alignment horizontal="center" vertical="center" shrinkToFit="1"/>
    </xf>
    <xf numFmtId="180" fontId="7" fillId="3" borderId="105" xfId="0" applyNumberFormat="1" applyFont="1" applyFill="1" applyBorder="1" applyAlignment="1">
      <alignment horizontal="center" vertical="center" shrinkToFit="1"/>
    </xf>
    <xf numFmtId="180" fontId="7" fillId="3" borderId="106" xfId="0" applyNumberFormat="1" applyFont="1" applyFill="1" applyBorder="1" applyAlignment="1">
      <alignment horizontal="center" vertical="center" shrinkToFit="1"/>
    </xf>
    <xf numFmtId="180" fontId="7" fillId="3" borderId="107" xfId="0" applyNumberFormat="1" applyFont="1" applyFill="1" applyBorder="1" applyAlignment="1">
      <alignment horizontal="center" vertical="center" shrinkToFit="1"/>
    </xf>
    <xf numFmtId="180" fontId="7" fillId="3" borderId="108" xfId="0" applyNumberFormat="1" applyFont="1" applyFill="1" applyBorder="1" applyAlignment="1">
      <alignment horizontal="center" vertical="center" shrinkToFit="1"/>
    </xf>
    <xf numFmtId="180" fontId="7" fillId="3" borderId="109" xfId="0" applyNumberFormat="1" applyFont="1" applyFill="1" applyBorder="1" applyAlignment="1">
      <alignment horizontal="center" vertical="center" shrinkToFit="1"/>
    </xf>
    <xf numFmtId="180" fontId="7" fillId="3" borderId="110" xfId="0" applyNumberFormat="1" applyFont="1" applyFill="1" applyBorder="1" applyAlignment="1">
      <alignment horizontal="center" vertical="center" shrinkToFit="1"/>
    </xf>
    <xf numFmtId="176" fontId="7" fillId="0" borderId="111" xfId="0" applyFont="1" applyBorder="1" applyAlignment="1">
      <alignment horizontal="center" vertical="center" wrapText="1"/>
    </xf>
    <xf numFmtId="176" fontId="7" fillId="0" borderId="112" xfId="0" applyFont="1" applyBorder="1" applyAlignment="1">
      <alignment horizontal="center" vertical="center" wrapText="1"/>
    </xf>
    <xf numFmtId="176" fontId="7" fillId="0" borderId="113" xfId="0" applyFont="1" applyBorder="1" applyAlignment="1">
      <alignment horizontal="center" vertical="center" wrapText="1"/>
    </xf>
    <xf numFmtId="176" fontId="7" fillId="0" borderId="90" xfId="0" applyFont="1" applyBorder="1" applyAlignment="1">
      <alignment horizontal="center" vertical="center" wrapText="1"/>
    </xf>
    <xf numFmtId="176" fontId="7" fillId="0" borderId="91" xfId="0" applyFont="1" applyBorder="1" applyAlignment="1">
      <alignment horizontal="center" vertical="center" wrapText="1"/>
    </xf>
    <xf numFmtId="176" fontId="7" fillId="0" borderId="92" xfId="0" applyFont="1" applyBorder="1" applyAlignment="1">
      <alignment horizontal="center" vertical="center" wrapText="1"/>
    </xf>
    <xf numFmtId="176" fontId="7" fillId="0" borderId="93" xfId="0" applyFont="1" applyBorder="1" applyAlignment="1">
      <alignment horizontal="center" vertical="center" wrapText="1"/>
    </xf>
    <xf numFmtId="176" fontId="7" fillId="0" borderId="94" xfId="0" applyFont="1" applyBorder="1" applyAlignment="1">
      <alignment horizontal="center" vertical="center" wrapText="1"/>
    </xf>
    <xf numFmtId="176" fontId="7" fillId="0" borderId="114" xfId="0" applyFont="1" applyBorder="1" applyAlignment="1">
      <alignment horizontal="center" vertical="center" wrapText="1"/>
    </xf>
    <xf numFmtId="176" fontId="7" fillId="0" borderId="115" xfId="0" applyFont="1" applyBorder="1" applyAlignment="1">
      <alignment horizontal="center" vertical="center" wrapText="1"/>
    </xf>
    <xf numFmtId="180" fontId="7" fillId="3" borderId="111" xfId="0" applyNumberFormat="1" applyFont="1" applyFill="1" applyBorder="1" applyAlignment="1">
      <alignment horizontal="center" vertical="center" shrinkToFit="1"/>
    </xf>
    <xf numFmtId="180" fontId="7" fillId="3" borderId="112" xfId="0" applyNumberFormat="1" applyFont="1" applyFill="1" applyBorder="1" applyAlignment="1">
      <alignment horizontal="center" vertical="center" shrinkToFit="1"/>
    </xf>
    <xf numFmtId="182" fontId="7" fillId="3" borderId="111" xfId="0" applyNumberFormat="1" applyFont="1" applyFill="1" applyBorder="1" applyAlignment="1">
      <alignment horizontal="center" vertical="center" shrinkToFit="1"/>
    </xf>
    <xf numFmtId="182" fontId="7" fillId="3" borderId="112" xfId="0" applyNumberFormat="1" applyFont="1" applyFill="1" applyBorder="1" applyAlignment="1">
      <alignment horizontal="center" vertical="center" shrinkToFit="1"/>
    </xf>
    <xf numFmtId="176" fontId="7" fillId="0" borderId="17" xfId="1" applyFont="1" applyFill="1" applyBorder="1" applyAlignment="1">
      <alignment horizontal="right" vertical="center"/>
    </xf>
    <xf numFmtId="176" fontId="7" fillId="0" borderId="23" xfId="1" applyFont="1" applyFill="1" applyBorder="1" applyAlignment="1">
      <alignment horizontal="right" vertical="center"/>
    </xf>
    <xf numFmtId="176" fontId="7" fillId="0" borderId="78" xfId="1" applyFont="1" applyFill="1" applyBorder="1" applyAlignment="1">
      <alignment horizontal="right" vertical="center"/>
    </xf>
    <xf numFmtId="176" fontId="7" fillId="0" borderId="116" xfId="1" applyFont="1" applyFill="1" applyBorder="1" applyAlignment="1">
      <alignment horizontal="right" vertical="center"/>
    </xf>
    <xf numFmtId="180" fontId="7" fillId="2" borderId="31" xfId="1" applyNumberFormat="1" applyFont="1" applyFill="1" applyBorder="1" applyAlignment="1">
      <alignment horizontal="center" vertical="center"/>
    </xf>
    <xf numFmtId="180" fontId="7" fillId="2" borderId="8" xfId="1" applyNumberFormat="1" applyFont="1" applyFill="1" applyBorder="1" applyAlignment="1">
      <alignment horizontal="center" vertical="center"/>
    </xf>
    <xf numFmtId="180" fontId="7" fillId="2" borderId="30" xfId="1" applyNumberFormat="1" applyFont="1" applyFill="1" applyBorder="1" applyAlignment="1">
      <alignment horizontal="center" vertical="center"/>
    </xf>
    <xf numFmtId="176" fontId="13" fillId="0" borderId="23" xfId="1" applyFont="1" applyFill="1" applyBorder="1" applyAlignment="1">
      <alignment horizontal="center" vertical="center"/>
    </xf>
    <xf numFmtId="176" fontId="13" fillId="0" borderId="18" xfId="1" applyFont="1" applyFill="1" applyBorder="1" applyAlignment="1">
      <alignment horizontal="center" vertical="center"/>
    </xf>
    <xf numFmtId="176" fontId="7" fillId="0" borderId="0" xfId="0" applyFont="1" applyFill="1" applyBorder="1" applyAlignment="1">
      <alignment horizontal="distributed" vertical="center" wrapText="1"/>
    </xf>
    <xf numFmtId="176" fontId="7" fillId="0" borderId="117" xfId="0" applyFont="1" applyBorder="1" applyAlignment="1">
      <alignment horizontal="center" vertical="center" shrinkToFit="1"/>
    </xf>
    <xf numFmtId="176" fontId="7" fillId="0" borderId="118" xfId="0" applyFont="1" applyBorder="1" applyAlignment="1">
      <alignment horizontal="center" vertical="center" shrinkToFit="1"/>
    </xf>
    <xf numFmtId="176" fontId="7" fillId="0" borderId="119" xfId="0" applyFont="1" applyBorder="1" applyAlignment="1">
      <alignment horizontal="center" vertical="center" shrinkToFit="1"/>
    </xf>
    <xf numFmtId="176" fontId="7" fillId="0" borderId="16" xfId="0" applyFont="1" applyBorder="1" applyAlignment="1">
      <alignment horizontal="center" vertical="center" shrinkToFit="1"/>
    </xf>
    <xf numFmtId="176" fontId="7" fillId="2" borderId="17" xfId="0" applyFont="1" applyFill="1" applyBorder="1" applyAlignment="1">
      <alignment horizontal="center" vertical="center" shrinkToFit="1"/>
    </xf>
    <xf numFmtId="176" fontId="7" fillId="2" borderId="23" xfId="0" applyFont="1" applyFill="1" applyBorder="1" applyAlignment="1">
      <alignment horizontal="center" vertical="center" shrinkToFit="1"/>
    </xf>
    <xf numFmtId="183" fontId="7" fillId="0" borderId="120" xfId="0" applyNumberFormat="1" applyFont="1" applyBorder="1" applyAlignment="1">
      <alignment horizontal="center" vertical="center" shrinkToFit="1"/>
    </xf>
    <xf numFmtId="183" fontId="7" fillId="0" borderId="18" xfId="0" applyNumberFormat="1" applyFont="1" applyBorder="1" applyAlignment="1">
      <alignment horizontal="center" vertical="center" shrinkToFit="1"/>
    </xf>
    <xf numFmtId="176" fontId="0" fillId="0" borderId="0" xfId="0" applyFont="1" applyBorder="1" applyAlignment="1">
      <alignment vertical="center"/>
    </xf>
    <xf numFmtId="176" fontId="14" fillId="0" borderId="0" xfId="0" applyFont="1" applyBorder="1" applyAlignment="1">
      <alignment vertical="center" wrapText="1"/>
    </xf>
    <xf numFmtId="176" fontId="14" fillId="0" borderId="0" xfId="0" applyFont="1" applyFill="1" applyBorder="1" applyAlignment="1">
      <alignment horizontal="distributed" vertical="center" wrapText="1"/>
    </xf>
    <xf numFmtId="176" fontId="7" fillId="0" borderId="16" xfId="0" applyFont="1" applyBorder="1" applyAlignment="1">
      <alignment horizontal="center" vertical="center" wrapText="1" shrinkToFit="1"/>
    </xf>
    <xf numFmtId="176" fontId="9" fillId="0" borderId="16" xfId="0" applyFont="1" applyBorder="1" applyAlignment="1">
      <alignment horizontal="center" vertical="center" shrinkToFit="1"/>
    </xf>
    <xf numFmtId="176" fontId="9" fillId="0" borderId="16" xfId="0" applyFont="1" applyBorder="1" applyAlignment="1">
      <alignment horizontal="center" vertical="center" wrapText="1" shrinkToFit="1"/>
    </xf>
    <xf numFmtId="176" fontId="9" fillId="0" borderId="16" xfId="0" applyFont="1" applyBorder="1" applyAlignment="1">
      <alignment horizontal="center" vertical="center" wrapText="1"/>
    </xf>
    <xf numFmtId="176" fontId="9" fillId="0" borderId="0" xfId="0" applyFont="1" applyAlignment="1">
      <alignment vertical="center"/>
    </xf>
    <xf numFmtId="176" fontId="7" fillId="0" borderId="0" xfId="0" applyFont="1" applyFill="1" applyBorder="1" applyAlignment="1">
      <alignment horizontal="center" vertical="center" wrapText="1"/>
    </xf>
    <xf numFmtId="182" fontId="7" fillId="3" borderId="16" xfId="0" applyNumberFormat="1" applyFont="1" applyFill="1" applyBorder="1" applyAlignment="1">
      <alignment vertical="center" shrinkToFit="1"/>
    </xf>
    <xf numFmtId="182" fontId="7" fillId="2" borderId="16" xfId="0" applyNumberFormat="1" applyFont="1" applyFill="1" applyBorder="1" applyAlignment="1">
      <alignment horizontal="center" vertical="center" shrinkToFit="1"/>
    </xf>
    <xf numFmtId="176" fontId="7" fillId="0" borderId="0" xfId="0" applyFont="1" applyBorder="1" applyAlignment="1">
      <alignment vertical="center" shrinkToFit="1"/>
    </xf>
    <xf numFmtId="183" fontId="7" fillId="0" borderId="0" xfId="0" applyNumberFormat="1" applyFont="1" applyBorder="1" applyAlignment="1">
      <alignment vertical="center" shrinkToFit="1"/>
    </xf>
    <xf numFmtId="176" fontId="7" fillId="0" borderId="0" xfId="0" applyFont="1" applyBorder="1" applyAlignment="1">
      <alignment horizontal="center" vertical="center" shrinkToFit="1"/>
    </xf>
    <xf numFmtId="176" fontId="15" fillId="0" borderId="0" xfId="0" applyFont="1" applyAlignment="1">
      <alignment vertical="center"/>
    </xf>
    <xf numFmtId="176" fontId="3" fillId="0" borderId="0" xfId="0" applyFont="1" applyAlignment="1">
      <alignment horizontal="right" vertical="center"/>
    </xf>
    <xf numFmtId="176" fontId="0" fillId="0" borderId="0" xfId="0" applyFont="1" applyAlignment="1">
      <alignment vertical="center" wrapText="1"/>
    </xf>
    <xf numFmtId="176" fontId="4" fillId="0" borderId="0" xfId="1" applyFont="1" applyAlignment="1">
      <alignment horizontal="center" vertical="center"/>
    </xf>
    <xf numFmtId="176" fontId="5" fillId="0" borderId="4" xfId="1" applyFont="1" applyBorder="1" applyAlignment="1">
      <alignment vertical="center"/>
    </xf>
    <xf numFmtId="176" fontId="5" fillId="0" borderId="2" xfId="1" applyFont="1" applyBorder="1" applyAlignment="1">
      <alignment vertical="center"/>
    </xf>
    <xf numFmtId="176" fontId="5" fillId="0" borderId="5" xfId="1" applyFont="1" applyBorder="1" applyAlignment="1">
      <alignment vertical="center"/>
    </xf>
    <xf numFmtId="176" fontId="2" fillId="0" borderId="4" xfId="1" applyFont="1" applyFill="1" applyBorder="1" applyAlignment="1">
      <alignment horizontal="center" vertical="center"/>
    </xf>
    <xf numFmtId="176" fontId="2" fillId="0" borderId="5" xfId="1" applyFont="1" applyFill="1" applyBorder="1" applyAlignment="1">
      <alignment horizontal="center" vertical="center"/>
    </xf>
    <xf numFmtId="176" fontId="2" fillId="0" borderId="121" xfId="1" applyFont="1" applyBorder="1">
      <alignment vertical="center"/>
    </xf>
    <xf numFmtId="176" fontId="2" fillId="0" borderId="122" xfId="1" applyFont="1" applyFill="1" applyBorder="1" applyAlignment="1">
      <alignment horizontal="center" vertical="center"/>
    </xf>
    <xf numFmtId="176" fontId="2" fillId="0" borderId="8" xfId="1" applyFont="1" applyFill="1" applyBorder="1" applyAlignment="1">
      <alignment horizontal="center" vertical="center" shrinkToFit="1"/>
    </xf>
    <xf numFmtId="177" fontId="2" fillId="0" borderId="4" xfId="1" applyNumberFormat="1" applyFont="1" applyFill="1" applyBorder="1" applyAlignment="1">
      <alignment horizontal="center" vertical="center"/>
    </xf>
    <xf numFmtId="177" fontId="2" fillId="0" borderId="2" xfId="1" applyNumberFormat="1" applyFont="1" applyFill="1" applyBorder="1" applyAlignment="1">
      <alignment horizontal="center" vertical="center"/>
    </xf>
    <xf numFmtId="178" fontId="2" fillId="0" borderId="4" xfId="2" applyNumberFormat="1" applyFont="1" applyFill="1" applyBorder="1" applyAlignment="1">
      <alignment horizontal="center" vertical="center" shrinkToFit="1"/>
    </xf>
    <xf numFmtId="178" fontId="2" fillId="0" borderId="2" xfId="2" applyNumberFormat="1" applyFont="1" applyFill="1" applyBorder="1" applyAlignment="1">
      <alignment horizontal="center" vertical="center" shrinkToFit="1"/>
    </xf>
    <xf numFmtId="176" fontId="2" fillId="0" borderId="5" xfId="1" applyFont="1" applyBorder="1">
      <alignment vertical="center"/>
    </xf>
    <xf numFmtId="176" fontId="2" fillId="0" borderId="123" xfId="1" applyFont="1" applyFill="1" applyBorder="1" applyAlignment="1">
      <alignment horizontal="center" vertical="center"/>
    </xf>
    <xf numFmtId="176" fontId="2" fillId="0" borderId="43" xfId="1" applyFont="1" applyFill="1" applyBorder="1" applyAlignment="1">
      <alignment horizontal="center" vertical="center" wrapText="1"/>
    </xf>
    <xf numFmtId="176" fontId="2" fillId="0" borderId="124" xfId="1" applyFont="1" applyFill="1" applyBorder="1" applyAlignment="1">
      <alignment horizontal="center" vertical="center"/>
    </xf>
    <xf numFmtId="176" fontId="2" fillId="0" borderId="46" xfId="1" applyFont="1" applyFill="1" applyBorder="1" applyAlignment="1">
      <alignment horizontal="center" vertical="center"/>
    </xf>
    <xf numFmtId="176" fontId="2" fillId="0" borderId="47" xfId="1" applyFont="1" applyFill="1" applyBorder="1" applyAlignment="1">
      <alignment horizontal="center" vertical="center"/>
    </xf>
    <xf numFmtId="176" fontId="2" fillId="0" borderId="49" xfId="1" applyFont="1" applyFill="1" applyBorder="1" applyAlignment="1">
      <alignment horizontal="center" vertical="center"/>
    </xf>
    <xf numFmtId="176" fontId="2" fillId="0" borderId="125" xfId="1" applyFont="1" applyFill="1" applyBorder="1" applyAlignment="1">
      <alignment horizontal="center" vertical="center" wrapText="1"/>
    </xf>
    <xf numFmtId="176" fontId="2" fillId="0" borderId="42" xfId="1" applyFont="1" applyFill="1" applyBorder="1" applyAlignment="1">
      <alignment horizontal="center" vertical="center" wrapText="1"/>
    </xf>
    <xf numFmtId="176" fontId="2" fillId="0" borderId="126" xfId="1" applyFont="1" applyFill="1" applyBorder="1" applyAlignment="1">
      <alignment horizontal="center" vertical="center" wrapText="1"/>
    </xf>
    <xf numFmtId="176" fontId="2" fillId="0" borderId="127" xfId="1" applyFont="1" applyFill="1" applyBorder="1" applyAlignment="1">
      <alignment horizontal="center" vertical="center" wrapText="1"/>
    </xf>
    <xf numFmtId="176" fontId="2" fillId="0" borderId="121" xfId="1" applyFont="1" applyFill="1" applyBorder="1" applyAlignment="1">
      <alignment horizontal="center" vertical="center" wrapText="1"/>
    </xf>
    <xf numFmtId="176" fontId="2" fillId="0" borderId="9" xfId="1" applyFont="1" applyBorder="1" applyAlignment="1">
      <alignment horizontal="center" vertical="center"/>
    </xf>
    <xf numFmtId="176" fontId="2" fillId="0" borderId="128" xfId="1" applyFont="1" applyFill="1" applyBorder="1" applyAlignment="1">
      <alignment horizontal="center" vertical="center"/>
    </xf>
    <xf numFmtId="176" fontId="2" fillId="0" borderId="129" xfId="1" applyFont="1" applyFill="1" applyBorder="1" applyAlignment="1">
      <alignment horizontal="center" vertical="center" wrapText="1"/>
    </xf>
    <xf numFmtId="176" fontId="2" fillId="0" borderId="130" xfId="1" applyFont="1" applyFill="1" applyBorder="1" applyAlignment="1">
      <alignment horizontal="center" vertical="center"/>
    </xf>
    <xf numFmtId="176" fontId="2" fillId="0" borderId="15" xfId="1" applyFont="1" applyFill="1" applyBorder="1" applyAlignment="1">
      <alignment vertical="center" shrinkToFit="1"/>
    </xf>
    <xf numFmtId="176" fontId="2" fillId="0" borderId="16" xfId="1" applyFont="1" applyFill="1" applyBorder="1" applyAlignment="1">
      <alignment vertical="center" shrinkToFit="1"/>
    </xf>
    <xf numFmtId="176" fontId="2" fillId="0" borderId="19" xfId="1" applyFont="1" applyFill="1" applyBorder="1" applyAlignment="1">
      <alignment vertical="center" shrinkToFit="1"/>
    </xf>
    <xf numFmtId="176" fontId="2" fillId="0" borderId="18" xfId="1" applyFont="1" applyFill="1" applyBorder="1" applyAlignment="1">
      <alignment vertical="center" shrinkToFit="1"/>
    </xf>
    <xf numFmtId="176" fontId="2" fillId="0" borderId="131" xfId="1" applyFont="1" applyFill="1" applyBorder="1" applyAlignment="1">
      <alignment horizontal="center" vertical="center" wrapText="1"/>
    </xf>
    <xf numFmtId="176" fontId="2" fillId="0" borderId="0" xfId="1" applyFont="1" applyFill="1" applyBorder="1" applyAlignment="1">
      <alignment horizontal="center" vertical="center" wrapText="1"/>
    </xf>
    <xf numFmtId="176" fontId="2" fillId="0" borderId="132" xfId="1" applyFont="1" applyFill="1" applyBorder="1" applyAlignment="1">
      <alignment horizontal="center" vertical="center" wrapText="1"/>
    </xf>
    <xf numFmtId="176" fontId="2" fillId="0" borderId="55" xfId="1" applyFont="1" applyFill="1" applyBorder="1" applyAlignment="1">
      <alignment horizontal="center" vertical="center" wrapText="1"/>
    </xf>
    <xf numFmtId="176" fontId="2" fillId="0" borderId="133" xfId="1" applyFont="1" applyFill="1" applyBorder="1" applyAlignment="1">
      <alignment horizontal="center" vertical="center" wrapText="1"/>
    </xf>
    <xf numFmtId="176" fontId="2" fillId="0" borderId="14" xfId="1" applyFont="1" applyBorder="1" applyAlignment="1">
      <alignment horizontal="center" vertical="center"/>
    </xf>
    <xf numFmtId="176" fontId="2" fillId="0" borderId="45" xfId="1" applyFont="1" applyFill="1" applyBorder="1" applyAlignment="1">
      <alignment horizontal="center" vertical="center"/>
    </xf>
    <xf numFmtId="176" fontId="2" fillId="0" borderId="21" xfId="1" applyFont="1" applyFill="1" applyBorder="1" applyAlignment="1">
      <alignment horizontal="center" vertical="center" wrapText="1"/>
    </xf>
    <xf numFmtId="176" fontId="2" fillId="0" borderId="44" xfId="1" applyFont="1" applyFill="1" applyBorder="1" applyAlignment="1">
      <alignment horizontal="center" vertical="center"/>
    </xf>
    <xf numFmtId="176" fontId="10" fillId="0" borderId="15" xfId="0" applyFont="1" applyBorder="1" applyAlignment="1">
      <alignment horizontal="center" vertical="center"/>
    </xf>
    <xf numFmtId="176" fontId="10" fillId="0" borderId="16" xfId="0" applyFont="1" applyBorder="1" applyAlignment="1">
      <alignment horizontal="center" vertical="center"/>
    </xf>
    <xf numFmtId="176" fontId="10" fillId="0" borderId="19" xfId="0" applyFont="1" applyBorder="1" applyAlignment="1">
      <alignment horizontal="center" vertical="center"/>
    </xf>
    <xf numFmtId="176" fontId="10" fillId="0" borderId="18" xfId="0" applyFont="1" applyBorder="1" applyAlignment="1">
      <alignment horizontal="center" vertical="center"/>
    </xf>
    <xf numFmtId="176" fontId="2" fillId="0" borderId="134" xfId="1" applyFont="1" applyFill="1" applyBorder="1" applyAlignment="1">
      <alignment horizontal="center" vertical="center" wrapText="1"/>
    </xf>
    <xf numFmtId="176" fontId="2" fillId="0" borderId="78" xfId="1" applyFont="1" applyFill="1" applyBorder="1" applyAlignment="1">
      <alignment horizontal="center" vertical="center" wrapText="1"/>
    </xf>
    <xf numFmtId="176" fontId="2" fillId="0" borderId="135" xfId="1" applyFont="1" applyFill="1" applyBorder="1" applyAlignment="1">
      <alignment horizontal="center" vertical="center" wrapText="1"/>
    </xf>
    <xf numFmtId="176" fontId="2" fillId="0" borderId="136" xfId="1" applyFont="1" applyFill="1" applyBorder="1" applyAlignment="1">
      <alignment horizontal="center" vertical="center" wrapText="1"/>
    </xf>
    <xf numFmtId="176" fontId="2" fillId="0" borderId="116" xfId="1" applyFont="1" applyFill="1" applyBorder="1" applyAlignment="1">
      <alignment horizontal="center" vertical="center" wrapText="1"/>
    </xf>
    <xf numFmtId="176" fontId="2" fillId="0" borderId="137" xfId="1" applyFont="1" applyBorder="1" applyAlignment="1">
      <alignment horizontal="center" vertical="center"/>
    </xf>
    <xf numFmtId="176" fontId="2" fillId="0" borderId="15" xfId="1" applyFont="1" applyFill="1" applyBorder="1" applyAlignment="1">
      <alignment horizontal="center" vertical="center" shrinkToFit="1"/>
    </xf>
    <xf numFmtId="176" fontId="2" fillId="0" borderId="16" xfId="1" applyFont="1" applyFill="1" applyBorder="1" applyAlignment="1">
      <alignment horizontal="center" vertical="center" shrinkToFit="1"/>
    </xf>
    <xf numFmtId="176" fontId="2" fillId="0" borderId="19" xfId="1" applyFont="1" applyFill="1" applyBorder="1" applyAlignment="1">
      <alignment horizontal="center" vertical="center" shrinkToFit="1"/>
    </xf>
    <xf numFmtId="176" fontId="2" fillId="0" borderId="18" xfId="1" applyFont="1" applyFill="1" applyBorder="1" applyAlignment="1">
      <alignment horizontal="center" vertical="center" shrinkToFit="1"/>
    </xf>
    <xf numFmtId="176" fontId="2" fillId="0" borderId="135" xfId="1" applyFont="1" applyFill="1" applyBorder="1" applyAlignment="1">
      <alignment horizontal="center" vertical="center" shrinkToFit="1"/>
    </xf>
    <xf numFmtId="176" fontId="2" fillId="0" borderId="21" xfId="1" applyFont="1" applyFill="1" applyBorder="1" applyAlignment="1">
      <alignment horizontal="center" vertical="center" shrinkToFit="1"/>
    </xf>
    <xf numFmtId="176" fontId="2" fillId="0" borderId="44" xfId="1" applyFont="1" applyFill="1" applyBorder="1" applyAlignment="1">
      <alignment horizontal="center" vertical="center" shrinkToFit="1"/>
    </xf>
    <xf numFmtId="176" fontId="2" fillId="0" borderId="24" xfId="1" applyFont="1" applyFill="1" applyBorder="1" applyAlignment="1">
      <alignment horizontal="center" vertical="center"/>
    </xf>
    <xf numFmtId="176" fontId="2" fillId="0" borderId="23" xfId="1" applyFont="1" applyFill="1" applyBorder="1" applyAlignment="1">
      <alignment horizontal="center" vertical="center"/>
    </xf>
    <xf numFmtId="176" fontId="2" fillId="0" borderId="18" xfId="1" applyFont="1" applyFill="1" applyBorder="1" applyAlignment="1">
      <alignment horizontal="center" vertical="center"/>
    </xf>
    <xf numFmtId="177" fontId="2" fillId="0" borderId="17" xfId="1" applyNumberFormat="1" applyFont="1" applyFill="1" applyBorder="1" applyAlignment="1">
      <alignment horizontal="center" vertical="center"/>
    </xf>
    <xf numFmtId="177" fontId="2" fillId="0" borderId="23" xfId="1" applyNumberFormat="1" applyFont="1" applyFill="1" applyBorder="1" applyAlignment="1">
      <alignment horizontal="center" vertical="center"/>
    </xf>
    <xf numFmtId="177" fontId="2" fillId="0" borderId="18" xfId="1" applyNumberFormat="1" applyFont="1" applyFill="1" applyBorder="1" applyAlignment="1">
      <alignment horizontal="center" vertical="center"/>
    </xf>
    <xf numFmtId="177" fontId="2" fillId="0" borderId="20" xfId="1" applyNumberFormat="1" applyFont="1" applyFill="1" applyBorder="1" applyAlignment="1">
      <alignment horizontal="center" vertical="center"/>
    </xf>
    <xf numFmtId="176" fontId="2" fillId="0" borderId="20" xfId="1" applyFont="1" applyBorder="1" applyAlignment="1">
      <alignment vertical="center" shrinkToFit="1"/>
    </xf>
    <xf numFmtId="176" fontId="2" fillId="0" borderId="24" xfId="1" applyFont="1" applyFill="1" applyBorder="1" applyAlignment="1">
      <alignment horizontal="center" vertical="center" shrinkToFit="1"/>
    </xf>
    <xf numFmtId="176" fontId="2" fillId="0" borderId="17" xfId="1" applyFont="1" applyFill="1" applyBorder="1" applyAlignment="1">
      <alignment horizontal="center" vertical="center" shrinkToFit="1"/>
    </xf>
    <xf numFmtId="176" fontId="2" fillId="0" borderId="54" xfId="1" applyFont="1" applyFill="1" applyBorder="1" applyAlignment="1">
      <alignment horizontal="center" vertical="center" shrinkToFit="1"/>
    </xf>
    <xf numFmtId="176" fontId="2" fillId="0" borderId="25" xfId="1" applyFont="1" applyFill="1" applyBorder="1" applyAlignment="1">
      <alignment horizontal="center" vertical="center"/>
    </xf>
    <xf numFmtId="176" fontId="2" fillId="0" borderId="26" xfId="1" applyFont="1" applyFill="1" applyBorder="1" applyAlignment="1">
      <alignment horizontal="center" vertical="center"/>
    </xf>
    <xf numFmtId="176" fontId="2" fillId="0" borderId="27" xfId="1" applyFont="1" applyFill="1" applyBorder="1" applyAlignment="1">
      <alignment horizontal="center" vertical="center"/>
    </xf>
    <xf numFmtId="177" fontId="2" fillId="0" borderId="28" xfId="1" applyNumberFormat="1" applyFont="1" applyFill="1" applyBorder="1" applyAlignment="1">
      <alignment horizontal="center" vertical="center"/>
    </xf>
    <xf numFmtId="177" fontId="2" fillId="0" borderId="26" xfId="1" applyNumberFormat="1" applyFont="1" applyFill="1" applyBorder="1" applyAlignment="1">
      <alignment horizontal="center" vertical="center"/>
    </xf>
    <xf numFmtId="177" fontId="2" fillId="0" borderId="27" xfId="1" applyNumberFormat="1" applyFont="1" applyFill="1" applyBorder="1" applyAlignment="1">
      <alignment horizontal="center" vertical="center"/>
    </xf>
    <xf numFmtId="177" fontId="2" fillId="0" borderId="29" xfId="1" applyNumberFormat="1" applyFont="1" applyFill="1" applyBorder="1" applyAlignment="1">
      <alignment horizontal="center" vertical="center"/>
    </xf>
    <xf numFmtId="176" fontId="2" fillId="0" borderId="3" xfId="1" applyFont="1" applyFill="1" applyBorder="1" applyAlignment="1">
      <alignment horizontal="center" vertical="center" shrinkToFit="1"/>
    </xf>
    <xf numFmtId="176" fontId="2" fillId="0" borderId="30" xfId="1" applyFont="1" applyFill="1" applyBorder="1" applyAlignment="1">
      <alignment horizontal="center" vertical="center" shrinkToFit="1"/>
    </xf>
    <xf numFmtId="177" fontId="2" fillId="4" borderId="5" xfId="1" applyNumberFormat="1" applyFont="1" applyFill="1" applyBorder="1" applyAlignment="1">
      <alignment horizontal="center" vertical="center"/>
    </xf>
    <xf numFmtId="176" fontId="2" fillId="0" borderId="124" xfId="1" applyFont="1" applyBorder="1" applyAlignment="1">
      <alignment vertical="center" shrinkToFit="1"/>
    </xf>
    <xf numFmtId="176" fontId="2" fillId="4" borderId="35" xfId="1" applyFont="1" applyFill="1" applyBorder="1" applyAlignment="1">
      <alignment horizontal="center" vertical="center"/>
    </xf>
    <xf numFmtId="176" fontId="2" fillId="4" borderId="36" xfId="1" applyFont="1" applyFill="1" applyBorder="1" applyAlignment="1">
      <alignment horizontal="center" vertical="center"/>
    </xf>
    <xf numFmtId="176" fontId="2" fillId="4" borderId="37" xfId="1" applyFont="1" applyFill="1" applyBorder="1" applyAlignment="1">
      <alignment horizontal="center" vertical="center"/>
    </xf>
    <xf numFmtId="176" fontId="8" fillId="0" borderId="5" xfId="1" applyFont="1" applyFill="1" applyBorder="1" applyAlignment="1">
      <alignment horizontal="left" vertical="center"/>
    </xf>
    <xf numFmtId="176" fontId="2" fillId="0" borderId="5" xfId="1" applyFont="1" applyFill="1" applyBorder="1" applyAlignment="1">
      <alignment horizontal="center" vertical="center" shrinkToFit="1"/>
    </xf>
    <xf numFmtId="176" fontId="7" fillId="0" borderId="3" xfId="1" applyFont="1" applyFill="1" applyBorder="1" applyAlignment="1">
      <alignment horizontal="center" vertical="center"/>
    </xf>
    <xf numFmtId="176" fontId="7" fillId="0" borderId="8" xfId="1" applyFont="1" applyFill="1" applyBorder="1" applyAlignment="1">
      <alignment horizontal="center" vertical="center"/>
    </xf>
    <xf numFmtId="176" fontId="7" fillId="0" borderId="30" xfId="1" applyFont="1" applyFill="1" applyBorder="1" applyAlignment="1">
      <alignment horizontal="center" vertical="center"/>
    </xf>
    <xf numFmtId="176" fontId="7" fillId="0" borderId="4" xfId="1" applyFont="1" applyFill="1" applyBorder="1" applyAlignment="1">
      <alignment horizontal="center" vertical="center"/>
    </xf>
    <xf numFmtId="176" fontId="2" fillId="0" borderId="30" xfId="1" applyFont="1" applyBorder="1" applyAlignment="1">
      <alignment vertical="center" shrinkToFit="1"/>
    </xf>
    <xf numFmtId="176" fontId="2" fillId="0" borderId="2" xfId="1" applyFont="1" applyFill="1" applyBorder="1" applyAlignment="1">
      <alignment horizontal="center" vertical="center"/>
    </xf>
    <xf numFmtId="176" fontId="2" fillId="0" borderId="10" xfId="1" applyFont="1" applyFill="1" applyBorder="1" applyAlignment="1">
      <alignment horizontal="center" vertical="center" shrinkToFit="1"/>
    </xf>
    <xf numFmtId="176" fontId="2" fillId="0" borderId="43" xfId="1" applyFont="1" applyFill="1" applyBorder="1" applyAlignment="1">
      <alignment horizontal="center" vertical="center" shrinkToFit="1"/>
    </xf>
    <xf numFmtId="176" fontId="2" fillId="0" borderId="124" xfId="1" applyFont="1" applyFill="1" applyBorder="1" applyAlignment="1">
      <alignment horizontal="center" vertical="center"/>
    </xf>
    <xf numFmtId="177" fontId="2" fillId="0" borderId="48" xfId="1" applyNumberFormat="1" applyFont="1" applyFill="1" applyBorder="1" applyAlignment="1">
      <alignment horizontal="center" vertical="center"/>
    </xf>
    <xf numFmtId="177" fontId="2" fillId="0" borderId="47" xfId="1" applyNumberFormat="1" applyFont="1" applyFill="1" applyBorder="1" applyAlignment="1">
      <alignment horizontal="center" vertical="center"/>
    </xf>
    <xf numFmtId="177" fontId="2" fillId="0" borderId="13" xfId="1" applyNumberFormat="1" applyFont="1" applyFill="1" applyBorder="1" applyAlignment="1">
      <alignment horizontal="center" vertical="center"/>
    </xf>
    <xf numFmtId="177" fontId="2" fillId="0" borderId="49" xfId="1" applyNumberFormat="1" applyFont="1" applyFill="1" applyBorder="1" applyAlignment="1">
      <alignment horizontal="center" vertical="center"/>
    </xf>
    <xf numFmtId="176" fontId="2" fillId="0" borderId="49" xfId="1" applyFont="1" applyBorder="1">
      <alignment vertical="center"/>
    </xf>
    <xf numFmtId="176" fontId="2" fillId="0" borderId="19" xfId="1" applyFont="1" applyFill="1" applyBorder="1" applyAlignment="1">
      <alignment horizontal="center" vertical="center"/>
    </xf>
    <xf numFmtId="176" fontId="2" fillId="0" borderId="135" xfId="1" applyFont="1" applyFill="1" applyBorder="1" applyAlignment="1">
      <alignment horizontal="center" vertical="center"/>
    </xf>
    <xf numFmtId="176" fontId="2" fillId="0" borderId="21" xfId="1" applyFont="1" applyFill="1" applyBorder="1" applyAlignment="1">
      <alignment horizontal="center" vertical="center"/>
    </xf>
    <xf numFmtId="176" fontId="2" fillId="0" borderId="16" xfId="1" applyFont="1" applyFill="1" applyBorder="1" applyAlignment="1">
      <alignment horizontal="center" vertical="center"/>
    </xf>
    <xf numFmtId="176" fontId="2" fillId="0" borderId="20" xfId="1" applyFont="1" applyBorder="1">
      <alignment vertical="center"/>
    </xf>
    <xf numFmtId="176" fontId="2" fillId="0" borderId="138" xfId="1" applyFont="1" applyFill="1" applyBorder="1" applyAlignment="1">
      <alignment horizontal="center" vertical="center" shrinkToFit="1"/>
    </xf>
    <xf numFmtId="176" fontId="2" fillId="0" borderId="18" xfId="1" applyFont="1" applyFill="1" applyBorder="1" applyAlignment="1">
      <alignment horizontal="center" vertical="center"/>
    </xf>
    <xf numFmtId="176" fontId="2" fillId="0" borderId="25" xfId="1" applyFont="1" applyFill="1" applyBorder="1" applyAlignment="1">
      <alignment horizontal="center" vertical="center" shrinkToFit="1"/>
    </xf>
    <xf numFmtId="176" fontId="2" fillId="0" borderId="139" xfId="1" applyFont="1" applyFill="1" applyBorder="1" applyAlignment="1">
      <alignment horizontal="center" vertical="center" shrinkToFit="1"/>
    </xf>
    <xf numFmtId="176" fontId="2" fillId="0" borderId="140" xfId="1" applyFont="1" applyFill="1" applyBorder="1" applyAlignment="1">
      <alignment horizontal="center" vertical="center"/>
    </xf>
    <xf numFmtId="176" fontId="2" fillId="0" borderId="27" xfId="1" applyFont="1" applyFill="1" applyBorder="1" applyAlignment="1">
      <alignment horizontal="center" vertical="center" shrinkToFit="1"/>
    </xf>
    <xf numFmtId="176" fontId="2" fillId="0" borderId="51" xfId="1" applyFont="1" applyFill="1" applyBorder="1" applyAlignment="1">
      <alignment horizontal="center" vertical="center" shrinkToFit="1"/>
    </xf>
    <xf numFmtId="176" fontId="2" fillId="0" borderId="29" xfId="1" applyFont="1" applyBorder="1">
      <alignment vertical="center"/>
    </xf>
    <xf numFmtId="176" fontId="2" fillId="0" borderId="42" xfId="1" applyFont="1" applyFill="1" applyBorder="1" applyAlignment="1">
      <alignment horizontal="center" vertical="center" shrinkToFit="1"/>
    </xf>
    <xf numFmtId="176" fontId="9" fillId="0" borderId="0" xfId="1" applyFont="1" applyAlignment="1">
      <alignment vertical="center" wrapText="1"/>
    </xf>
    <xf numFmtId="176" fontId="9" fillId="0" borderId="0" xfId="1" applyFont="1" applyAlignment="1">
      <alignment vertical="center"/>
    </xf>
    <xf numFmtId="176" fontId="16" fillId="0" borderId="0" xfId="1" applyFont="1" applyAlignment="1">
      <alignment vertical="center"/>
    </xf>
    <xf numFmtId="176" fontId="16" fillId="0" borderId="0" xfId="1" applyFont="1" applyAlignment="1">
      <alignment vertical="center" wrapText="1"/>
    </xf>
    <xf numFmtId="176" fontId="11" fillId="0" borderId="0" xfId="1" applyFont="1" applyAlignment="1">
      <alignment vertical="center"/>
    </xf>
    <xf numFmtId="176" fontId="2" fillId="0" borderId="116" xfId="1" applyFont="1" applyBorder="1" applyAlignment="1">
      <alignment horizontal="center" vertical="center"/>
    </xf>
    <xf numFmtId="0" fontId="2" fillId="2" borderId="135" xfId="1" applyNumberFormat="1" applyFont="1" applyFill="1" applyBorder="1" applyAlignment="1">
      <alignment horizontal="center" vertical="center" shrinkToFit="1"/>
    </xf>
    <xf numFmtId="176" fontId="0" fillId="0" borderId="0" xfId="0" applyFont="1" applyFill="1" applyBorder="1" applyAlignment="1">
      <alignment vertical="center"/>
    </xf>
    <xf numFmtId="176" fontId="7" fillId="0" borderId="141" xfId="1" applyFont="1" applyFill="1" applyBorder="1" applyAlignment="1">
      <alignment horizontal="center" vertical="center" wrapText="1"/>
    </xf>
    <xf numFmtId="176" fontId="7" fillId="0" borderId="95" xfId="1" applyFont="1" applyFill="1" applyBorder="1" applyAlignment="1">
      <alignment horizontal="center" vertical="center"/>
    </xf>
    <xf numFmtId="176" fontId="7" fillId="0" borderId="97" xfId="1" applyFont="1" applyFill="1" applyBorder="1" applyAlignment="1">
      <alignment horizontal="center" vertical="center"/>
    </xf>
    <xf numFmtId="176" fontId="7" fillId="0" borderId="17" xfId="1" applyFont="1" applyFill="1" applyBorder="1" applyAlignment="1">
      <alignment horizontal="center" vertical="center" shrinkToFit="1"/>
    </xf>
    <xf numFmtId="176" fontId="7" fillId="0" borderId="23" xfId="1" applyFont="1" applyFill="1" applyBorder="1" applyAlignment="1">
      <alignment horizontal="center" vertical="center" shrinkToFit="1"/>
    </xf>
    <xf numFmtId="176" fontId="7" fillId="0" borderId="18" xfId="1" applyFont="1" applyFill="1" applyBorder="1" applyAlignment="1">
      <alignment horizontal="center" vertical="center" shrinkToFit="1"/>
    </xf>
    <xf numFmtId="176" fontId="7" fillId="0" borderId="136" xfId="1" applyFont="1" applyFill="1" applyBorder="1" applyAlignment="1">
      <alignment horizontal="center" vertical="center"/>
    </xf>
    <xf numFmtId="176" fontId="7" fillId="0" borderId="78" xfId="1" applyFont="1" applyFill="1" applyBorder="1" applyAlignment="1">
      <alignment horizontal="center" vertical="center"/>
    </xf>
    <xf numFmtId="176" fontId="7" fillId="0" borderId="135" xfId="1" applyFont="1" applyFill="1" applyBorder="1" applyAlignment="1">
      <alignment horizontal="center" vertical="center"/>
    </xf>
    <xf numFmtId="176" fontId="7" fillId="0" borderId="71" xfId="0" applyFont="1" applyBorder="1" applyAlignment="1">
      <alignment horizontal="center" vertical="center" wrapText="1"/>
    </xf>
    <xf numFmtId="176" fontId="7" fillId="0" borderId="72" xfId="0" applyFont="1" applyBorder="1" applyAlignment="1">
      <alignment horizontal="center" vertical="center" wrapText="1"/>
    </xf>
    <xf numFmtId="176" fontId="7" fillId="0" borderId="73" xfId="0" applyFont="1" applyBorder="1" applyAlignment="1">
      <alignment horizontal="center" vertical="center" wrapText="1"/>
    </xf>
    <xf numFmtId="176" fontId="7" fillId="0" borderId="74" xfId="0" applyFont="1" applyBorder="1" applyAlignment="1">
      <alignment horizontal="center" vertical="center" wrapText="1"/>
    </xf>
    <xf numFmtId="176" fontId="7" fillId="0" borderId="75" xfId="0" applyFont="1" applyBorder="1" applyAlignment="1">
      <alignment horizontal="center" vertical="center" wrapText="1"/>
    </xf>
    <xf numFmtId="176" fontId="7" fillId="0" borderId="106" xfId="0" applyFont="1" applyBorder="1" applyAlignment="1">
      <alignment horizontal="center" vertical="center" wrapText="1"/>
    </xf>
    <xf numFmtId="176" fontId="7" fillId="0" borderId="107" xfId="0" applyFont="1" applyBorder="1" applyAlignment="1">
      <alignment horizontal="center" vertical="center" wrapText="1"/>
    </xf>
    <xf numFmtId="176" fontId="7" fillId="0" borderId="108" xfId="0" applyFont="1" applyBorder="1" applyAlignment="1">
      <alignment horizontal="center" vertical="center" wrapText="1"/>
    </xf>
    <xf numFmtId="176" fontId="7" fillId="0" borderId="142" xfId="0" applyFont="1" applyBorder="1" applyAlignment="1">
      <alignment horizontal="center" vertical="center" wrapText="1"/>
    </xf>
    <xf numFmtId="176" fontId="7" fillId="0" borderId="143" xfId="0" applyFont="1" applyBorder="1" applyAlignment="1">
      <alignment horizontal="center" vertical="center" wrapText="1"/>
    </xf>
    <xf numFmtId="176" fontId="7" fillId="0" borderId="80" xfId="0" applyFont="1" applyBorder="1" applyAlignment="1">
      <alignment horizontal="center" vertical="center" wrapText="1"/>
    </xf>
    <xf numFmtId="176" fontId="7" fillId="0" borderId="81" xfId="0" applyFont="1" applyBorder="1" applyAlignment="1">
      <alignment horizontal="center" vertical="center" wrapText="1"/>
    </xf>
    <xf numFmtId="176" fontId="7" fillId="0" borderId="82" xfId="0" applyFont="1" applyBorder="1" applyAlignment="1">
      <alignment horizontal="center" vertical="center" wrapText="1"/>
    </xf>
    <xf numFmtId="176" fontId="7" fillId="0" borderId="83" xfId="0" applyFont="1" applyBorder="1" applyAlignment="1">
      <alignment horizontal="center" vertical="center" wrapText="1"/>
    </xf>
    <xf numFmtId="176" fontId="7" fillId="0" borderId="84" xfId="0" applyFont="1" applyBorder="1" applyAlignment="1">
      <alignment horizontal="center" vertical="center" wrapText="1"/>
    </xf>
    <xf numFmtId="176" fontId="7" fillId="0" borderId="87" xfId="0" applyFont="1" applyBorder="1" applyAlignment="1">
      <alignment horizontal="center" vertical="center" shrinkToFit="1"/>
    </xf>
    <xf numFmtId="176" fontId="7" fillId="0" borderId="88" xfId="0" applyFont="1" applyBorder="1" applyAlignment="1">
      <alignment horizontal="center" vertical="center" wrapText="1"/>
    </xf>
    <xf numFmtId="176" fontId="7" fillId="0" borderId="144" xfId="0" applyFont="1" applyBorder="1" applyAlignment="1">
      <alignment horizontal="center" vertical="center" shrinkToFit="1"/>
    </xf>
    <xf numFmtId="176" fontId="7" fillId="0" borderId="98" xfId="0" applyFont="1" applyBorder="1" applyAlignment="1">
      <alignment horizontal="center" vertical="center" shrinkToFit="1"/>
    </xf>
    <xf numFmtId="176" fontId="7" fillId="0" borderId="99" xfId="0" applyFont="1" applyBorder="1" applyAlignment="1">
      <alignment horizontal="center" vertical="center" wrapText="1"/>
    </xf>
    <xf numFmtId="176" fontId="7" fillId="0" borderId="145" xfId="0" applyFont="1" applyBorder="1" applyAlignment="1">
      <alignment horizontal="center" vertical="center" shrinkToFit="1"/>
    </xf>
    <xf numFmtId="176" fontId="7" fillId="0" borderId="146" xfId="0" applyFont="1" applyBorder="1" applyAlignment="1">
      <alignment horizontal="center" vertical="center" wrapText="1"/>
    </xf>
    <xf numFmtId="176" fontId="7" fillId="0" borderId="147" xfId="0" applyFont="1" applyBorder="1" applyAlignment="1">
      <alignment horizontal="center" vertical="center" wrapText="1"/>
    </xf>
    <xf numFmtId="176" fontId="7" fillId="0" borderId="148" xfId="0" applyFont="1" applyBorder="1" applyAlignment="1">
      <alignment horizontal="center" vertical="center" wrapText="1"/>
    </xf>
    <xf numFmtId="176" fontId="7" fillId="0" borderId="149" xfId="0" applyFont="1" applyBorder="1" applyAlignment="1">
      <alignment horizontal="center" vertical="center" shrinkToFit="1"/>
    </xf>
    <xf numFmtId="176" fontId="7" fillId="0" borderId="87" xfId="0" applyFont="1" applyBorder="1" applyAlignment="1">
      <alignment horizontal="center" vertical="center" wrapText="1"/>
    </xf>
    <xf numFmtId="176" fontId="7" fillId="0" borderId="89" xfId="0" applyFont="1" applyBorder="1" applyAlignment="1">
      <alignment horizontal="center" vertical="center" shrinkToFit="1"/>
    </xf>
    <xf numFmtId="176" fontId="7" fillId="0" borderId="98" xfId="0" applyFont="1" applyBorder="1" applyAlignment="1">
      <alignment horizontal="center" vertical="center" wrapText="1"/>
    </xf>
    <xf numFmtId="176" fontId="7" fillId="0" borderId="100" xfId="0" applyFont="1" applyBorder="1" applyAlignment="1">
      <alignment horizontal="center" vertical="center" shrinkToFit="1"/>
    </xf>
    <xf numFmtId="180" fontId="7" fillId="3" borderId="150" xfId="0" applyNumberFormat="1" applyFont="1" applyFill="1" applyBorder="1" applyAlignment="1">
      <alignment horizontal="center" vertical="center" shrinkToFit="1"/>
    </xf>
    <xf numFmtId="180" fontId="7" fillId="3" borderId="151" xfId="0" applyNumberFormat="1" applyFont="1" applyFill="1" applyBorder="1" applyAlignment="1">
      <alignment horizontal="center" vertical="center" shrinkToFit="1"/>
    </xf>
    <xf numFmtId="180" fontId="7" fillId="0" borderId="31" xfId="1" applyNumberFormat="1" applyFont="1" applyFill="1" applyBorder="1" applyAlignment="1">
      <alignment horizontal="center" vertical="center"/>
    </xf>
    <xf numFmtId="180" fontId="7" fillId="0" borderId="8" xfId="1" applyNumberFormat="1" applyFont="1" applyFill="1" applyBorder="1" applyAlignment="1">
      <alignment horizontal="center" vertical="center"/>
    </xf>
    <xf numFmtId="180" fontId="7" fillId="0" borderId="30" xfId="1" applyNumberFormat="1" applyFont="1" applyFill="1" applyBorder="1" applyAlignment="1">
      <alignment horizontal="center" vertical="center"/>
    </xf>
    <xf numFmtId="176" fontId="7" fillId="0" borderId="17" xfId="0" applyFont="1" applyBorder="1" applyAlignment="1">
      <alignment horizontal="center" vertical="center" shrinkToFit="1"/>
    </xf>
    <xf numFmtId="176" fontId="7" fillId="0" borderId="23" xfId="0" applyFont="1" applyBorder="1" applyAlignment="1">
      <alignment horizontal="center" vertical="center" shrinkToFit="1"/>
    </xf>
    <xf numFmtId="182" fontId="7" fillId="0" borderId="16" xfId="0" applyNumberFormat="1" applyFont="1" applyBorder="1" applyAlignment="1">
      <alignment horizontal="center" vertical="center" shrinkToFit="1"/>
    </xf>
    <xf numFmtId="182" fontId="7" fillId="0" borderId="17" xfId="0" applyNumberFormat="1" applyFont="1" applyBorder="1" applyAlignment="1">
      <alignment horizontal="center" vertical="center" shrinkToFit="1"/>
    </xf>
    <xf numFmtId="182" fontId="7" fillId="0" borderId="18" xfId="0" applyNumberFormat="1" applyFont="1" applyBorder="1" applyAlignment="1">
      <alignment horizontal="center" vertical="center" shrinkToFit="1"/>
    </xf>
  </cellXfs>
  <cellStyles count="3">
    <cellStyle name="桁区切り 2" xfId="2"/>
    <cellStyle name="標準" xfId="0" builtinId="0"/>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50800</xdr:colOff>
      <xdr:row>1</xdr:row>
      <xdr:rowOff>69850</xdr:rowOff>
    </xdr:from>
    <xdr:to>
      <xdr:col>7</xdr:col>
      <xdr:colOff>107950</xdr:colOff>
      <xdr:row>3</xdr:row>
      <xdr:rowOff>22225</xdr:rowOff>
    </xdr:to>
    <xdr:sp macro="" textlink="">
      <xdr:nvSpPr>
        <xdr:cNvPr id="2" name="テキスト ボックス 1"/>
        <xdr:cNvSpPr txBox="1"/>
      </xdr:nvSpPr>
      <xdr:spPr>
        <a:xfrm>
          <a:off x="50800" y="260350"/>
          <a:ext cx="3105150" cy="263525"/>
        </a:xfrm>
        <a:prstGeom prst="rect">
          <a:avLst/>
        </a:prstGeom>
        <a:solidFill>
          <a:schemeClr val="accent6">
            <a:lumMod val="20000"/>
            <a:lumOff val="80000"/>
          </a:schemeClr>
        </a:solidFill>
        <a:ln w="158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tx1"/>
              </a:solidFill>
            </a:rPr>
            <a:t>短期入所・共同生活援助・施設入所支援のみ</a:t>
          </a:r>
          <a:endParaRPr kumimoji="1" lang="en-US" altLang="ja-JP" sz="1100" b="1">
            <a:solidFill>
              <a:schemeClr val="tx1"/>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1</xdr:row>
      <xdr:rowOff>76200</xdr:rowOff>
    </xdr:from>
    <xdr:to>
      <xdr:col>6</xdr:col>
      <xdr:colOff>171450</xdr:colOff>
      <xdr:row>3</xdr:row>
      <xdr:rowOff>28575</xdr:rowOff>
    </xdr:to>
    <xdr:sp macro="" textlink="">
      <xdr:nvSpPr>
        <xdr:cNvPr id="2" name="テキスト ボックス 1"/>
        <xdr:cNvSpPr txBox="1"/>
      </xdr:nvSpPr>
      <xdr:spPr>
        <a:xfrm>
          <a:off x="114300" y="266700"/>
          <a:ext cx="2647950" cy="263525"/>
        </a:xfrm>
        <a:prstGeom prst="rect">
          <a:avLst/>
        </a:prstGeom>
        <a:solidFill>
          <a:schemeClr val="accent6">
            <a:lumMod val="20000"/>
            <a:lumOff val="80000"/>
          </a:schemeClr>
        </a:solidFill>
        <a:ln w="158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tx1"/>
              </a:solidFill>
            </a:rPr>
            <a:t>短期入所・共同生活援助・施設入所支援のみ</a:t>
          </a:r>
          <a:endParaRPr kumimoji="1" lang="en-US" altLang="ja-JP" sz="1100" b="1">
            <a:solidFill>
              <a:schemeClr val="tx1"/>
            </a:solidFill>
          </a:endParaRP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510henkouyoushi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1号　"/>
      <sheetName val="様式第1号-別紙"/>
      <sheetName val="付表１ "/>
      <sheetName val="付表１－２"/>
      <sheetName val="付表２"/>
      <sheetName val="付表３"/>
      <sheetName val="付表３－２"/>
      <sheetName val="付表４"/>
      <sheetName val="付表５"/>
      <sheetName val="付表6-1"/>
      <sheetName val="付表6ｰ２"/>
      <sheetName val="付表6-3"/>
      <sheetName val="付表6-4"/>
      <sheetName val="付表７"/>
      <sheetName val="付表7-2"/>
      <sheetName val="付表８"/>
      <sheetName val="付表8-2 "/>
      <sheetName val="付表９"/>
      <sheetName val="付表9-2"/>
      <sheetName val="付表10"/>
      <sheetName val="付表10－２"/>
      <sheetName val="付表11"/>
      <sheetName val="付表12"/>
      <sheetName val="付表13その１"/>
      <sheetName val="付表13その２"/>
      <sheetName val="付表13その３"/>
      <sheetName val="付表14"/>
      <sheetName val="付表14の別紙"/>
      <sheetName val="付表15"/>
      <sheetName val="付表15の別紙"/>
      <sheetName val="付表22その１"/>
      <sheetName val="付表22その２"/>
      <sheetName val="参考様式１"/>
      <sheetName val="参考様式1-2"/>
      <sheetName val="参考様式１（記載例）"/>
      <sheetName val="参考様式1-2 (記載例)"/>
      <sheetName val="参考様式１の別紙"/>
      <sheetName val="参考様式２"/>
      <sheetName val="参考様式２（記載例 訪問系）"/>
      <sheetName val="参考様式２（記載例 通所系）"/>
      <sheetName val="参考様式３ "/>
      <sheetName val="参考様式３  (記載例)"/>
      <sheetName val="参考様式４"/>
      <sheetName val="参考様式４（記載例）"/>
      <sheetName val="参考様式４のその２"/>
      <sheetName val="参考様式４のその２（記載例）"/>
      <sheetName val="参考様式5"/>
      <sheetName val="参考様式６"/>
      <sheetName val="【見本】矢印平面図"/>
      <sheetName val="【見本】矢印平面図（GH)"/>
      <sheetName val="【見本】写真の撮り方"/>
      <sheetName val="参考様式７"/>
      <sheetName val="参考様式７（記載例）"/>
      <sheetName val="参考様式８"/>
      <sheetName val="参考様式８(記載例)"/>
      <sheetName val="参考様式９"/>
      <sheetName val="参考様式９ (記載例 訪問系）"/>
      <sheetName val="参考様式９ (記載例 通所系）"/>
      <sheetName val="参考様式10"/>
      <sheetName val="参考様式10(記載例)"/>
      <sheetName val="参考様式11"/>
      <sheetName val="参考様式11のその２"/>
      <sheetName val="参考様式11のその３"/>
      <sheetName val="参考様式11のその４"/>
      <sheetName val="参考様式12"/>
      <sheetName val="参考様式12 （記載例）"/>
      <sheetName val="参考様式13"/>
      <sheetName val="参考様式13(記載例）"/>
      <sheetName val="参考様式14"/>
      <sheetName val="参考様式15"/>
      <sheetName val="参考様式16"/>
      <sheetName val="参考様式16 (記載例)"/>
      <sheetName val="参考様式17"/>
      <sheetName val="参考様式18"/>
      <sheetName val="参考様式19"/>
      <sheetName val="（参考様式20）事業計画書表紙"/>
      <sheetName val="【見本】適合状況報告書"/>
      <sheetName val="【見本】事業所の1日の流れ"/>
      <sheetName val="【見本】支援時配置図"/>
      <sheetName val="(参考様式21）収支予算書"/>
      <sheetName val="(参考様式22）工賃収支予算書"/>
      <sheetName val="様式第14号"/>
      <sheetName val="業務管理_第1号様式 "/>
      <sheetName val="様式第5号"/>
      <sheetName val="別紙１　介護給付費等　体制等状況一覧"/>
      <sheetName val="別紙8"/>
      <sheetName val="別紙8(記載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57"/>
  <sheetViews>
    <sheetView tabSelected="1" view="pageBreakPreview" zoomScaleNormal="100" zoomScaleSheetLayoutView="100" workbookViewId="0">
      <selection activeCell="A2" sqref="A2:AP2"/>
    </sheetView>
  </sheetViews>
  <sheetFormatPr defaultColWidth="9" defaultRowHeight="21" customHeight="1"/>
  <cols>
    <col min="1" max="1" width="4.7265625" style="143" customWidth="1"/>
    <col min="2" max="2" width="14.08984375" style="144" customWidth="1"/>
    <col min="3" max="3" width="14.26953125" style="144" customWidth="1"/>
    <col min="4" max="4" width="14.90625" style="144" customWidth="1"/>
    <col min="5" max="5" width="2.6328125" style="144" customWidth="1"/>
    <col min="6" max="12" width="2.6328125" style="143" customWidth="1"/>
    <col min="13" max="19" width="2.36328125" style="143" customWidth="1"/>
    <col min="20" max="41" width="2.90625" style="143" customWidth="1"/>
    <col min="42" max="42" width="10" style="143" customWidth="1"/>
    <col min="43" max="47" width="2.90625" style="143" customWidth="1"/>
    <col min="48" max="50" width="2.26953125" style="143" customWidth="1"/>
    <col min="51" max="71" width="2.6328125" style="143" customWidth="1"/>
    <col min="72" max="16384" width="9" style="143"/>
  </cols>
  <sheetData>
    <row r="1" spans="1:56" s="2" customFormat="1" ht="21" customHeight="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row>
    <row r="2" spans="1:56" s="2" customFormat="1" ht="24" customHeight="1" thickBot="1">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4"/>
      <c r="AR2" s="4"/>
      <c r="AS2" s="4"/>
      <c r="AT2" s="4"/>
      <c r="AU2" s="4"/>
      <c r="AV2" s="4"/>
      <c r="AW2" s="4"/>
      <c r="AX2" s="4"/>
      <c r="AY2" s="4"/>
      <c r="AZ2" s="4"/>
      <c r="BA2" s="4"/>
      <c r="BB2" s="4"/>
      <c r="BC2" s="4"/>
      <c r="BD2" s="4"/>
    </row>
    <row r="3" spans="1:56" s="2" customFormat="1" ht="17.25" customHeight="1" thickBot="1">
      <c r="B3" s="5"/>
      <c r="C3" s="5"/>
      <c r="D3" s="5"/>
      <c r="E3" s="5"/>
      <c r="F3" s="5"/>
      <c r="AC3" s="6" t="s">
        <v>2</v>
      </c>
      <c r="AD3" s="7"/>
      <c r="AE3" s="7"/>
      <c r="AF3" s="7"/>
      <c r="AG3" s="7"/>
      <c r="AH3" s="7"/>
      <c r="AI3" s="8"/>
      <c r="AJ3" s="9" t="s">
        <v>3</v>
      </c>
      <c r="AK3" s="10"/>
      <c r="AL3" s="10"/>
      <c r="AM3" s="10"/>
      <c r="AN3" s="10"/>
      <c r="AO3" s="10"/>
      <c r="AP3" s="11"/>
    </row>
    <row r="4" spans="1:56" s="2" customFormat="1" ht="17.25" customHeight="1" thickBot="1">
      <c r="A4" s="12" t="s">
        <v>4</v>
      </c>
      <c r="B4" s="13"/>
      <c r="C4" s="13"/>
      <c r="D4" s="13"/>
      <c r="E4" s="14" t="s">
        <v>5</v>
      </c>
      <c r="F4" s="15"/>
      <c r="G4" s="15"/>
      <c r="H4" s="15"/>
      <c r="I4" s="15"/>
      <c r="J4" s="15"/>
      <c r="K4" s="15"/>
      <c r="L4" s="15"/>
      <c r="M4" s="15"/>
      <c r="N4" s="15"/>
      <c r="O4" s="15"/>
      <c r="P4" s="12" t="s">
        <v>6</v>
      </c>
      <c r="Q4" s="13"/>
      <c r="R4" s="13"/>
      <c r="S4" s="13"/>
      <c r="T4" s="13"/>
      <c r="U4" s="13"/>
      <c r="V4" s="13"/>
      <c r="W4" s="13"/>
      <c r="X4" s="13"/>
      <c r="Y4" s="16"/>
      <c r="Z4" s="14"/>
      <c r="AA4" s="15"/>
      <c r="AB4" s="15"/>
      <c r="AC4" s="15"/>
      <c r="AD4" s="15"/>
      <c r="AE4" s="15"/>
      <c r="AF4" s="15"/>
      <c r="AG4" s="15"/>
      <c r="AH4" s="15"/>
      <c r="AI4" s="15"/>
      <c r="AJ4" s="15"/>
      <c r="AK4" s="15"/>
      <c r="AL4" s="15"/>
      <c r="AM4" s="15"/>
      <c r="AN4" s="15"/>
      <c r="AO4" s="15"/>
      <c r="AP4" s="17"/>
    </row>
    <row r="5" spans="1:56" s="2" customFormat="1" ht="17.25" customHeight="1" thickBot="1">
      <c r="A5" s="18"/>
      <c r="B5" s="19"/>
      <c r="C5" s="19"/>
      <c r="D5" s="19"/>
      <c r="E5" s="20" t="s">
        <v>7</v>
      </c>
      <c r="F5" s="21"/>
      <c r="G5" s="21"/>
      <c r="H5" s="21"/>
      <c r="I5" s="21"/>
      <c r="J5" s="21"/>
      <c r="K5" s="21"/>
      <c r="L5" s="21"/>
      <c r="M5" s="21"/>
      <c r="N5" s="21"/>
      <c r="O5" s="21"/>
      <c r="P5" s="21"/>
      <c r="Q5" s="21"/>
      <c r="R5" s="21"/>
      <c r="S5" s="21"/>
      <c r="T5" s="21"/>
      <c r="U5" s="21"/>
      <c r="V5" s="21"/>
      <c r="W5" s="21"/>
      <c r="X5" s="21"/>
      <c r="Y5" s="21"/>
      <c r="Z5" s="21"/>
      <c r="AA5" s="22"/>
      <c r="AB5" s="14" t="s">
        <v>5</v>
      </c>
      <c r="AC5" s="15"/>
      <c r="AD5" s="15"/>
      <c r="AE5" s="15"/>
      <c r="AF5" s="15"/>
      <c r="AG5" s="15"/>
      <c r="AH5" s="15"/>
      <c r="AI5" s="15"/>
      <c r="AJ5" s="15"/>
      <c r="AK5" s="15"/>
      <c r="AL5" s="15"/>
      <c r="AM5" s="15"/>
      <c r="AN5" s="15"/>
      <c r="AO5" s="15"/>
      <c r="AP5" s="17"/>
    </row>
    <row r="6" spans="1:56" s="2" customFormat="1" ht="17.25" customHeight="1" thickBot="1">
      <c r="A6" s="12" t="s">
        <v>8</v>
      </c>
      <c r="B6" s="13"/>
      <c r="C6" s="13"/>
      <c r="D6" s="23" t="s">
        <v>5</v>
      </c>
      <c r="E6" s="24" t="s">
        <v>9</v>
      </c>
      <c r="F6" s="21"/>
      <c r="G6" s="21"/>
      <c r="H6" s="21"/>
      <c r="I6" s="21"/>
      <c r="J6" s="21"/>
      <c r="K6" s="21"/>
      <c r="L6" s="22"/>
      <c r="M6" s="25" t="s">
        <v>5</v>
      </c>
      <c r="N6" s="26"/>
      <c r="O6" s="26"/>
      <c r="P6" s="26"/>
      <c r="Q6" s="26"/>
      <c r="R6" s="26"/>
      <c r="S6" s="26"/>
      <c r="T6" s="26"/>
      <c r="U6" s="26"/>
      <c r="V6" s="27"/>
      <c r="W6" s="24" t="s">
        <v>10</v>
      </c>
      <c r="X6" s="21"/>
      <c r="Y6" s="21"/>
      <c r="Z6" s="21"/>
      <c r="AA6" s="21"/>
      <c r="AB6" s="21"/>
      <c r="AC6" s="21"/>
      <c r="AD6" s="21"/>
      <c r="AE6" s="22"/>
      <c r="AF6" s="28" t="s">
        <v>5</v>
      </c>
      <c r="AG6" s="29"/>
      <c r="AH6" s="29"/>
      <c r="AI6" s="29"/>
      <c r="AJ6" s="29"/>
      <c r="AK6" s="29"/>
      <c r="AL6" s="29"/>
      <c r="AM6" s="29"/>
      <c r="AN6" s="29"/>
      <c r="AO6" s="29"/>
      <c r="AP6" s="30"/>
    </row>
    <row r="7" spans="1:56" s="2" customFormat="1" ht="17.25" customHeight="1" thickBot="1">
      <c r="A7" s="12" t="s">
        <v>11</v>
      </c>
      <c r="B7" s="13"/>
      <c r="C7" s="13"/>
      <c r="D7" s="13"/>
      <c r="E7" s="13"/>
      <c r="F7" s="13"/>
      <c r="G7" s="13"/>
      <c r="H7" s="13"/>
      <c r="I7" s="13"/>
      <c r="J7" s="13"/>
      <c r="K7" s="13"/>
      <c r="L7" s="16"/>
      <c r="M7" s="25" t="s">
        <v>5</v>
      </c>
      <c r="N7" s="26"/>
      <c r="O7" s="26"/>
      <c r="P7" s="26"/>
      <c r="Q7" s="26"/>
      <c r="R7" s="26"/>
      <c r="S7" s="26"/>
      <c r="T7" s="26"/>
      <c r="U7" s="26"/>
      <c r="V7" s="27"/>
      <c r="W7" s="24" t="s">
        <v>12</v>
      </c>
      <c r="X7" s="21"/>
      <c r="Y7" s="21"/>
      <c r="Z7" s="21"/>
      <c r="AA7" s="21"/>
      <c r="AB7" s="21"/>
      <c r="AC7" s="21"/>
      <c r="AD7" s="21"/>
      <c r="AE7" s="22"/>
      <c r="AF7" s="31" t="s">
        <v>5</v>
      </c>
      <c r="AG7" s="32"/>
      <c r="AH7" s="32"/>
      <c r="AI7" s="32"/>
      <c r="AJ7" s="32"/>
      <c r="AK7" s="32"/>
      <c r="AL7" s="32"/>
      <c r="AM7" s="32"/>
      <c r="AN7" s="32"/>
      <c r="AO7" s="32"/>
      <c r="AP7" s="33"/>
    </row>
    <row r="8" spans="1:56" s="2" customFormat="1" ht="17.25" customHeight="1">
      <c r="A8" s="34" t="s">
        <v>13</v>
      </c>
      <c r="B8" s="35" t="s">
        <v>14</v>
      </c>
      <c r="C8" s="36" t="s">
        <v>15</v>
      </c>
      <c r="D8" s="37" t="s">
        <v>16</v>
      </c>
      <c r="E8" s="35" t="s">
        <v>17</v>
      </c>
      <c r="F8" s="37"/>
      <c r="G8" s="37"/>
      <c r="H8" s="37"/>
      <c r="I8" s="37"/>
      <c r="J8" s="37"/>
      <c r="K8" s="38"/>
      <c r="L8" s="35" t="s">
        <v>18</v>
      </c>
      <c r="M8" s="37"/>
      <c r="N8" s="37"/>
      <c r="O8" s="37"/>
      <c r="P8" s="37"/>
      <c r="Q8" s="37"/>
      <c r="R8" s="38"/>
      <c r="S8" s="35" t="s">
        <v>19</v>
      </c>
      <c r="T8" s="37"/>
      <c r="U8" s="37"/>
      <c r="V8" s="37"/>
      <c r="W8" s="37"/>
      <c r="X8" s="37"/>
      <c r="Y8" s="38"/>
      <c r="Z8" s="39" t="s">
        <v>20</v>
      </c>
      <c r="AA8" s="37"/>
      <c r="AB8" s="37"/>
      <c r="AC8" s="37"/>
      <c r="AD8" s="37"/>
      <c r="AE8" s="37"/>
      <c r="AF8" s="38"/>
      <c r="AG8" s="40" t="s">
        <v>21</v>
      </c>
      <c r="AH8" s="36"/>
      <c r="AI8" s="36"/>
      <c r="AJ8" s="36" t="s">
        <v>22</v>
      </c>
      <c r="AK8" s="36"/>
      <c r="AL8" s="36"/>
      <c r="AM8" s="36" t="s">
        <v>23</v>
      </c>
      <c r="AN8" s="36"/>
      <c r="AO8" s="36"/>
      <c r="AP8" s="411" t="s">
        <v>24</v>
      </c>
    </row>
    <row r="9" spans="1:56" s="2" customFormat="1" ht="17.25" customHeight="1">
      <c r="A9" s="41"/>
      <c r="B9" s="42"/>
      <c r="C9" s="43"/>
      <c r="D9" s="44"/>
      <c r="E9" s="45">
        <v>1</v>
      </c>
      <c r="F9" s="46">
        <v>2</v>
      </c>
      <c r="G9" s="46">
        <v>3</v>
      </c>
      <c r="H9" s="47">
        <v>4</v>
      </c>
      <c r="I9" s="46">
        <v>5</v>
      </c>
      <c r="J9" s="46">
        <v>6</v>
      </c>
      <c r="K9" s="48">
        <v>7</v>
      </c>
      <c r="L9" s="45">
        <v>8</v>
      </c>
      <c r="M9" s="46">
        <v>9</v>
      </c>
      <c r="N9" s="46">
        <v>10</v>
      </c>
      <c r="O9" s="46">
        <v>11</v>
      </c>
      <c r="P9" s="46">
        <v>12</v>
      </c>
      <c r="Q9" s="46">
        <v>13</v>
      </c>
      <c r="R9" s="48">
        <v>14</v>
      </c>
      <c r="S9" s="45">
        <v>15</v>
      </c>
      <c r="T9" s="46">
        <v>16</v>
      </c>
      <c r="U9" s="46">
        <v>17</v>
      </c>
      <c r="V9" s="46">
        <v>18</v>
      </c>
      <c r="W9" s="46">
        <v>19</v>
      </c>
      <c r="X9" s="46">
        <v>20</v>
      </c>
      <c r="Y9" s="48">
        <v>21</v>
      </c>
      <c r="Z9" s="47">
        <v>22</v>
      </c>
      <c r="AA9" s="46">
        <v>23</v>
      </c>
      <c r="AB9" s="46">
        <v>24</v>
      </c>
      <c r="AC9" s="46">
        <v>25</v>
      </c>
      <c r="AD9" s="46">
        <v>26</v>
      </c>
      <c r="AE9" s="46">
        <v>27</v>
      </c>
      <c r="AF9" s="48">
        <v>28</v>
      </c>
      <c r="AG9" s="49"/>
      <c r="AH9" s="43"/>
      <c r="AI9" s="43"/>
      <c r="AJ9" s="43"/>
      <c r="AK9" s="43"/>
      <c r="AL9" s="43"/>
      <c r="AM9" s="43"/>
      <c r="AN9" s="43"/>
      <c r="AO9" s="43"/>
      <c r="AP9" s="50"/>
    </row>
    <row r="10" spans="1:56" s="2" customFormat="1" ht="17.25" customHeight="1">
      <c r="A10" s="41"/>
      <c r="B10" s="42"/>
      <c r="C10" s="43"/>
      <c r="D10" s="44"/>
      <c r="E10" s="51"/>
      <c r="F10" s="52"/>
      <c r="G10" s="52"/>
      <c r="H10" s="52"/>
      <c r="I10" s="52"/>
      <c r="J10" s="52"/>
      <c r="K10" s="53"/>
      <c r="L10" s="54"/>
      <c r="M10" s="52"/>
      <c r="N10" s="52"/>
      <c r="O10" s="52"/>
      <c r="P10" s="52"/>
      <c r="Q10" s="52"/>
      <c r="R10" s="53"/>
      <c r="S10" s="54"/>
      <c r="T10" s="52"/>
      <c r="U10" s="52"/>
      <c r="V10" s="52"/>
      <c r="W10" s="52"/>
      <c r="X10" s="52"/>
      <c r="Y10" s="53"/>
      <c r="Z10" s="55"/>
      <c r="AA10" s="52"/>
      <c r="AB10" s="52"/>
      <c r="AC10" s="52"/>
      <c r="AD10" s="52"/>
      <c r="AE10" s="52"/>
      <c r="AF10" s="53"/>
      <c r="AG10" s="49"/>
      <c r="AH10" s="43"/>
      <c r="AI10" s="43"/>
      <c r="AJ10" s="43"/>
      <c r="AK10" s="43"/>
      <c r="AL10" s="43"/>
      <c r="AM10" s="43"/>
      <c r="AN10" s="43"/>
      <c r="AO10" s="43"/>
      <c r="AP10" s="50"/>
    </row>
    <row r="11" spans="1:56" s="2" customFormat="1" ht="17.25" customHeight="1">
      <c r="A11" s="41"/>
      <c r="B11" s="51"/>
      <c r="C11" s="56"/>
      <c r="D11" s="56"/>
      <c r="E11" s="57"/>
      <c r="F11" s="58"/>
      <c r="G11" s="58"/>
      <c r="H11" s="412"/>
      <c r="I11" s="58"/>
      <c r="J11" s="59"/>
      <c r="K11" s="60"/>
      <c r="L11" s="57"/>
      <c r="M11" s="58"/>
      <c r="N11" s="58"/>
      <c r="O11" s="58"/>
      <c r="P11" s="58"/>
      <c r="Q11" s="59"/>
      <c r="R11" s="60"/>
      <c r="S11" s="57"/>
      <c r="T11" s="58"/>
      <c r="U11" s="58"/>
      <c r="V11" s="58"/>
      <c r="W11" s="58"/>
      <c r="X11" s="59"/>
      <c r="Y11" s="60"/>
      <c r="Z11" s="57"/>
      <c r="AA11" s="58"/>
      <c r="AB11" s="58"/>
      <c r="AC11" s="58"/>
      <c r="AD11" s="58"/>
      <c r="AE11" s="59"/>
      <c r="AF11" s="60"/>
      <c r="AG11" s="61">
        <f>SUM(E11:AF11)</f>
        <v>0</v>
      </c>
      <c r="AH11" s="61"/>
      <c r="AI11" s="62"/>
      <c r="AJ11" s="63">
        <f>AG11/4</f>
        <v>0</v>
      </c>
      <c r="AK11" s="64"/>
      <c r="AL11" s="65"/>
      <c r="AM11" s="63">
        <f>ROUNDDOWN(AJ11/$AD$19,1)</f>
        <v>0</v>
      </c>
      <c r="AN11" s="64"/>
      <c r="AO11" s="65"/>
      <c r="AP11" s="66"/>
    </row>
    <row r="12" spans="1:56" s="2" customFormat="1" ht="17.25" customHeight="1">
      <c r="A12" s="41"/>
      <c r="B12" s="51"/>
      <c r="C12" s="56"/>
      <c r="D12" s="56"/>
      <c r="E12" s="57"/>
      <c r="F12" s="58"/>
      <c r="G12" s="58"/>
      <c r="H12" s="58"/>
      <c r="I12" s="58"/>
      <c r="J12" s="59"/>
      <c r="K12" s="60"/>
      <c r="L12" s="57"/>
      <c r="M12" s="58"/>
      <c r="N12" s="58"/>
      <c r="O12" s="58"/>
      <c r="P12" s="58"/>
      <c r="Q12" s="59"/>
      <c r="R12" s="60"/>
      <c r="S12" s="57"/>
      <c r="T12" s="58"/>
      <c r="U12" s="58"/>
      <c r="V12" s="58"/>
      <c r="W12" s="58"/>
      <c r="X12" s="59"/>
      <c r="Y12" s="60"/>
      <c r="Z12" s="57"/>
      <c r="AA12" s="58"/>
      <c r="AB12" s="58"/>
      <c r="AC12" s="58"/>
      <c r="AD12" s="58"/>
      <c r="AE12" s="59"/>
      <c r="AF12" s="60"/>
      <c r="AG12" s="67">
        <f t="shared" ref="AG12:AG17" si="0">SUM(E12:AF12)</f>
        <v>0</v>
      </c>
      <c r="AH12" s="61"/>
      <c r="AI12" s="62"/>
      <c r="AJ12" s="63">
        <f t="shared" ref="AJ12:AJ17" si="1">AG12/4</f>
        <v>0</v>
      </c>
      <c r="AK12" s="64"/>
      <c r="AL12" s="65"/>
      <c r="AM12" s="63">
        <f t="shared" ref="AM12:AM17" si="2">ROUNDDOWN(AJ12/$AD$19,1)</f>
        <v>0</v>
      </c>
      <c r="AN12" s="64"/>
      <c r="AO12" s="65"/>
      <c r="AP12" s="66"/>
    </row>
    <row r="13" spans="1:56" s="2" customFormat="1" ht="17.25" customHeight="1">
      <c r="A13" s="41"/>
      <c r="B13" s="51"/>
      <c r="C13" s="56"/>
      <c r="D13" s="56"/>
      <c r="E13" s="57"/>
      <c r="F13" s="58"/>
      <c r="G13" s="58"/>
      <c r="H13" s="58"/>
      <c r="I13" s="58"/>
      <c r="J13" s="59"/>
      <c r="K13" s="60"/>
      <c r="L13" s="57"/>
      <c r="M13" s="58"/>
      <c r="N13" s="58"/>
      <c r="O13" s="58"/>
      <c r="P13" s="58"/>
      <c r="Q13" s="59"/>
      <c r="R13" s="60"/>
      <c r="S13" s="57"/>
      <c r="T13" s="58"/>
      <c r="U13" s="58"/>
      <c r="V13" s="58"/>
      <c r="W13" s="58"/>
      <c r="X13" s="59"/>
      <c r="Y13" s="60"/>
      <c r="Z13" s="57"/>
      <c r="AA13" s="58"/>
      <c r="AB13" s="58"/>
      <c r="AC13" s="58"/>
      <c r="AD13" s="58"/>
      <c r="AE13" s="59"/>
      <c r="AF13" s="60"/>
      <c r="AG13" s="67">
        <f t="shared" si="0"/>
        <v>0</v>
      </c>
      <c r="AH13" s="61"/>
      <c r="AI13" s="62"/>
      <c r="AJ13" s="63">
        <f t="shared" si="1"/>
        <v>0</v>
      </c>
      <c r="AK13" s="64"/>
      <c r="AL13" s="65"/>
      <c r="AM13" s="63">
        <f t="shared" si="2"/>
        <v>0</v>
      </c>
      <c r="AN13" s="64"/>
      <c r="AO13" s="65"/>
      <c r="AP13" s="66"/>
    </row>
    <row r="14" spans="1:56" s="2" customFormat="1" ht="17.25" customHeight="1">
      <c r="A14" s="41"/>
      <c r="B14" s="51"/>
      <c r="C14" s="56"/>
      <c r="D14" s="56"/>
      <c r="E14" s="57"/>
      <c r="F14" s="58"/>
      <c r="G14" s="58"/>
      <c r="H14" s="58"/>
      <c r="I14" s="58"/>
      <c r="J14" s="59"/>
      <c r="K14" s="60"/>
      <c r="L14" s="57"/>
      <c r="M14" s="58"/>
      <c r="N14" s="58"/>
      <c r="O14" s="58"/>
      <c r="P14" s="58"/>
      <c r="Q14" s="59"/>
      <c r="R14" s="60"/>
      <c r="S14" s="57"/>
      <c r="T14" s="58"/>
      <c r="U14" s="58"/>
      <c r="V14" s="58"/>
      <c r="W14" s="58"/>
      <c r="X14" s="59"/>
      <c r="Y14" s="60"/>
      <c r="Z14" s="57"/>
      <c r="AA14" s="58"/>
      <c r="AB14" s="58"/>
      <c r="AC14" s="58"/>
      <c r="AD14" s="58"/>
      <c r="AE14" s="59"/>
      <c r="AF14" s="60"/>
      <c r="AG14" s="67">
        <f t="shared" si="0"/>
        <v>0</v>
      </c>
      <c r="AH14" s="61"/>
      <c r="AI14" s="62"/>
      <c r="AJ14" s="63">
        <f t="shared" si="1"/>
        <v>0</v>
      </c>
      <c r="AK14" s="64"/>
      <c r="AL14" s="65"/>
      <c r="AM14" s="63">
        <f t="shared" si="2"/>
        <v>0</v>
      </c>
      <c r="AN14" s="64"/>
      <c r="AO14" s="65"/>
      <c r="AP14" s="66"/>
    </row>
    <row r="15" spans="1:56" s="2" customFormat="1" ht="17.25" customHeight="1">
      <c r="A15" s="41"/>
      <c r="B15" s="51"/>
      <c r="C15" s="56"/>
      <c r="D15" s="56"/>
      <c r="E15" s="57"/>
      <c r="F15" s="58"/>
      <c r="G15" s="58"/>
      <c r="H15" s="58"/>
      <c r="I15" s="58"/>
      <c r="J15" s="59"/>
      <c r="K15" s="60"/>
      <c r="L15" s="57"/>
      <c r="M15" s="58"/>
      <c r="N15" s="58"/>
      <c r="O15" s="58"/>
      <c r="P15" s="58"/>
      <c r="Q15" s="59"/>
      <c r="R15" s="60"/>
      <c r="S15" s="57"/>
      <c r="T15" s="58"/>
      <c r="U15" s="58"/>
      <c r="V15" s="58"/>
      <c r="W15" s="58"/>
      <c r="X15" s="59"/>
      <c r="Y15" s="60"/>
      <c r="Z15" s="57"/>
      <c r="AA15" s="58"/>
      <c r="AB15" s="58"/>
      <c r="AC15" s="58"/>
      <c r="AD15" s="58"/>
      <c r="AE15" s="59"/>
      <c r="AF15" s="60"/>
      <c r="AG15" s="67">
        <f t="shared" si="0"/>
        <v>0</v>
      </c>
      <c r="AH15" s="61"/>
      <c r="AI15" s="62"/>
      <c r="AJ15" s="63">
        <f t="shared" si="1"/>
        <v>0</v>
      </c>
      <c r="AK15" s="64"/>
      <c r="AL15" s="65"/>
      <c r="AM15" s="63">
        <f t="shared" si="2"/>
        <v>0</v>
      </c>
      <c r="AN15" s="64"/>
      <c r="AO15" s="65"/>
      <c r="AP15" s="66"/>
    </row>
    <row r="16" spans="1:56" s="2" customFormat="1" ht="17.25" customHeight="1">
      <c r="A16" s="41"/>
      <c r="B16" s="51"/>
      <c r="C16" s="56"/>
      <c r="D16" s="56"/>
      <c r="E16" s="57"/>
      <c r="F16" s="58"/>
      <c r="G16" s="58"/>
      <c r="H16" s="58"/>
      <c r="I16" s="58"/>
      <c r="J16" s="59"/>
      <c r="K16" s="60"/>
      <c r="L16" s="57"/>
      <c r="M16" s="58"/>
      <c r="N16" s="58"/>
      <c r="O16" s="58"/>
      <c r="P16" s="58"/>
      <c r="Q16" s="59"/>
      <c r="R16" s="60"/>
      <c r="S16" s="57"/>
      <c r="T16" s="58"/>
      <c r="U16" s="58"/>
      <c r="V16" s="58"/>
      <c r="W16" s="58"/>
      <c r="X16" s="59"/>
      <c r="Y16" s="60"/>
      <c r="Z16" s="57"/>
      <c r="AA16" s="58"/>
      <c r="AB16" s="58"/>
      <c r="AC16" s="58"/>
      <c r="AD16" s="58"/>
      <c r="AE16" s="59"/>
      <c r="AF16" s="60"/>
      <c r="AG16" s="67">
        <f t="shared" si="0"/>
        <v>0</v>
      </c>
      <c r="AH16" s="61"/>
      <c r="AI16" s="62"/>
      <c r="AJ16" s="63">
        <f t="shared" si="1"/>
        <v>0</v>
      </c>
      <c r="AK16" s="64"/>
      <c r="AL16" s="65"/>
      <c r="AM16" s="63">
        <f t="shared" si="2"/>
        <v>0</v>
      </c>
      <c r="AN16" s="64"/>
      <c r="AO16" s="65"/>
      <c r="AP16" s="66"/>
    </row>
    <row r="17" spans="1:56" s="2" customFormat="1" ht="17.25" customHeight="1" thickBot="1">
      <c r="A17" s="41"/>
      <c r="B17" s="51"/>
      <c r="C17" s="56"/>
      <c r="D17" s="56"/>
      <c r="E17" s="57"/>
      <c r="F17" s="59"/>
      <c r="G17" s="58"/>
      <c r="H17" s="58"/>
      <c r="I17" s="58"/>
      <c r="J17" s="59"/>
      <c r="K17" s="60"/>
      <c r="L17" s="57"/>
      <c r="M17" s="58"/>
      <c r="N17" s="58"/>
      <c r="O17" s="58"/>
      <c r="P17" s="58"/>
      <c r="Q17" s="59"/>
      <c r="R17" s="60"/>
      <c r="S17" s="57"/>
      <c r="T17" s="58"/>
      <c r="U17" s="58"/>
      <c r="V17" s="58"/>
      <c r="W17" s="58"/>
      <c r="X17" s="59"/>
      <c r="Y17" s="60"/>
      <c r="Z17" s="57"/>
      <c r="AA17" s="58"/>
      <c r="AB17" s="58"/>
      <c r="AC17" s="58"/>
      <c r="AD17" s="58"/>
      <c r="AE17" s="59"/>
      <c r="AF17" s="60"/>
      <c r="AG17" s="68">
        <f t="shared" si="0"/>
        <v>0</v>
      </c>
      <c r="AH17" s="69"/>
      <c r="AI17" s="70"/>
      <c r="AJ17" s="71">
        <f t="shared" si="1"/>
        <v>0</v>
      </c>
      <c r="AK17" s="72"/>
      <c r="AL17" s="73"/>
      <c r="AM17" s="71">
        <f t="shared" si="2"/>
        <v>0</v>
      </c>
      <c r="AN17" s="72"/>
      <c r="AO17" s="73"/>
      <c r="AP17" s="74"/>
    </row>
    <row r="18" spans="1:56" s="2" customFormat="1" ht="17.25" customHeight="1" thickBot="1">
      <c r="A18" s="41"/>
      <c r="B18" s="12" t="s">
        <v>25</v>
      </c>
      <c r="C18" s="13"/>
      <c r="D18" s="13"/>
      <c r="E18" s="75">
        <f t="shared" ref="E18:AF18" si="3">SUM(E11:E17)</f>
        <v>0</v>
      </c>
      <c r="F18" s="76">
        <f t="shared" si="3"/>
        <v>0</v>
      </c>
      <c r="G18" s="76">
        <f t="shared" si="3"/>
        <v>0</v>
      </c>
      <c r="H18" s="76">
        <f t="shared" si="3"/>
        <v>0</v>
      </c>
      <c r="I18" s="76">
        <f t="shared" si="3"/>
        <v>0</v>
      </c>
      <c r="J18" s="76">
        <f t="shared" si="3"/>
        <v>0</v>
      </c>
      <c r="K18" s="77">
        <f t="shared" si="3"/>
        <v>0</v>
      </c>
      <c r="L18" s="78">
        <f t="shared" si="3"/>
        <v>0</v>
      </c>
      <c r="M18" s="76">
        <f t="shared" si="3"/>
        <v>0</v>
      </c>
      <c r="N18" s="76">
        <f t="shared" si="3"/>
        <v>0</v>
      </c>
      <c r="O18" s="76">
        <f t="shared" si="3"/>
        <v>0</v>
      </c>
      <c r="P18" s="76">
        <f t="shared" si="3"/>
        <v>0</v>
      </c>
      <c r="Q18" s="76">
        <f t="shared" si="3"/>
        <v>0</v>
      </c>
      <c r="R18" s="77">
        <f t="shared" si="3"/>
        <v>0</v>
      </c>
      <c r="S18" s="78">
        <f t="shared" si="3"/>
        <v>0</v>
      </c>
      <c r="T18" s="76">
        <f t="shared" si="3"/>
        <v>0</v>
      </c>
      <c r="U18" s="76">
        <f t="shared" si="3"/>
        <v>0</v>
      </c>
      <c r="V18" s="76">
        <f t="shared" si="3"/>
        <v>0</v>
      </c>
      <c r="W18" s="76">
        <f t="shared" si="3"/>
        <v>0</v>
      </c>
      <c r="X18" s="76">
        <f t="shared" si="3"/>
        <v>0</v>
      </c>
      <c r="Y18" s="77">
        <f t="shared" si="3"/>
        <v>0</v>
      </c>
      <c r="Z18" s="78">
        <f t="shared" si="3"/>
        <v>0</v>
      </c>
      <c r="AA18" s="76">
        <f t="shared" si="3"/>
        <v>0</v>
      </c>
      <c r="AB18" s="76">
        <f t="shared" si="3"/>
        <v>0</v>
      </c>
      <c r="AC18" s="76">
        <f t="shared" si="3"/>
        <v>0</v>
      </c>
      <c r="AD18" s="76">
        <f t="shared" si="3"/>
        <v>0</v>
      </c>
      <c r="AE18" s="76">
        <f t="shared" si="3"/>
        <v>0</v>
      </c>
      <c r="AF18" s="79">
        <f t="shared" si="3"/>
        <v>0</v>
      </c>
      <c r="AG18" s="80">
        <f>SUM(AG11:AI17)</f>
        <v>0</v>
      </c>
      <c r="AH18" s="81"/>
      <c r="AI18" s="82"/>
      <c r="AJ18" s="83">
        <f>SUM(AJ11:AL17)</f>
        <v>0</v>
      </c>
      <c r="AK18" s="81"/>
      <c r="AL18" s="82"/>
      <c r="AM18" s="83">
        <f>SUM(AM11:AO17)</f>
        <v>0</v>
      </c>
      <c r="AN18" s="81"/>
      <c r="AO18" s="82"/>
      <c r="AP18" s="84"/>
    </row>
    <row r="19" spans="1:56" s="2" customFormat="1" ht="17.25" customHeight="1" thickTop="1" thickBot="1">
      <c r="A19" s="41"/>
      <c r="B19" s="12" t="s">
        <v>26</v>
      </c>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85"/>
      <c r="AD19" s="86">
        <v>40</v>
      </c>
      <c r="AE19" s="87"/>
      <c r="AF19" s="88"/>
      <c r="AG19" s="89" t="s">
        <v>27</v>
      </c>
      <c r="AH19" s="90"/>
      <c r="AI19" s="90"/>
      <c r="AJ19" s="90"/>
      <c r="AK19" s="90"/>
      <c r="AL19" s="90"/>
      <c r="AM19" s="90"/>
      <c r="AN19" s="90"/>
      <c r="AO19" s="91"/>
      <c r="AP19" s="84"/>
    </row>
    <row r="20" spans="1:56" s="2" customFormat="1" ht="17.25" customHeight="1" thickBot="1">
      <c r="A20" s="92"/>
      <c r="B20" s="93" t="s">
        <v>28</v>
      </c>
      <c r="C20" s="94"/>
      <c r="D20" s="94"/>
      <c r="E20" s="95"/>
      <c r="F20" s="96"/>
      <c r="G20" s="96"/>
      <c r="H20" s="96"/>
      <c r="I20" s="96"/>
      <c r="J20" s="96"/>
      <c r="K20" s="97"/>
      <c r="L20" s="95"/>
      <c r="M20" s="96"/>
      <c r="N20" s="96"/>
      <c r="O20" s="96"/>
      <c r="P20" s="96"/>
      <c r="Q20" s="96"/>
      <c r="R20" s="97"/>
      <c r="S20" s="95"/>
      <c r="T20" s="96"/>
      <c r="U20" s="96"/>
      <c r="V20" s="96"/>
      <c r="W20" s="96"/>
      <c r="X20" s="96"/>
      <c r="Y20" s="97"/>
      <c r="Z20" s="95"/>
      <c r="AA20" s="96"/>
      <c r="AB20" s="96"/>
      <c r="AC20" s="96"/>
      <c r="AD20" s="96"/>
      <c r="AE20" s="96"/>
      <c r="AF20" s="97"/>
      <c r="AG20" s="18"/>
      <c r="AH20" s="19"/>
      <c r="AI20" s="98"/>
      <c r="AJ20" s="99"/>
      <c r="AK20" s="19"/>
      <c r="AL20" s="98"/>
      <c r="AM20" s="99"/>
      <c r="AN20" s="19"/>
      <c r="AO20" s="98"/>
      <c r="AP20" s="84"/>
    </row>
    <row r="21" spans="1:56" s="2" customFormat="1" ht="17.25" customHeight="1" thickBot="1">
      <c r="B21" s="100"/>
      <c r="C21" s="100"/>
      <c r="D21" s="100"/>
      <c r="E21" s="101"/>
      <c r="F21" s="101"/>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3"/>
      <c r="AH21" s="104"/>
      <c r="AI21" s="104"/>
      <c r="AJ21" s="104"/>
      <c r="AK21" s="104"/>
      <c r="AL21" s="104"/>
      <c r="AM21" s="104"/>
      <c r="AN21" s="104"/>
      <c r="AO21" s="104"/>
      <c r="AP21" s="105"/>
    </row>
    <row r="22" spans="1:56" s="2" customFormat="1" ht="17.25" customHeight="1">
      <c r="A22" s="106" t="s">
        <v>29</v>
      </c>
      <c r="B22" s="107"/>
      <c r="C22" s="108"/>
      <c r="D22" s="109"/>
      <c r="E22" s="110"/>
      <c r="F22" s="111"/>
      <c r="G22" s="112"/>
      <c r="H22" s="112"/>
      <c r="I22" s="112"/>
      <c r="J22" s="112"/>
      <c r="K22" s="113"/>
      <c r="L22" s="114"/>
      <c r="M22" s="115"/>
      <c r="N22" s="112"/>
      <c r="O22" s="112"/>
      <c r="P22" s="112"/>
      <c r="Q22" s="112"/>
      <c r="R22" s="113"/>
      <c r="S22" s="114"/>
      <c r="T22" s="115"/>
      <c r="U22" s="112"/>
      <c r="V22" s="112"/>
      <c r="W22" s="112"/>
      <c r="X22" s="112"/>
      <c r="Y22" s="113"/>
      <c r="Z22" s="114"/>
      <c r="AA22" s="115"/>
      <c r="AB22" s="112"/>
      <c r="AC22" s="112"/>
      <c r="AD22" s="112"/>
      <c r="AE22" s="112"/>
      <c r="AF22" s="113"/>
      <c r="AG22" s="116">
        <f>SUM(E22:AF22)</f>
        <v>0</v>
      </c>
      <c r="AH22" s="117"/>
      <c r="AI22" s="118"/>
      <c r="AJ22" s="119">
        <f>AG22/4</f>
        <v>0</v>
      </c>
      <c r="AK22" s="120"/>
      <c r="AL22" s="121"/>
      <c r="AM22" s="119">
        <f>ROUNDDOWN(AJ22/$AD$19,1)</f>
        <v>0</v>
      </c>
      <c r="AN22" s="120"/>
      <c r="AO22" s="121"/>
      <c r="AP22" s="122"/>
    </row>
    <row r="23" spans="1:56" s="2" customFormat="1" ht="17.25" customHeight="1">
      <c r="A23" s="123"/>
      <c r="B23" s="51"/>
      <c r="C23" s="56"/>
      <c r="D23" s="124"/>
      <c r="E23" s="125"/>
      <c r="F23" s="115"/>
      <c r="G23" s="115"/>
      <c r="H23" s="115"/>
      <c r="I23" s="115"/>
      <c r="J23" s="124"/>
      <c r="K23" s="126"/>
      <c r="L23" s="125"/>
      <c r="M23" s="115"/>
      <c r="N23" s="115"/>
      <c r="O23" s="115"/>
      <c r="P23" s="115"/>
      <c r="Q23" s="124"/>
      <c r="R23" s="126"/>
      <c r="S23" s="125"/>
      <c r="T23" s="115"/>
      <c r="U23" s="115"/>
      <c r="V23" s="115"/>
      <c r="W23" s="115"/>
      <c r="X23" s="124"/>
      <c r="Y23" s="126"/>
      <c r="Z23" s="125"/>
      <c r="AA23" s="115"/>
      <c r="AB23" s="115"/>
      <c r="AC23" s="115"/>
      <c r="AD23" s="115"/>
      <c r="AE23" s="124"/>
      <c r="AF23" s="126"/>
      <c r="AG23" s="67">
        <f t="shared" ref="AG23:AG25" si="4">SUM(E23:AF23)</f>
        <v>0</v>
      </c>
      <c r="AH23" s="61"/>
      <c r="AI23" s="62"/>
      <c r="AJ23" s="63">
        <f t="shared" ref="AJ23:AJ25" si="5">AG23/4</f>
        <v>0</v>
      </c>
      <c r="AK23" s="64"/>
      <c r="AL23" s="65"/>
      <c r="AM23" s="63">
        <f t="shared" ref="AM23:AM25" si="6">ROUNDDOWN(AJ23/$AD$19,1)</f>
        <v>0</v>
      </c>
      <c r="AN23" s="64"/>
      <c r="AO23" s="65"/>
      <c r="AP23" s="66"/>
    </row>
    <row r="24" spans="1:56" s="2" customFormat="1" ht="17.25" customHeight="1">
      <c r="A24" s="123"/>
      <c r="B24" s="51"/>
      <c r="C24" s="56"/>
      <c r="D24" s="124"/>
      <c r="E24" s="125"/>
      <c r="F24" s="115"/>
      <c r="G24" s="115"/>
      <c r="H24" s="115"/>
      <c r="I24" s="115"/>
      <c r="J24" s="124"/>
      <c r="K24" s="126"/>
      <c r="L24" s="125"/>
      <c r="M24" s="115"/>
      <c r="N24" s="115"/>
      <c r="O24" s="115"/>
      <c r="P24" s="115"/>
      <c r="Q24" s="124"/>
      <c r="R24" s="126"/>
      <c r="S24" s="125"/>
      <c r="T24" s="115"/>
      <c r="U24" s="115"/>
      <c r="V24" s="115"/>
      <c r="W24" s="115"/>
      <c r="X24" s="124"/>
      <c r="Y24" s="126"/>
      <c r="Z24" s="125"/>
      <c r="AA24" s="115"/>
      <c r="AB24" s="115"/>
      <c r="AC24" s="115"/>
      <c r="AD24" s="115"/>
      <c r="AE24" s="124"/>
      <c r="AF24" s="126"/>
      <c r="AG24" s="67">
        <f t="shared" si="4"/>
        <v>0</v>
      </c>
      <c r="AH24" s="61"/>
      <c r="AI24" s="62"/>
      <c r="AJ24" s="63">
        <f t="shared" si="5"/>
        <v>0</v>
      </c>
      <c r="AK24" s="64"/>
      <c r="AL24" s="65"/>
      <c r="AM24" s="63">
        <f t="shared" si="6"/>
        <v>0</v>
      </c>
      <c r="AN24" s="64"/>
      <c r="AO24" s="65"/>
      <c r="AP24" s="66"/>
    </row>
    <row r="25" spans="1:56" s="2" customFormat="1" ht="17.25" customHeight="1" thickBot="1">
      <c r="A25" s="127"/>
      <c r="B25" s="128"/>
      <c r="C25" s="129"/>
      <c r="D25" s="130"/>
      <c r="E25" s="131"/>
      <c r="F25" s="130"/>
      <c r="G25" s="129"/>
      <c r="H25" s="129"/>
      <c r="I25" s="129"/>
      <c r="J25" s="129"/>
      <c r="K25" s="132"/>
      <c r="L25" s="128"/>
      <c r="M25" s="129"/>
      <c r="N25" s="129"/>
      <c r="O25" s="129"/>
      <c r="P25" s="129"/>
      <c r="Q25" s="129"/>
      <c r="R25" s="132"/>
      <c r="S25" s="128"/>
      <c r="T25" s="129"/>
      <c r="U25" s="129"/>
      <c r="V25" s="129"/>
      <c r="W25" s="129"/>
      <c r="X25" s="129"/>
      <c r="Y25" s="132"/>
      <c r="Z25" s="128"/>
      <c r="AA25" s="129"/>
      <c r="AB25" s="129"/>
      <c r="AC25" s="129"/>
      <c r="AD25" s="129"/>
      <c r="AE25" s="129"/>
      <c r="AF25" s="132"/>
      <c r="AG25" s="68">
        <f t="shared" si="4"/>
        <v>0</v>
      </c>
      <c r="AH25" s="69"/>
      <c r="AI25" s="70"/>
      <c r="AJ25" s="71">
        <f t="shared" si="5"/>
        <v>0</v>
      </c>
      <c r="AK25" s="72"/>
      <c r="AL25" s="73"/>
      <c r="AM25" s="71">
        <f t="shared" si="6"/>
        <v>0</v>
      </c>
      <c r="AN25" s="72"/>
      <c r="AO25" s="73"/>
      <c r="AP25" s="74"/>
    </row>
    <row r="26" spans="1:56" s="2" customFormat="1" ht="17.25" customHeight="1">
      <c r="A26" s="133"/>
      <c r="B26" s="100"/>
      <c r="C26" s="100"/>
      <c r="D26" s="100"/>
      <c r="E26" s="100"/>
      <c r="F26" s="100"/>
      <c r="G26" s="100"/>
      <c r="H26" s="100"/>
      <c r="I26" s="100"/>
      <c r="J26" s="100"/>
      <c r="K26" s="100"/>
      <c r="L26" s="100"/>
      <c r="M26" s="104"/>
      <c r="N26" s="104"/>
      <c r="O26" s="104"/>
      <c r="P26" s="104"/>
      <c r="Q26" s="104"/>
      <c r="R26" s="104"/>
      <c r="S26" s="104"/>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4"/>
      <c r="AW26" s="104"/>
      <c r="AX26" s="104"/>
      <c r="AY26" s="134"/>
      <c r="AZ26" s="134"/>
      <c r="BA26" s="134"/>
      <c r="BB26" s="134"/>
      <c r="BC26" s="134"/>
      <c r="BD26" s="134"/>
    </row>
    <row r="27" spans="1:56" s="136" customFormat="1" ht="12">
      <c r="A27" s="135" t="s">
        <v>30</v>
      </c>
      <c r="B27" s="135"/>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row>
    <row r="28" spans="1:56" s="136" customFormat="1" ht="12">
      <c r="A28" s="135" t="s">
        <v>31</v>
      </c>
      <c r="B28" s="135"/>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row>
    <row r="29" spans="1:56" s="136" customFormat="1" ht="12">
      <c r="A29" s="137" t="s">
        <v>32</v>
      </c>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8"/>
      <c r="AR29" s="138"/>
      <c r="AS29" s="138"/>
      <c r="AT29" s="138"/>
      <c r="AU29" s="138"/>
      <c r="AV29" s="138"/>
      <c r="AW29" s="138"/>
      <c r="AX29" s="138"/>
      <c r="AY29" s="138"/>
      <c r="AZ29" s="138"/>
      <c r="BA29" s="138"/>
      <c r="BB29" s="138"/>
      <c r="BC29" s="138"/>
      <c r="BD29" s="138"/>
    </row>
    <row r="30" spans="1:56" s="136" customFormat="1" ht="11">
      <c r="A30" s="139" t="s">
        <v>33</v>
      </c>
      <c r="B30" s="139"/>
      <c r="C30" s="139"/>
      <c r="D30" s="139"/>
      <c r="E30" s="139"/>
      <c r="F30" s="139"/>
      <c r="G30" s="139"/>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row>
    <row r="31" spans="1:56" s="136" customFormat="1" ht="11">
      <c r="A31" s="139"/>
      <c r="B31" s="139"/>
      <c r="C31" s="139"/>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row>
    <row r="32" spans="1:56" s="136" customFormat="1" ht="12">
      <c r="A32" s="135" t="s">
        <v>34</v>
      </c>
      <c r="B32" s="135"/>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row>
    <row r="33" spans="1:56" s="136" customFormat="1" ht="12">
      <c r="A33" s="135" t="s">
        <v>35</v>
      </c>
      <c r="B33" s="135"/>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row>
    <row r="34" spans="1:56" s="136" customFormat="1" ht="11">
      <c r="A34" s="139" t="s">
        <v>36</v>
      </c>
      <c r="B34" s="139"/>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row>
    <row r="35" spans="1:56" s="136" customFormat="1" ht="13" customHeight="1">
      <c r="A35" s="139"/>
      <c r="B35" s="139"/>
      <c r="C35" s="139"/>
      <c r="D35" s="139"/>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row>
    <row r="36" spans="1:56" s="136" customFormat="1" ht="12">
      <c r="A36" s="140"/>
      <c r="B36" s="140"/>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row>
    <row r="37" spans="1:56" ht="21" customHeight="1">
      <c r="A37" s="141" t="s">
        <v>37</v>
      </c>
      <c r="B37" s="142"/>
      <c r="C37" s="143" t="s">
        <v>38</v>
      </c>
      <c r="E37" s="143" t="s">
        <v>39</v>
      </c>
    </row>
    <row r="38" spans="1:56" ht="21" customHeight="1">
      <c r="A38" s="143" t="s">
        <v>40</v>
      </c>
      <c r="C38" s="143" t="s">
        <v>41</v>
      </c>
      <c r="E38" s="143" t="s">
        <v>42</v>
      </c>
    </row>
    <row r="39" spans="1:56" ht="21" customHeight="1">
      <c r="A39" s="143" t="s">
        <v>43</v>
      </c>
      <c r="C39" s="143" t="s">
        <v>44</v>
      </c>
      <c r="E39" s="143" t="s">
        <v>45</v>
      </c>
    </row>
    <row r="40" spans="1:56" ht="21" customHeight="1">
      <c r="A40" s="143" t="s">
        <v>46</v>
      </c>
      <c r="C40" s="143" t="s">
        <v>47</v>
      </c>
      <c r="E40" s="143" t="s">
        <v>48</v>
      </c>
    </row>
    <row r="41" spans="1:56" ht="21" customHeight="1">
      <c r="A41" s="143" t="s">
        <v>49</v>
      </c>
      <c r="C41" s="143" t="s">
        <v>50</v>
      </c>
      <c r="E41" s="143" t="s">
        <v>51</v>
      </c>
    </row>
    <row r="42" spans="1:56" ht="21" customHeight="1">
      <c r="A42" s="143" t="s">
        <v>50</v>
      </c>
      <c r="C42" s="143" t="s">
        <v>52</v>
      </c>
      <c r="E42" s="143"/>
    </row>
    <row r="43" spans="1:56" ht="21" customHeight="1">
      <c r="A43" s="143" t="s">
        <v>53</v>
      </c>
      <c r="C43" s="143" t="s">
        <v>54</v>
      </c>
      <c r="E43" s="143"/>
    </row>
    <row r="44" spans="1:56" ht="21" customHeight="1">
      <c r="A44" s="143" t="s">
        <v>55</v>
      </c>
      <c r="C44" s="143" t="s">
        <v>56</v>
      </c>
      <c r="E44" s="143"/>
    </row>
    <row r="45" spans="1:56" ht="21" customHeight="1">
      <c r="A45" s="143" t="s">
        <v>57</v>
      </c>
      <c r="C45" s="143" t="s">
        <v>201</v>
      </c>
      <c r="E45" s="143"/>
    </row>
    <row r="46" spans="1:56" ht="21" customHeight="1">
      <c r="A46" s="143" t="s">
        <v>59</v>
      </c>
      <c r="C46" s="143" t="s">
        <v>60</v>
      </c>
    </row>
    <row r="47" spans="1:56" ht="21" customHeight="1">
      <c r="A47" s="143" t="s">
        <v>61</v>
      </c>
      <c r="C47" s="143" t="s">
        <v>62</v>
      </c>
    </row>
    <row r="48" spans="1:56" ht="21" customHeight="1">
      <c r="A48" s="143" t="s">
        <v>63</v>
      </c>
      <c r="C48" s="143" t="s">
        <v>202</v>
      </c>
    </row>
    <row r="49" spans="1:3" ht="21" customHeight="1">
      <c r="A49" s="143" t="s">
        <v>65</v>
      </c>
      <c r="C49" s="143" t="s">
        <v>203</v>
      </c>
    </row>
    <row r="50" spans="1:3" ht="21" customHeight="1">
      <c r="A50" s="143" t="s">
        <v>67</v>
      </c>
      <c r="C50" s="143" t="s">
        <v>64</v>
      </c>
    </row>
    <row r="51" spans="1:3" ht="21" customHeight="1">
      <c r="A51" s="143" t="s">
        <v>68</v>
      </c>
      <c r="C51" s="143" t="s">
        <v>66</v>
      </c>
    </row>
    <row r="52" spans="1:3" ht="21" customHeight="1">
      <c r="A52" s="143" t="s">
        <v>69</v>
      </c>
      <c r="C52" s="143"/>
    </row>
    <row r="53" spans="1:3" ht="21" customHeight="1">
      <c r="A53" s="143" t="s">
        <v>70</v>
      </c>
      <c r="C53" s="143"/>
    </row>
    <row r="54" spans="1:3" ht="21" customHeight="1">
      <c r="A54" s="143" t="s">
        <v>71</v>
      </c>
      <c r="C54" s="143"/>
    </row>
    <row r="55" spans="1:3" ht="21" customHeight="1">
      <c r="C55" s="143"/>
    </row>
    <row r="56" spans="1:3" ht="21" customHeight="1">
      <c r="C56" s="143"/>
    </row>
    <row r="57" spans="1:3" ht="21" customHeight="1">
      <c r="C57" s="143"/>
    </row>
  </sheetData>
  <mergeCells count="84">
    <mergeCell ref="A30:BD31"/>
    <mergeCell ref="A32:BD32"/>
    <mergeCell ref="A33:BD33"/>
    <mergeCell ref="A34:BD35"/>
    <mergeCell ref="A37:B37"/>
    <mergeCell ref="AG25:AI25"/>
    <mergeCell ref="AJ25:AL25"/>
    <mergeCell ref="AM25:AO25"/>
    <mergeCell ref="A27:BD27"/>
    <mergeCell ref="A28:BD28"/>
    <mergeCell ref="A29:AP29"/>
    <mergeCell ref="A22:A25"/>
    <mergeCell ref="AG22:AI22"/>
    <mergeCell ref="AJ22:AL22"/>
    <mergeCell ref="AM22:AO22"/>
    <mergeCell ref="AG23:AI23"/>
    <mergeCell ref="AJ23:AL23"/>
    <mergeCell ref="AM23:AO23"/>
    <mergeCell ref="AG24:AI24"/>
    <mergeCell ref="AJ24:AL24"/>
    <mergeCell ref="AM24:AO24"/>
    <mergeCell ref="B19:AC19"/>
    <mergeCell ref="AD19:AF19"/>
    <mergeCell ref="AG19:AO19"/>
    <mergeCell ref="B20:D20"/>
    <mergeCell ref="AG20:AI20"/>
    <mergeCell ref="AJ20:AL20"/>
    <mergeCell ref="AM20:AO20"/>
    <mergeCell ref="AG17:AI17"/>
    <mergeCell ref="AJ17:AL17"/>
    <mergeCell ref="AM17:AO17"/>
    <mergeCell ref="B18:D18"/>
    <mergeCell ref="AG18:AI18"/>
    <mergeCell ref="AJ18:AL18"/>
    <mergeCell ref="AM18:AO18"/>
    <mergeCell ref="AG15:AI15"/>
    <mergeCell ref="AJ15:AL15"/>
    <mergeCell ref="AM15:AO15"/>
    <mergeCell ref="AG16:AI16"/>
    <mergeCell ref="AJ16:AL16"/>
    <mergeCell ref="AM16:AO16"/>
    <mergeCell ref="AG13:AI13"/>
    <mergeCell ref="AJ13:AL13"/>
    <mergeCell ref="AM13:AO13"/>
    <mergeCell ref="AG14:AI14"/>
    <mergeCell ref="AJ14:AL14"/>
    <mergeCell ref="AM14:AO14"/>
    <mergeCell ref="AG11:AI11"/>
    <mergeCell ref="AJ11:AL11"/>
    <mergeCell ref="AM11:AO11"/>
    <mergeCell ref="AG12:AI12"/>
    <mergeCell ref="AJ12:AL12"/>
    <mergeCell ref="AM12:AO12"/>
    <mergeCell ref="S8:Y8"/>
    <mergeCell ref="Z8:AF8"/>
    <mergeCell ref="AG8:AI10"/>
    <mergeCell ref="AJ8:AL10"/>
    <mergeCell ref="AM8:AO10"/>
    <mergeCell ref="AP8:AP10"/>
    <mergeCell ref="A7:L7"/>
    <mergeCell ref="M7:V7"/>
    <mergeCell ref="W7:AE7"/>
    <mergeCell ref="AF7:AP7"/>
    <mergeCell ref="A8:A20"/>
    <mergeCell ref="B8:B10"/>
    <mergeCell ref="C8:C10"/>
    <mergeCell ref="D8:D10"/>
    <mergeCell ref="E8:K8"/>
    <mergeCell ref="L8:R8"/>
    <mergeCell ref="A5:D5"/>
    <mergeCell ref="E5:AA5"/>
    <mergeCell ref="AB5:AP5"/>
    <mergeCell ref="A6:C6"/>
    <mergeCell ref="E6:L6"/>
    <mergeCell ref="M6:V6"/>
    <mergeCell ref="W6:AE6"/>
    <mergeCell ref="AF6:AP6"/>
    <mergeCell ref="A1:AW1"/>
    <mergeCell ref="A2:AP2"/>
    <mergeCell ref="AC3:AI3"/>
    <mergeCell ref="A4:D4"/>
    <mergeCell ref="E4:O4"/>
    <mergeCell ref="P4:Y4"/>
    <mergeCell ref="Z4:AP4"/>
  </mergeCells>
  <phoneticPr fontId="3"/>
  <dataValidations count="4">
    <dataValidation type="list" allowBlank="1" showInputMessage="1" showErrorMessage="1" sqref="B22:B25">
      <formula1>$C$38:$C$51</formula1>
    </dataValidation>
    <dataValidation type="list" allowBlank="1" showInputMessage="1" showErrorMessage="1" sqref="B11:B17">
      <formula1>$A$38:$A$54</formula1>
    </dataValidation>
    <dataValidation type="list" allowBlank="1" showInputMessage="1" showErrorMessage="1" sqref="C11:C17 C22:C25">
      <formula1>$E$38:$E$41</formula1>
    </dataValidation>
    <dataValidation type="list" allowBlank="1" showInputMessage="1" showErrorMessage="1" sqref="E10:AF10">
      <formula1>"月,火,水,木,金,土,日,祝"</formula1>
    </dataValidation>
  </dataValidations>
  <pageMargins left="0.59055118110236227" right="0.59055118110236227" top="0.78740157480314965" bottom="0.59055118110236227" header="0.51181102362204722" footer="0.51181102362204722"/>
  <pageSetup paperSize="9" scale="85"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71"/>
  <sheetViews>
    <sheetView view="pageBreakPreview" zoomScaleNormal="100" zoomScaleSheetLayoutView="100" workbookViewId="0">
      <selection activeCell="X3" sqref="X3:Y3"/>
    </sheetView>
  </sheetViews>
  <sheetFormatPr defaultColWidth="9" defaultRowHeight="15" customHeight="1"/>
  <cols>
    <col min="1" max="1" width="12.6328125" style="182" customWidth="1"/>
    <col min="2" max="2" width="6.90625" style="182" customWidth="1"/>
    <col min="3" max="3" width="10.6328125" style="182" customWidth="1"/>
    <col min="4" max="37" width="3.36328125" style="182" customWidth="1"/>
    <col min="38" max="38" width="6.453125" style="182" customWidth="1"/>
    <col min="39" max="39" width="3.453125" style="182" bestFit="1" customWidth="1"/>
    <col min="40" max="42" width="3.36328125" style="182" bestFit="1" customWidth="1"/>
    <col min="43" max="43" width="4.453125" style="182" bestFit="1" customWidth="1"/>
    <col min="44" max="44" width="5.453125" style="182" bestFit="1" customWidth="1"/>
    <col min="45" max="45" width="3.453125" style="182" bestFit="1" customWidth="1"/>
    <col min="46" max="46" width="2.453125" style="182" bestFit="1" customWidth="1"/>
    <col min="47" max="16384" width="9" style="182"/>
  </cols>
  <sheetData>
    <row r="1" spans="1:46" s="146" customFormat="1" ht="15" customHeight="1">
      <c r="A1" s="145" t="s">
        <v>72</v>
      </c>
    </row>
    <row r="2" spans="1:46" s="146" customFormat="1" ht="9.75" customHeight="1">
      <c r="A2" s="145"/>
    </row>
    <row r="3" spans="1:46" s="146" customFormat="1" ht="15" customHeight="1">
      <c r="B3" s="145"/>
      <c r="C3" s="145"/>
      <c r="H3" s="147" t="s">
        <v>73</v>
      </c>
      <c r="I3" s="145"/>
      <c r="J3" s="145"/>
      <c r="K3" s="145"/>
      <c r="L3" s="145"/>
      <c r="M3" s="145"/>
      <c r="N3" s="145"/>
      <c r="O3" s="145"/>
      <c r="P3" s="145"/>
      <c r="Q3" s="145"/>
      <c r="R3" s="145"/>
      <c r="S3" s="145"/>
      <c r="T3" s="145"/>
      <c r="U3" s="145"/>
      <c r="V3" s="145"/>
      <c r="W3" s="148" t="s">
        <v>74</v>
      </c>
      <c r="X3" s="149"/>
      <c r="Y3" s="149"/>
      <c r="Z3" s="147" t="s">
        <v>75</v>
      </c>
      <c r="AA3" s="150"/>
      <c r="AB3" s="147" t="s">
        <v>76</v>
      </c>
      <c r="AC3" s="147" t="s">
        <v>77</v>
      </c>
    </row>
    <row r="4" spans="1:46" s="146" customFormat="1" ht="9.75" customHeight="1">
      <c r="A4" s="151"/>
      <c r="B4" s="151"/>
      <c r="C4" s="151"/>
      <c r="D4" s="151"/>
      <c r="E4" s="151"/>
      <c r="F4" s="151"/>
      <c r="G4" s="151"/>
      <c r="H4" s="151"/>
      <c r="I4" s="151"/>
      <c r="J4" s="151"/>
      <c r="K4" s="151"/>
      <c r="L4" s="151"/>
    </row>
    <row r="5" spans="1:46" s="2" customFormat="1" ht="17.25" customHeight="1">
      <c r="A5" s="152" t="s">
        <v>4</v>
      </c>
      <c r="B5" s="152"/>
      <c r="C5" s="152"/>
      <c r="D5" s="153"/>
      <c r="E5" s="153"/>
      <c r="F5" s="153"/>
      <c r="G5" s="153"/>
      <c r="H5" s="153"/>
      <c r="I5" s="153"/>
      <c r="J5" s="153"/>
      <c r="K5" s="153"/>
      <c r="L5" s="153"/>
      <c r="M5" s="152" t="s">
        <v>6</v>
      </c>
      <c r="N5" s="152"/>
      <c r="O5" s="152"/>
      <c r="P5" s="152"/>
      <c r="Q5" s="152"/>
      <c r="R5" s="152"/>
      <c r="S5" s="153"/>
      <c r="T5" s="153"/>
      <c r="U5" s="153"/>
      <c r="V5" s="153"/>
      <c r="W5" s="153"/>
      <c r="X5" s="153"/>
      <c r="Y5" s="153"/>
      <c r="Z5" s="153"/>
      <c r="AA5" s="153"/>
      <c r="AB5" s="153"/>
      <c r="AC5" s="153"/>
      <c r="AD5" s="153"/>
      <c r="AE5" s="153"/>
      <c r="AF5" s="153"/>
      <c r="AG5" s="153"/>
      <c r="AH5" s="153"/>
      <c r="AI5" s="153"/>
      <c r="AJ5" s="153"/>
      <c r="AK5" s="153"/>
      <c r="AL5" s="153"/>
      <c r="AM5" s="154"/>
      <c r="AN5" s="155"/>
      <c r="AO5" s="155"/>
      <c r="AP5" s="155"/>
    </row>
    <row r="6" spans="1:46" s="2" customFormat="1" ht="17.25" customHeight="1">
      <c r="A6" s="152" t="s">
        <v>8</v>
      </c>
      <c r="B6" s="152"/>
      <c r="C6" s="152"/>
      <c r="D6" s="153" t="s">
        <v>5</v>
      </c>
      <c r="E6" s="153"/>
      <c r="F6" s="153"/>
      <c r="G6" s="153"/>
      <c r="H6" s="153"/>
      <c r="I6" s="153"/>
      <c r="J6" s="153"/>
      <c r="K6" s="153"/>
      <c r="L6" s="153"/>
      <c r="M6" s="156" t="s">
        <v>78</v>
      </c>
      <c r="N6" s="157"/>
      <c r="O6" s="157"/>
      <c r="P6" s="157"/>
      <c r="Q6" s="157"/>
      <c r="R6" s="158"/>
      <c r="S6" s="153"/>
      <c r="T6" s="153"/>
      <c r="U6" s="153"/>
      <c r="V6" s="153"/>
      <c r="W6" s="153"/>
      <c r="X6" s="153"/>
      <c r="Y6" s="153"/>
      <c r="Z6" s="153"/>
      <c r="AA6" s="153"/>
      <c r="AB6" s="153"/>
      <c r="AC6" s="153"/>
      <c r="AD6" s="153"/>
      <c r="AE6" s="153"/>
      <c r="AF6" s="153"/>
      <c r="AG6" s="153"/>
      <c r="AH6" s="153"/>
      <c r="AI6" s="153"/>
      <c r="AJ6" s="153"/>
      <c r="AK6" s="153"/>
      <c r="AL6" s="153"/>
      <c r="AM6" s="154"/>
      <c r="AN6" s="155"/>
      <c r="AO6" s="155"/>
      <c r="AP6" s="155"/>
    </row>
    <row r="7" spans="1:46" s="2" customFormat="1" ht="17.25" customHeight="1">
      <c r="A7" s="152" t="s">
        <v>79</v>
      </c>
      <c r="B7" s="152"/>
      <c r="C7" s="152"/>
      <c r="D7" s="159" t="s">
        <v>5</v>
      </c>
      <c r="E7" s="160"/>
      <c r="F7" s="160"/>
      <c r="G7" s="160"/>
      <c r="H7" s="160"/>
      <c r="I7" s="160"/>
      <c r="J7" s="160"/>
      <c r="K7" s="160"/>
      <c r="L7" s="161"/>
      <c r="M7" s="162"/>
      <c r="N7" s="163"/>
      <c r="O7" s="163"/>
      <c r="P7" s="163"/>
      <c r="Q7" s="163"/>
      <c r="R7" s="164"/>
      <c r="S7" s="165" t="s">
        <v>80</v>
      </c>
      <c r="T7" s="166"/>
      <c r="U7" s="166"/>
      <c r="V7" s="166"/>
      <c r="W7" s="166"/>
      <c r="X7" s="166"/>
      <c r="Y7" s="166"/>
      <c r="Z7" s="166"/>
      <c r="AA7" s="166"/>
      <c r="AB7" s="166"/>
      <c r="AC7" s="166"/>
      <c r="AD7" s="166"/>
      <c r="AE7" s="166"/>
      <c r="AF7" s="166"/>
      <c r="AG7" s="166"/>
      <c r="AH7" s="166"/>
      <c r="AI7" s="166"/>
      <c r="AJ7" s="166"/>
      <c r="AK7" s="166"/>
      <c r="AL7" s="167"/>
      <c r="AM7" s="168"/>
      <c r="AN7" s="169"/>
      <c r="AO7" s="169"/>
      <c r="AP7" s="169"/>
    </row>
    <row r="8" spans="1:46" ht="15" customHeight="1">
      <c r="A8" s="170"/>
      <c r="B8" s="171" t="s">
        <v>81</v>
      </c>
      <c r="C8" s="172"/>
      <c r="D8" s="173" t="s">
        <v>82</v>
      </c>
      <c r="E8" s="174"/>
      <c r="F8" s="174"/>
      <c r="G8" s="174"/>
      <c r="H8" s="174"/>
      <c r="I8" s="174"/>
      <c r="J8" s="175"/>
      <c r="K8" s="176" t="s">
        <v>83</v>
      </c>
      <c r="L8" s="177"/>
      <c r="M8" s="177"/>
      <c r="N8" s="177"/>
      <c r="O8" s="177"/>
      <c r="P8" s="177"/>
      <c r="Q8" s="178"/>
      <c r="R8" s="173" t="s">
        <v>84</v>
      </c>
      <c r="S8" s="174"/>
      <c r="T8" s="174"/>
      <c r="U8" s="174"/>
      <c r="V8" s="174"/>
      <c r="W8" s="174"/>
      <c r="X8" s="175"/>
      <c r="Y8" s="173" t="s">
        <v>85</v>
      </c>
      <c r="Z8" s="174"/>
      <c r="AA8" s="174"/>
      <c r="AB8" s="174"/>
      <c r="AC8" s="174"/>
      <c r="AD8" s="174"/>
      <c r="AE8" s="175"/>
      <c r="AF8" s="179" t="s">
        <v>86</v>
      </c>
      <c r="AG8" s="180" t="s">
        <v>87</v>
      </c>
      <c r="AH8" s="179" t="s">
        <v>87</v>
      </c>
      <c r="AI8" s="179"/>
      <c r="AJ8" s="179" t="s">
        <v>88</v>
      </c>
      <c r="AK8" s="179"/>
      <c r="AL8" s="181"/>
    </row>
    <row r="9" spans="1:46" ht="15" customHeight="1">
      <c r="A9" s="183" t="s">
        <v>89</v>
      </c>
      <c r="B9" s="171"/>
      <c r="C9" s="184" t="s">
        <v>90</v>
      </c>
      <c r="D9" s="185">
        <v>1</v>
      </c>
      <c r="E9" s="186">
        <v>2</v>
      </c>
      <c r="F9" s="186">
        <v>3</v>
      </c>
      <c r="G9" s="186">
        <v>4</v>
      </c>
      <c r="H9" s="186">
        <v>5</v>
      </c>
      <c r="I9" s="186">
        <v>6</v>
      </c>
      <c r="J9" s="187">
        <v>7</v>
      </c>
      <c r="K9" s="188">
        <v>8</v>
      </c>
      <c r="L9" s="186">
        <v>9</v>
      </c>
      <c r="M9" s="186">
        <v>10</v>
      </c>
      <c r="N9" s="186">
        <v>11</v>
      </c>
      <c r="O9" s="186">
        <v>12</v>
      </c>
      <c r="P9" s="186">
        <v>13</v>
      </c>
      <c r="Q9" s="189">
        <v>14</v>
      </c>
      <c r="R9" s="185">
        <v>15</v>
      </c>
      <c r="S9" s="186">
        <v>16</v>
      </c>
      <c r="T9" s="186">
        <v>17</v>
      </c>
      <c r="U9" s="186">
        <v>18</v>
      </c>
      <c r="V9" s="186">
        <v>19</v>
      </c>
      <c r="W9" s="186">
        <v>20</v>
      </c>
      <c r="X9" s="187">
        <v>21</v>
      </c>
      <c r="Y9" s="185">
        <v>22</v>
      </c>
      <c r="Z9" s="186">
        <v>23</v>
      </c>
      <c r="AA9" s="186">
        <v>24</v>
      </c>
      <c r="AB9" s="186">
        <v>25</v>
      </c>
      <c r="AC9" s="186">
        <v>26</v>
      </c>
      <c r="AD9" s="186">
        <v>27</v>
      </c>
      <c r="AE9" s="187">
        <v>28</v>
      </c>
      <c r="AF9" s="179"/>
      <c r="AG9" s="180"/>
      <c r="AH9" s="179"/>
      <c r="AI9" s="179"/>
      <c r="AJ9" s="179"/>
      <c r="AK9" s="179"/>
      <c r="AL9" s="181" t="s">
        <v>91</v>
      </c>
    </row>
    <row r="10" spans="1:46" ht="15" customHeight="1">
      <c r="A10" s="190"/>
      <c r="B10" s="191"/>
      <c r="C10" s="192"/>
      <c r="D10" s="51"/>
      <c r="E10" s="52"/>
      <c r="F10" s="52"/>
      <c r="G10" s="52"/>
      <c r="H10" s="52"/>
      <c r="I10" s="52"/>
      <c r="J10" s="53"/>
      <c r="K10" s="54"/>
      <c r="L10" s="52"/>
      <c r="M10" s="52"/>
      <c r="N10" s="52"/>
      <c r="O10" s="52"/>
      <c r="P10" s="52"/>
      <c r="Q10" s="53"/>
      <c r="R10" s="54"/>
      <c r="S10" s="52"/>
      <c r="T10" s="52"/>
      <c r="U10" s="52"/>
      <c r="V10" s="52"/>
      <c r="W10" s="52"/>
      <c r="X10" s="53"/>
      <c r="Y10" s="55"/>
      <c r="Z10" s="52"/>
      <c r="AA10" s="52"/>
      <c r="AB10" s="52"/>
      <c r="AC10" s="52"/>
      <c r="AD10" s="52"/>
      <c r="AE10" s="53"/>
      <c r="AF10" s="193"/>
      <c r="AG10" s="194"/>
      <c r="AH10" s="193"/>
      <c r="AI10" s="193"/>
      <c r="AJ10" s="193"/>
      <c r="AK10" s="193"/>
      <c r="AL10" s="195"/>
    </row>
    <row r="11" spans="1:46" ht="15" customHeight="1">
      <c r="A11" s="196" t="s">
        <v>28</v>
      </c>
      <c r="B11" s="197"/>
      <c r="C11" s="197"/>
      <c r="D11" s="198"/>
      <c r="E11" s="199"/>
      <c r="F11" s="199"/>
      <c r="G11" s="199"/>
      <c r="H11" s="199"/>
      <c r="I11" s="199"/>
      <c r="J11" s="200"/>
      <c r="K11" s="201"/>
      <c r="L11" s="199"/>
      <c r="M11" s="199"/>
      <c r="N11" s="199"/>
      <c r="O11" s="199"/>
      <c r="P11" s="199"/>
      <c r="Q11" s="202"/>
      <c r="R11" s="198"/>
      <c r="S11" s="199"/>
      <c r="T11" s="199"/>
      <c r="U11" s="199"/>
      <c r="V11" s="199"/>
      <c r="W11" s="199"/>
      <c r="X11" s="200"/>
      <c r="Y11" s="198"/>
      <c r="Z11" s="199"/>
      <c r="AA11" s="199"/>
      <c r="AB11" s="199"/>
      <c r="AC11" s="199"/>
      <c r="AD11" s="199"/>
      <c r="AE11" s="200"/>
      <c r="AF11" s="203"/>
      <c r="AG11" s="204"/>
      <c r="AH11" s="203"/>
      <c r="AI11" s="203"/>
      <c r="AJ11" s="203"/>
      <c r="AK11" s="203"/>
      <c r="AL11" s="205"/>
      <c r="AM11" s="206"/>
      <c r="AN11" s="206"/>
      <c r="AO11" s="206"/>
      <c r="AP11" s="206"/>
    </row>
    <row r="12" spans="1:46" ht="15" customHeight="1">
      <c r="A12" s="207"/>
      <c r="B12" s="208"/>
      <c r="C12" s="209"/>
      <c r="D12" s="210"/>
      <c r="E12" s="211"/>
      <c r="F12" s="211"/>
      <c r="G12" s="211"/>
      <c r="H12" s="211"/>
      <c r="I12" s="211"/>
      <c r="J12" s="212"/>
      <c r="K12" s="213"/>
      <c r="L12" s="211"/>
      <c r="M12" s="211"/>
      <c r="N12" s="211"/>
      <c r="O12" s="211"/>
      <c r="P12" s="211"/>
      <c r="Q12" s="214"/>
      <c r="R12" s="210"/>
      <c r="S12" s="211"/>
      <c r="T12" s="211"/>
      <c r="U12" s="211"/>
      <c r="V12" s="211"/>
      <c r="W12" s="211"/>
      <c r="X12" s="212"/>
      <c r="Y12" s="210"/>
      <c r="Z12" s="211"/>
      <c r="AA12" s="211"/>
      <c r="AB12" s="211"/>
      <c r="AC12" s="211"/>
      <c r="AD12" s="211"/>
      <c r="AE12" s="212"/>
      <c r="AF12" s="215">
        <f>SUMIF(D13:AE13,"&gt;0")</f>
        <v>0</v>
      </c>
      <c r="AG12" s="216"/>
      <c r="AH12" s="217">
        <f>AF12/4</f>
        <v>0</v>
      </c>
      <c r="AI12" s="218"/>
      <c r="AJ12" s="219">
        <f>ROUNDDOWN(AH12/$AC$27,1)</f>
        <v>0</v>
      </c>
      <c r="AK12" s="220"/>
      <c r="AL12" s="205"/>
      <c r="AM12" s="206"/>
      <c r="AN12" s="206"/>
      <c r="AO12" s="206"/>
      <c r="AP12" s="206"/>
      <c r="AQ12" s="221"/>
      <c r="AR12" s="221"/>
      <c r="AS12" s="221"/>
      <c r="AT12" s="221"/>
    </row>
    <row r="13" spans="1:46" ht="15" customHeight="1">
      <c r="A13" s="222"/>
      <c r="B13" s="223"/>
      <c r="C13" s="224"/>
      <c r="D13" s="225" t="e">
        <f t="shared" ref="D13:AE13" si="0">VLOOKUP(D12,$B$31:$I$39,2,1)</f>
        <v>#N/A</v>
      </c>
      <c r="E13" s="226" t="e">
        <f t="shared" si="0"/>
        <v>#N/A</v>
      </c>
      <c r="F13" s="226" t="e">
        <f t="shared" si="0"/>
        <v>#N/A</v>
      </c>
      <c r="G13" s="226" t="e">
        <f t="shared" si="0"/>
        <v>#N/A</v>
      </c>
      <c r="H13" s="226" t="e">
        <f t="shared" si="0"/>
        <v>#N/A</v>
      </c>
      <c r="I13" s="226" t="e">
        <f t="shared" si="0"/>
        <v>#N/A</v>
      </c>
      <c r="J13" s="227" t="e">
        <f t="shared" si="0"/>
        <v>#N/A</v>
      </c>
      <c r="K13" s="228" t="e">
        <f t="shared" si="0"/>
        <v>#N/A</v>
      </c>
      <c r="L13" s="226" t="e">
        <f t="shared" si="0"/>
        <v>#N/A</v>
      </c>
      <c r="M13" s="226" t="e">
        <f t="shared" si="0"/>
        <v>#N/A</v>
      </c>
      <c r="N13" s="226" t="e">
        <f t="shared" si="0"/>
        <v>#N/A</v>
      </c>
      <c r="O13" s="226" t="e">
        <f t="shared" si="0"/>
        <v>#N/A</v>
      </c>
      <c r="P13" s="226" t="e">
        <f t="shared" si="0"/>
        <v>#N/A</v>
      </c>
      <c r="Q13" s="229" t="e">
        <f t="shared" si="0"/>
        <v>#N/A</v>
      </c>
      <c r="R13" s="225" t="e">
        <f t="shared" si="0"/>
        <v>#N/A</v>
      </c>
      <c r="S13" s="226" t="e">
        <f t="shared" si="0"/>
        <v>#N/A</v>
      </c>
      <c r="T13" s="226" t="e">
        <f t="shared" si="0"/>
        <v>#N/A</v>
      </c>
      <c r="U13" s="226" t="e">
        <f t="shared" si="0"/>
        <v>#N/A</v>
      </c>
      <c r="V13" s="226" t="e">
        <f t="shared" si="0"/>
        <v>#N/A</v>
      </c>
      <c r="W13" s="226" t="e">
        <f t="shared" si="0"/>
        <v>#N/A</v>
      </c>
      <c r="X13" s="227" t="e">
        <f t="shared" si="0"/>
        <v>#N/A</v>
      </c>
      <c r="Y13" s="225" t="e">
        <f t="shared" si="0"/>
        <v>#N/A</v>
      </c>
      <c r="Z13" s="226" t="e">
        <f t="shared" si="0"/>
        <v>#N/A</v>
      </c>
      <c r="AA13" s="226" t="e">
        <f t="shared" si="0"/>
        <v>#N/A</v>
      </c>
      <c r="AB13" s="226" t="e">
        <f t="shared" si="0"/>
        <v>#N/A</v>
      </c>
      <c r="AC13" s="226" t="e">
        <f t="shared" si="0"/>
        <v>#N/A</v>
      </c>
      <c r="AD13" s="226" t="e">
        <f t="shared" si="0"/>
        <v>#N/A</v>
      </c>
      <c r="AE13" s="227" t="e">
        <f t="shared" si="0"/>
        <v>#N/A</v>
      </c>
      <c r="AF13" s="230"/>
      <c r="AG13" s="231"/>
      <c r="AH13" s="232"/>
      <c r="AI13" s="233"/>
      <c r="AJ13" s="234"/>
      <c r="AK13" s="235"/>
      <c r="AL13" s="205"/>
      <c r="AM13" s="206"/>
      <c r="AN13" s="206"/>
      <c r="AO13" s="206"/>
      <c r="AP13" s="206"/>
      <c r="AQ13" s="221"/>
      <c r="AR13" s="221"/>
      <c r="AS13" s="221"/>
      <c r="AT13" s="221"/>
    </row>
    <row r="14" spans="1:46" ht="15" customHeight="1">
      <c r="A14" s="207"/>
      <c r="B14" s="208"/>
      <c r="C14" s="209"/>
      <c r="D14" s="210"/>
      <c r="E14" s="211"/>
      <c r="F14" s="211"/>
      <c r="G14" s="211"/>
      <c r="H14" s="211"/>
      <c r="I14" s="211"/>
      <c r="J14" s="212"/>
      <c r="K14" s="213"/>
      <c r="L14" s="211"/>
      <c r="M14" s="211"/>
      <c r="N14" s="211"/>
      <c r="O14" s="211"/>
      <c r="P14" s="211"/>
      <c r="Q14" s="214"/>
      <c r="R14" s="210"/>
      <c r="S14" s="211"/>
      <c r="T14" s="211"/>
      <c r="U14" s="211"/>
      <c r="V14" s="211"/>
      <c r="W14" s="211"/>
      <c r="X14" s="212"/>
      <c r="Y14" s="210"/>
      <c r="Z14" s="211"/>
      <c r="AA14" s="211"/>
      <c r="AB14" s="211"/>
      <c r="AC14" s="211"/>
      <c r="AD14" s="211"/>
      <c r="AE14" s="212"/>
      <c r="AF14" s="215">
        <f>SUMIF(D15:AE15,"&gt;0")</f>
        <v>0</v>
      </c>
      <c r="AG14" s="216"/>
      <c r="AH14" s="217">
        <f t="shared" ref="AH14" si="1">AF14/4</f>
        <v>0</v>
      </c>
      <c r="AI14" s="218"/>
      <c r="AJ14" s="219">
        <f>ROUNDDOWN(AH14/$AC$27,1)</f>
        <v>0</v>
      </c>
      <c r="AK14" s="220"/>
      <c r="AL14" s="205"/>
      <c r="AM14" s="206"/>
      <c r="AN14" s="206"/>
      <c r="AO14" s="206"/>
      <c r="AP14" s="206"/>
      <c r="AQ14" s="221"/>
      <c r="AR14" s="221"/>
      <c r="AS14" s="221"/>
      <c r="AT14" s="221"/>
    </row>
    <row r="15" spans="1:46" ht="15" customHeight="1">
      <c r="A15" s="222"/>
      <c r="B15" s="223"/>
      <c r="C15" s="224"/>
      <c r="D15" s="225" t="e">
        <f t="shared" ref="D15:AE15" si="2">VLOOKUP(D14,$B$31:$I$39,2,1)</f>
        <v>#N/A</v>
      </c>
      <c r="E15" s="226" t="e">
        <f t="shared" si="2"/>
        <v>#N/A</v>
      </c>
      <c r="F15" s="226" t="e">
        <f t="shared" si="2"/>
        <v>#N/A</v>
      </c>
      <c r="G15" s="226" t="e">
        <f t="shared" si="2"/>
        <v>#N/A</v>
      </c>
      <c r="H15" s="226" t="e">
        <f t="shared" si="2"/>
        <v>#N/A</v>
      </c>
      <c r="I15" s="226" t="e">
        <f t="shared" si="2"/>
        <v>#N/A</v>
      </c>
      <c r="J15" s="227" t="e">
        <f t="shared" si="2"/>
        <v>#N/A</v>
      </c>
      <c r="K15" s="228" t="e">
        <f t="shared" si="2"/>
        <v>#N/A</v>
      </c>
      <c r="L15" s="226" t="e">
        <f t="shared" si="2"/>
        <v>#N/A</v>
      </c>
      <c r="M15" s="226" t="e">
        <f t="shared" si="2"/>
        <v>#N/A</v>
      </c>
      <c r="N15" s="226" t="e">
        <f t="shared" si="2"/>
        <v>#N/A</v>
      </c>
      <c r="O15" s="226" t="e">
        <f t="shared" si="2"/>
        <v>#N/A</v>
      </c>
      <c r="P15" s="226" t="e">
        <f t="shared" si="2"/>
        <v>#N/A</v>
      </c>
      <c r="Q15" s="229" t="e">
        <f t="shared" si="2"/>
        <v>#N/A</v>
      </c>
      <c r="R15" s="225" t="e">
        <f t="shared" si="2"/>
        <v>#N/A</v>
      </c>
      <c r="S15" s="226" t="e">
        <f t="shared" si="2"/>
        <v>#N/A</v>
      </c>
      <c r="T15" s="226" t="e">
        <f t="shared" si="2"/>
        <v>#N/A</v>
      </c>
      <c r="U15" s="226" t="e">
        <f t="shared" si="2"/>
        <v>#N/A</v>
      </c>
      <c r="V15" s="226" t="e">
        <f t="shared" si="2"/>
        <v>#N/A</v>
      </c>
      <c r="W15" s="226" t="e">
        <f t="shared" si="2"/>
        <v>#N/A</v>
      </c>
      <c r="X15" s="227" t="e">
        <f t="shared" si="2"/>
        <v>#N/A</v>
      </c>
      <c r="Y15" s="225" t="e">
        <f t="shared" si="2"/>
        <v>#N/A</v>
      </c>
      <c r="Z15" s="226" t="e">
        <f t="shared" si="2"/>
        <v>#N/A</v>
      </c>
      <c r="AA15" s="226" t="e">
        <f t="shared" si="2"/>
        <v>#N/A</v>
      </c>
      <c r="AB15" s="226" t="e">
        <f t="shared" si="2"/>
        <v>#N/A</v>
      </c>
      <c r="AC15" s="226" t="e">
        <f t="shared" si="2"/>
        <v>#N/A</v>
      </c>
      <c r="AD15" s="226" t="e">
        <f t="shared" si="2"/>
        <v>#N/A</v>
      </c>
      <c r="AE15" s="227" t="e">
        <f t="shared" si="2"/>
        <v>#N/A</v>
      </c>
      <c r="AF15" s="230"/>
      <c r="AG15" s="231"/>
      <c r="AH15" s="232"/>
      <c r="AI15" s="233"/>
      <c r="AJ15" s="234"/>
      <c r="AK15" s="235"/>
      <c r="AL15" s="205"/>
      <c r="AM15" s="206"/>
      <c r="AN15" s="206"/>
      <c r="AO15" s="206"/>
      <c r="AP15" s="206"/>
      <c r="AQ15" s="221"/>
      <c r="AR15" s="221"/>
      <c r="AS15" s="221"/>
      <c r="AT15" s="221"/>
    </row>
    <row r="16" spans="1:46" ht="15" customHeight="1">
      <c r="A16" s="207"/>
      <c r="B16" s="208"/>
      <c r="C16" s="209"/>
      <c r="D16" s="210"/>
      <c r="E16" s="211"/>
      <c r="F16" s="211"/>
      <c r="G16" s="211"/>
      <c r="H16" s="211"/>
      <c r="I16" s="211"/>
      <c r="J16" s="212"/>
      <c r="K16" s="213"/>
      <c r="L16" s="211"/>
      <c r="M16" s="211"/>
      <c r="N16" s="211"/>
      <c r="O16" s="211"/>
      <c r="P16" s="211"/>
      <c r="Q16" s="214"/>
      <c r="R16" s="210"/>
      <c r="S16" s="211"/>
      <c r="T16" s="211"/>
      <c r="U16" s="211"/>
      <c r="V16" s="211"/>
      <c r="W16" s="211"/>
      <c r="X16" s="212"/>
      <c r="Y16" s="210"/>
      <c r="Z16" s="211"/>
      <c r="AA16" s="211"/>
      <c r="AB16" s="211"/>
      <c r="AC16" s="211"/>
      <c r="AD16" s="211"/>
      <c r="AE16" s="212"/>
      <c r="AF16" s="215">
        <f>SUMIF(D17:AE17,"&gt;0")</f>
        <v>0</v>
      </c>
      <c r="AG16" s="216"/>
      <c r="AH16" s="217">
        <f t="shared" ref="AH16" si="3">AF16/4</f>
        <v>0</v>
      </c>
      <c r="AI16" s="218"/>
      <c r="AJ16" s="219">
        <f>ROUNDDOWN(AH16/$AC$27,1)</f>
        <v>0</v>
      </c>
      <c r="AK16" s="220"/>
      <c r="AL16" s="205"/>
      <c r="AM16" s="206"/>
      <c r="AN16" s="206"/>
      <c r="AO16" s="206"/>
      <c r="AP16" s="206"/>
      <c r="AQ16" s="221"/>
      <c r="AR16" s="221"/>
      <c r="AS16" s="221"/>
      <c r="AT16" s="221"/>
    </row>
    <row r="17" spans="1:46" ht="15" customHeight="1">
      <c r="A17" s="222"/>
      <c r="B17" s="223"/>
      <c r="C17" s="224"/>
      <c r="D17" s="225" t="e">
        <f t="shared" ref="D17:AE17" si="4">VLOOKUP(D16,$B$31:$I$39,2,1)</f>
        <v>#N/A</v>
      </c>
      <c r="E17" s="226" t="e">
        <f t="shared" si="4"/>
        <v>#N/A</v>
      </c>
      <c r="F17" s="226" t="e">
        <f t="shared" si="4"/>
        <v>#N/A</v>
      </c>
      <c r="G17" s="226" t="e">
        <f t="shared" si="4"/>
        <v>#N/A</v>
      </c>
      <c r="H17" s="226" t="e">
        <f t="shared" si="4"/>
        <v>#N/A</v>
      </c>
      <c r="I17" s="226" t="e">
        <f t="shared" si="4"/>
        <v>#N/A</v>
      </c>
      <c r="J17" s="227" t="e">
        <f t="shared" si="4"/>
        <v>#N/A</v>
      </c>
      <c r="K17" s="228" t="e">
        <f t="shared" si="4"/>
        <v>#N/A</v>
      </c>
      <c r="L17" s="226" t="e">
        <f t="shared" si="4"/>
        <v>#N/A</v>
      </c>
      <c r="M17" s="226" t="e">
        <f t="shared" si="4"/>
        <v>#N/A</v>
      </c>
      <c r="N17" s="226" t="e">
        <f t="shared" si="4"/>
        <v>#N/A</v>
      </c>
      <c r="O17" s="226" t="e">
        <f t="shared" si="4"/>
        <v>#N/A</v>
      </c>
      <c r="P17" s="226" t="e">
        <f t="shared" si="4"/>
        <v>#N/A</v>
      </c>
      <c r="Q17" s="229" t="e">
        <f t="shared" si="4"/>
        <v>#N/A</v>
      </c>
      <c r="R17" s="225" t="e">
        <f t="shared" si="4"/>
        <v>#N/A</v>
      </c>
      <c r="S17" s="226" t="e">
        <f t="shared" si="4"/>
        <v>#N/A</v>
      </c>
      <c r="T17" s="226" t="e">
        <f t="shared" si="4"/>
        <v>#N/A</v>
      </c>
      <c r="U17" s="226" t="e">
        <f t="shared" si="4"/>
        <v>#N/A</v>
      </c>
      <c r="V17" s="226" t="e">
        <f t="shared" si="4"/>
        <v>#N/A</v>
      </c>
      <c r="W17" s="226" t="e">
        <f t="shared" si="4"/>
        <v>#N/A</v>
      </c>
      <c r="X17" s="227" t="e">
        <f t="shared" si="4"/>
        <v>#N/A</v>
      </c>
      <c r="Y17" s="225" t="e">
        <f t="shared" si="4"/>
        <v>#N/A</v>
      </c>
      <c r="Z17" s="226" t="e">
        <f t="shared" si="4"/>
        <v>#N/A</v>
      </c>
      <c r="AA17" s="226" t="e">
        <f t="shared" si="4"/>
        <v>#N/A</v>
      </c>
      <c r="AB17" s="226" t="e">
        <f t="shared" si="4"/>
        <v>#N/A</v>
      </c>
      <c r="AC17" s="226" t="e">
        <f t="shared" si="4"/>
        <v>#N/A</v>
      </c>
      <c r="AD17" s="226" t="e">
        <f t="shared" si="4"/>
        <v>#N/A</v>
      </c>
      <c r="AE17" s="227" t="e">
        <f t="shared" si="4"/>
        <v>#N/A</v>
      </c>
      <c r="AF17" s="230"/>
      <c r="AG17" s="231"/>
      <c r="AH17" s="232"/>
      <c r="AI17" s="233"/>
      <c r="AJ17" s="234"/>
      <c r="AK17" s="235"/>
      <c r="AL17" s="205"/>
      <c r="AM17" s="206"/>
      <c r="AN17" s="206"/>
      <c r="AO17" s="206"/>
      <c r="AP17" s="206"/>
      <c r="AQ17" s="221"/>
      <c r="AR17" s="221"/>
      <c r="AS17" s="221"/>
      <c r="AT17" s="221"/>
    </row>
    <row r="18" spans="1:46" ht="15" customHeight="1">
      <c r="A18" s="207"/>
      <c r="B18" s="208"/>
      <c r="C18" s="209"/>
      <c r="D18" s="210"/>
      <c r="E18" s="211"/>
      <c r="F18" s="211"/>
      <c r="G18" s="211"/>
      <c r="H18" s="211"/>
      <c r="I18" s="211"/>
      <c r="J18" s="212"/>
      <c r="K18" s="213"/>
      <c r="L18" s="211"/>
      <c r="M18" s="211"/>
      <c r="N18" s="211"/>
      <c r="O18" s="211"/>
      <c r="P18" s="211"/>
      <c r="Q18" s="214"/>
      <c r="R18" s="210"/>
      <c r="S18" s="211"/>
      <c r="T18" s="211"/>
      <c r="U18" s="211"/>
      <c r="V18" s="211"/>
      <c r="W18" s="211"/>
      <c r="X18" s="212"/>
      <c r="Y18" s="210"/>
      <c r="Z18" s="211"/>
      <c r="AA18" s="211"/>
      <c r="AB18" s="211"/>
      <c r="AC18" s="211"/>
      <c r="AD18" s="211"/>
      <c r="AE18" s="212"/>
      <c r="AF18" s="215">
        <f>SUMIF(D19:AE19,"&gt;0")</f>
        <v>0</v>
      </c>
      <c r="AG18" s="216"/>
      <c r="AH18" s="217">
        <f t="shared" ref="AH18" si="5">AF18/4</f>
        <v>0</v>
      </c>
      <c r="AI18" s="218"/>
      <c r="AJ18" s="219">
        <f>ROUNDDOWN(AH18/$AC$27,1)</f>
        <v>0</v>
      </c>
      <c r="AK18" s="220"/>
      <c r="AL18" s="205"/>
      <c r="AM18" s="206"/>
      <c r="AN18" s="206"/>
      <c r="AO18" s="206"/>
      <c r="AP18" s="206"/>
      <c r="AQ18" s="221"/>
      <c r="AR18" s="221"/>
      <c r="AS18" s="221"/>
      <c r="AT18" s="221"/>
    </row>
    <row r="19" spans="1:46" ht="15" customHeight="1">
      <c r="A19" s="222"/>
      <c r="B19" s="223"/>
      <c r="C19" s="224"/>
      <c r="D19" s="225" t="e">
        <f t="shared" ref="D19:AE19" si="6">VLOOKUP(D18,$B$31:$I$39,2,1)</f>
        <v>#N/A</v>
      </c>
      <c r="E19" s="226" t="e">
        <f t="shared" si="6"/>
        <v>#N/A</v>
      </c>
      <c r="F19" s="226" t="e">
        <f t="shared" si="6"/>
        <v>#N/A</v>
      </c>
      <c r="G19" s="226" t="e">
        <f t="shared" si="6"/>
        <v>#N/A</v>
      </c>
      <c r="H19" s="226" t="e">
        <f t="shared" si="6"/>
        <v>#N/A</v>
      </c>
      <c r="I19" s="226" t="e">
        <f t="shared" si="6"/>
        <v>#N/A</v>
      </c>
      <c r="J19" s="227" t="e">
        <f t="shared" si="6"/>
        <v>#N/A</v>
      </c>
      <c r="K19" s="228" t="e">
        <f t="shared" si="6"/>
        <v>#N/A</v>
      </c>
      <c r="L19" s="226" t="e">
        <f t="shared" si="6"/>
        <v>#N/A</v>
      </c>
      <c r="M19" s="226" t="e">
        <f t="shared" si="6"/>
        <v>#N/A</v>
      </c>
      <c r="N19" s="226" t="e">
        <f t="shared" si="6"/>
        <v>#N/A</v>
      </c>
      <c r="O19" s="226" t="e">
        <f t="shared" si="6"/>
        <v>#N/A</v>
      </c>
      <c r="P19" s="226" t="e">
        <f t="shared" si="6"/>
        <v>#N/A</v>
      </c>
      <c r="Q19" s="229" t="e">
        <f t="shared" si="6"/>
        <v>#N/A</v>
      </c>
      <c r="R19" s="225" t="e">
        <f t="shared" si="6"/>
        <v>#N/A</v>
      </c>
      <c r="S19" s="226" t="e">
        <f t="shared" si="6"/>
        <v>#N/A</v>
      </c>
      <c r="T19" s="226" t="e">
        <f t="shared" si="6"/>
        <v>#N/A</v>
      </c>
      <c r="U19" s="226" t="e">
        <f t="shared" si="6"/>
        <v>#N/A</v>
      </c>
      <c r="V19" s="226" t="e">
        <f t="shared" si="6"/>
        <v>#N/A</v>
      </c>
      <c r="W19" s="226" t="e">
        <f t="shared" si="6"/>
        <v>#N/A</v>
      </c>
      <c r="X19" s="227" t="e">
        <f t="shared" si="6"/>
        <v>#N/A</v>
      </c>
      <c r="Y19" s="225" t="e">
        <f t="shared" si="6"/>
        <v>#N/A</v>
      </c>
      <c r="Z19" s="226" t="e">
        <f t="shared" si="6"/>
        <v>#N/A</v>
      </c>
      <c r="AA19" s="226" t="e">
        <f t="shared" si="6"/>
        <v>#N/A</v>
      </c>
      <c r="AB19" s="226" t="e">
        <f t="shared" si="6"/>
        <v>#N/A</v>
      </c>
      <c r="AC19" s="226" t="e">
        <f t="shared" si="6"/>
        <v>#N/A</v>
      </c>
      <c r="AD19" s="226" t="e">
        <f t="shared" si="6"/>
        <v>#N/A</v>
      </c>
      <c r="AE19" s="227" t="e">
        <f t="shared" si="6"/>
        <v>#N/A</v>
      </c>
      <c r="AF19" s="230"/>
      <c r="AG19" s="231"/>
      <c r="AH19" s="232"/>
      <c r="AI19" s="233"/>
      <c r="AJ19" s="234"/>
      <c r="AK19" s="235"/>
      <c r="AL19" s="205"/>
    </row>
    <row r="20" spans="1:46" ht="15" customHeight="1">
      <c r="A20" s="207"/>
      <c r="B20" s="208"/>
      <c r="C20" s="209"/>
      <c r="D20" s="210"/>
      <c r="E20" s="211"/>
      <c r="F20" s="211"/>
      <c r="G20" s="211"/>
      <c r="H20" s="211"/>
      <c r="I20" s="211"/>
      <c r="J20" s="212"/>
      <c r="K20" s="213"/>
      <c r="L20" s="211"/>
      <c r="M20" s="211"/>
      <c r="N20" s="211"/>
      <c r="O20" s="211"/>
      <c r="P20" s="211"/>
      <c r="Q20" s="214"/>
      <c r="R20" s="210"/>
      <c r="S20" s="211"/>
      <c r="T20" s="211"/>
      <c r="U20" s="211"/>
      <c r="V20" s="211"/>
      <c r="W20" s="211"/>
      <c r="X20" s="212"/>
      <c r="Y20" s="210"/>
      <c r="Z20" s="211"/>
      <c r="AA20" s="211"/>
      <c r="AB20" s="211"/>
      <c r="AC20" s="211"/>
      <c r="AD20" s="211"/>
      <c r="AE20" s="212"/>
      <c r="AF20" s="215">
        <f>SUMIF(D21:AE21,"&gt;0")</f>
        <v>0</v>
      </c>
      <c r="AG20" s="216"/>
      <c r="AH20" s="217">
        <f t="shared" ref="AH20" si="7">AF20/4</f>
        <v>0</v>
      </c>
      <c r="AI20" s="218"/>
      <c r="AJ20" s="219">
        <f>ROUNDDOWN(AH20/$AC$27,1)</f>
        <v>0</v>
      </c>
      <c r="AK20" s="220"/>
      <c r="AL20" s="205"/>
    </row>
    <row r="21" spans="1:46" ht="15" customHeight="1">
      <c r="A21" s="222"/>
      <c r="B21" s="223"/>
      <c r="C21" s="224"/>
      <c r="D21" s="225" t="e">
        <f t="shared" ref="D21:AE21" si="8">VLOOKUP(D20,$B$31:$I$39,2,1)</f>
        <v>#N/A</v>
      </c>
      <c r="E21" s="226" t="e">
        <f t="shared" si="8"/>
        <v>#N/A</v>
      </c>
      <c r="F21" s="226" t="e">
        <f t="shared" si="8"/>
        <v>#N/A</v>
      </c>
      <c r="G21" s="226" t="e">
        <f t="shared" si="8"/>
        <v>#N/A</v>
      </c>
      <c r="H21" s="226" t="e">
        <f t="shared" si="8"/>
        <v>#N/A</v>
      </c>
      <c r="I21" s="226" t="e">
        <f t="shared" si="8"/>
        <v>#N/A</v>
      </c>
      <c r="J21" s="227" t="e">
        <f t="shared" si="8"/>
        <v>#N/A</v>
      </c>
      <c r="K21" s="228" t="e">
        <f t="shared" si="8"/>
        <v>#N/A</v>
      </c>
      <c r="L21" s="226" t="e">
        <f t="shared" si="8"/>
        <v>#N/A</v>
      </c>
      <c r="M21" s="226" t="e">
        <f t="shared" si="8"/>
        <v>#N/A</v>
      </c>
      <c r="N21" s="226" t="e">
        <f t="shared" si="8"/>
        <v>#N/A</v>
      </c>
      <c r="O21" s="226" t="e">
        <f t="shared" si="8"/>
        <v>#N/A</v>
      </c>
      <c r="P21" s="226" t="e">
        <f t="shared" si="8"/>
        <v>#N/A</v>
      </c>
      <c r="Q21" s="229" t="e">
        <f t="shared" si="8"/>
        <v>#N/A</v>
      </c>
      <c r="R21" s="225" t="e">
        <f t="shared" si="8"/>
        <v>#N/A</v>
      </c>
      <c r="S21" s="226" t="e">
        <f t="shared" si="8"/>
        <v>#N/A</v>
      </c>
      <c r="T21" s="226" t="e">
        <f t="shared" si="8"/>
        <v>#N/A</v>
      </c>
      <c r="U21" s="226" t="e">
        <f t="shared" si="8"/>
        <v>#N/A</v>
      </c>
      <c r="V21" s="226" t="e">
        <f t="shared" si="8"/>
        <v>#N/A</v>
      </c>
      <c r="W21" s="226" t="e">
        <f t="shared" si="8"/>
        <v>#N/A</v>
      </c>
      <c r="X21" s="227" t="e">
        <f t="shared" si="8"/>
        <v>#N/A</v>
      </c>
      <c r="Y21" s="225" t="e">
        <f t="shared" si="8"/>
        <v>#N/A</v>
      </c>
      <c r="Z21" s="226" t="e">
        <f t="shared" si="8"/>
        <v>#N/A</v>
      </c>
      <c r="AA21" s="226" t="e">
        <f t="shared" si="8"/>
        <v>#N/A</v>
      </c>
      <c r="AB21" s="226" t="e">
        <f t="shared" si="8"/>
        <v>#N/A</v>
      </c>
      <c r="AC21" s="226" t="e">
        <f t="shared" si="8"/>
        <v>#N/A</v>
      </c>
      <c r="AD21" s="226" t="e">
        <f t="shared" si="8"/>
        <v>#N/A</v>
      </c>
      <c r="AE21" s="227" t="e">
        <f t="shared" si="8"/>
        <v>#N/A</v>
      </c>
      <c r="AF21" s="230"/>
      <c r="AG21" s="231"/>
      <c r="AH21" s="232"/>
      <c r="AI21" s="233"/>
      <c r="AJ21" s="234"/>
      <c r="AK21" s="235"/>
      <c r="AL21" s="205"/>
    </row>
    <row r="22" spans="1:46" ht="15" customHeight="1">
      <c r="A22" s="207"/>
      <c r="B22" s="208"/>
      <c r="C22" s="209"/>
      <c r="D22" s="210"/>
      <c r="E22" s="211"/>
      <c r="F22" s="211"/>
      <c r="G22" s="211"/>
      <c r="H22" s="211"/>
      <c r="I22" s="211"/>
      <c r="J22" s="212"/>
      <c r="K22" s="213"/>
      <c r="L22" s="211"/>
      <c r="M22" s="211"/>
      <c r="N22" s="211"/>
      <c r="O22" s="211"/>
      <c r="P22" s="211"/>
      <c r="Q22" s="214"/>
      <c r="R22" s="210"/>
      <c r="S22" s="211"/>
      <c r="T22" s="211"/>
      <c r="U22" s="211"/>
      <c r="V22" s="211"/>
      <c r="W22" s="211"/>
      <c r="X22" s="212"/>
      <c r="Y22" s="210"/>
      <c r="Z22" s="211"/>
      <c r="AA22" s="211"/>
      <c r="AB22" s="211"/>
      <c r="AC22" s="211"/>
      <c r="AD22" s="211"/>
      <c r="AE22" s="212"/>
      <c r="AF22" s="215">
        <f>SUMIF(D23:AE23,"&gt;0")</f>
        <v>0</v>
      </c>
      <c r="AG22" s="216"/>
      <c r="AH22" s="217">
        <f t="shared" ref="AH22" si="9">AF22/4</f>
        <v>0</v>
      </c>
      <c r="AI22" s="218"/>
      <c r="AJ22" s="219">
        <f>ROUNDDOWN(AH22/$AC$27,1)</f>
        <v>0</v>
      </c>
      <c r="AK22" s="220"/>
      <c r="AL22" s="205"/>
    </row>
    <row r="23" spans="1:46" ht="15" customHeight="1">
      <c r="A23" s="222"/>
      <c r="B23" s="223"/>
      <c r="C23" s="224"/>
      <c r="D23" s="225" t="e">
        <f t="shared" ref="D23:AE23" si="10">VLOOKUP(D22,$B$31:$I$39,2,1)</f>
        <v>#N/A</v>
      </c>
      <c r="E23" s="226" t="e">
        <f t="shared" si="10"/>
        <v>#N/A</v>
      </c>
      <c r="F23" s="226" t="e">
        <f t="shared" si="10"/>
        <v>#N/A</v>
      </c>
      <c r="G23" s="226" t="e">
        <f t="shared" si="10"/>
        <v>#N/A</v>
      </c>
      <c r="H23" s="226" t="e">
        <f t="shared" si="10"/>
        <v>#N/A</v>
      </c>
      <c r="I23" s="226" t="e">
        <f t="shared" si="10"/>
        <v>#N/A</v>
      </c>
      <c r="J23" s="227" t="e">
        <f t="shared" si="10"/>
        <v>#N/A</v>
      </c>
      <c r="K23" s="228" t="e">
        <f t="shared" si="10"/>
        <v>#N/A</v>
      </c>
      <c r="L23" s="226" t="e">
        <f t="shared" si="10"/>
        <v>#N/A</v>
      </c>
      <c r="M23" s="226" t="e">
        <f t="shared" si="10"/>
        <v>#N/A</v>
      </c>
      <c r="N23" s="226" t="e">
        <f t="shared" si="10"/>
        <v>#N/A</v>
      </c>
      <c r="O23" s="226" t="e">
        <f t="shared" si="10"/>
        <v>#N/A</v>
      </c>
      <c r="P23" s="226" t="e">
        <f t="shared" si="10"/>
        <v>#N/A</v>
      </c>
      <c r="Q23" s="229" t="e">
        <f t="shared" si="10"/>
        <v>#N/A</v>
      </c>
      <c r="R23" s="225" t="e">
        <f t="shared" si="10"/>
        <v>#N/A</v>
      </c>
      <c r="S23" s="226" t="e">
        <f t="shared" si="10"/>
        <v>#N/A</v>
      </c>
      <c r="T23" s="226" t="e">
        <f t="shared" si="10"/>
        <v>#N/A</v>
      </c>
      <c r="U23" s="226" t="e">
        <f t="shared" si="10"/>
        <v>#N/A</v>
      </c>
      <c r="V23" s="226" t="e">
        <f t="shared" si="10"/>
        <v>#N/A</v>
      </c>
      <c r="W23" s="226" t="e">
        <f t="shared" si="10"/>
        <v>#N/A</v>
      </c>
      <c r="X23" s="227" t="e">
        <f t="shared" si="10"/>
        <v>#N/A</v>
      </c>
      <c r="Y23" s="225" t="e">
        <f t="shared" si="10"/>
        <v>#N/A</v>
      </c>
      <c r="Z23" s="226" t="e">
        <f t="shared" si="10"/>
        <v>#N/A</v>
      </c>
      <c r="AA23" s="226" t="e">
        <f t="shared" si="10"/>
        <v>#N/A</v>
      </c>
      <c r="AB23" s="226" t="e">
        <f t="shared" si="10"/>
        <v>#N/A</v>
      </c>
      <c r="AC23" s="226" t="e">
        <f t="shared" si="10"/>
        <v>#N/A</v>
      </c>
      <c r="AD23" s="226" t="e">
        <f t="shared" si="10"/>
        <v>#N/A</v>
      </c>
      <c r="AE23" s="227" t="e">
        <f t="shared" si="10"/>
        <v>#N/A</v>
      </c>
      <c r="AF23" s="230"/>
      <c r="AG23" s="231"/>
      <c r="AH23" s="232"/>
      <c r="AI23" s="233"/>
      <c r="AJ23" s="234"/>
      <c r="AK23" s="235"/>
      <c r="AL23" s="205"/>
    </row>
    <row r="24" spans="1:46" ht="15" customHeight="1">
      <c r="A24" s="207"/>
      <c r="B24" s="208"/>
      <c r="C24" s="209"/>
      <c r="D24" s="210"/>
      <c r="E24" s="211"/>
      <c r="F24" s="211"/>
      <c r="G24" s="211"/>
      <c r="H24" s="211"/>
      <c r="I24" s="211"/>
      <c r="J24" s="212"/>
      <c r="K24" s="213"/>
      <c r="L24" s="211"/>
      <c r="M24" s="211"/>
      <c r="N24" s="211"/>
      <c r="O24" s="211"/>
      <c r="P24" s="211"/>
      <c r="Q24" s="214"/>
      <c r="R24" s="210"/>
      <c r="S24" s="211"/>
      <c r="T24" s="211"/>
      <c r="U24" s="211"/>
      <c r="V24" s="211"/>
      <c r="W24" s="211"/>
      <c r="X24" s="212"/>
      <c r="Y24" s="210"/>
      <c r="Z24" s="211"/>
      <c r="AA24" s="211"/>
      <c r="AB24" s="211"/>
      <c r="AC24" s="211"/>
      <c r="AD24" s="211"/>
      <c r="AE24" s="212"/>
      <c r="AF24" s="236">
        <f>SUMIF(D25:AE25,"&gt;0")</f>
        <v>0</v>
      </c>
      <c r="AG24" s="237"/>
      <c r="AH24" s="217">
        <f t="shared" ref="AH24" si="11">AF24/4</f>
        <v>0</v>
      </c>
      <c r="AI24" s="218"/>
      <c r="AJ24" s="219">
        <f>ROUNDDOWN(AH24/$AC$27,1)</f>
        <v>0</v>
      </c>
      <c r="AK24" s="220"/>
      <c r="AL24" s="205"/>
    </row>
    <row r="25" spans="1:46" ht="15" customHeight="1">
      <c r="A25" s="222"/>
      <c r="B25" s="223"/>
      <c r="C25" s="224"/>
      <c r="D25" s="238" t="e">
        <f t="shared" ref="D25:AE25" si="12">VLOOKUP(D24,$B$31:$I$39,2,1)</f>
        <v>#N/A</v>
      </c>
      <c r="E25" s="239" t="e">
        <f t="shared" si="12"/>
        <v>#N/A</v>
      </c>
      <c r="F25" s="239" t="e">
        <f t="shared" si="12"/>
        <v>#N/A</v>
      </c>
      <c r="G25" s="239" t="e">
        <f t="shared" si="12"/>
        <v>#N/A</v>
      </c>
      <c r="H25" s="239" t="e">
        <f t="shared" si="12"/>
        <v>#N/A</v>
      </c>
      <c r="I25" s="239" t="e">
        <f t="shared" si="12"/>
        <v>#N/A</v>
      </c>
      <c r="J25" s="240" t="e">
        <f t="shared" si="12"/>
        <v>#N/A</v>
      </c>
      <c r="K25" s="228" t="e">
        <f t="shared" si="12"/>
        <v>#N/A</v>
      </c>
      <c r="L25" s="226" t="e">
        <f t="shared" si="12"/>
        <v>#N/A</v>
      </c>
      <c r="M25" s="226" t="e">
        <f t="shared" si="12"/>
        <v>#N/A</v>
      </c>
      <c r="N25" s="226" t="e">
        <f t="shared" si="12"/>
        <v>#N/A</v>
      </c>
      <c r="O25" s="226" t="e">
        <f t="shared" si="12"/>
        <v>#N/A</v>
      </c>
      <c r="P25" s="226" t="e">
        <f t="shared" si="12"/>
        <v>#N/A</v>
      </c>
      <c r="Q25" s="229" t="e">
        <f t="shared" si="12"/>
        <v>#N/A</v>
      </c>
      <c r="R25" s="238" t="e">
        <f t="shared" si="12"/>
        <v>#N/A</v>
      </c>
      <c r="S25" s="239" t="e">
        <f t="shared" si="12"/>
        <v>#N/A</v>
      </c>
      <c r="T25" s="239" t="e">
        <f t="shared" si="12"/>
        <v>#N/A</v>
      </c>
      <c r="U25" s="239" t="e">
        <f t="shared" si="12"/>
        <v>#N/A</v>
      </c>
      <c r="V25" s="239" t="e">
        <f t="shared" si="12"/>
        <v>#N/A</v>
      </c>
      <c r="W25" s="239" t="e">
        <f t="shared" si="12"/>
        <v>#N/A</v>
      </c>
      <c r="X25" s="240" t="e">
        <f t="shared" si="12"/>
        <v>#N/A</v>
      </c>
      <c r="Y25" s="238" t="e">
        <f t="shared" si="12"/>
        <v>#N/A</v>
      </c>
      <c r="Z25" s="239" t="e">
        <f t="shared" si="12"/>
        <v>#N/A</v>
      </c>
      <c r="AA25" s="239" t="e">
        <f t="shared" si="12"/>
        <v>#N/A</v>
      </c>
      <c r="AB25" s="239" t="e">
        <f t="shared" si="12"/>
        <v>#N/A</v>
      </c>
      <c r="AC25" s="241" t="e">
        <f t="shared" si="12"/>
        <v>#N/A</v>
      </c>
      <c r="AD25" s="241" t="e">
        <f t="shared" si="12"/>
        <v>#N/A</v>
      </c>
      <c r="AE25" s="242" t="e">
        <f t="shared" si="12"/>
        <v>#N/A</v>
      </c>
      <c r="AF25" s="230"/>
      <c r="AG25" s="231"/>
      <c r="AH25" s="232"/>
      <c r="AI25" s="233"/>
      <c r="AJ25" s="234"/>
      <c r="AK25" s="235"/>
      <c r="AL25" s="205"/>
    </row>
    <row r="26" spans="1:46" ht="24" customHeight="1" thickBot="1">
      <c r="A26" s="243" t="s">
        <v>25</v>
      </c>
      <c r="B26" s="244"/>
      <c r="C26" s="245"/>
      <c r="D26" s="246"/>
      <c r="E26" s="247"/>
      <c r="F26" s="247"/>
      <c r="G26" s="247"/>
      <c r="H26" s="247"/>
      <c r="I26" s="247"/>
      <c r="J26" s="248"/>
      <c r="K26" s="249"/>
      <c r="L26" s="247"/>
      <c r="M26" s="247"/>
      <c r="N26" s="247"/>
      <c r="O26" s="247"/>
      <c r="P26" s="247"/>
      <c r="Q26" s="250"/>
      <c r="R26" s="246"/>
      <c r="S26" s="247"/>
      <c r="T26" s="247"/>
      <c r="U26" s="247"/>
      <c r="V26" s="247"/>
      <c r="W26" s="247"/>
      <c r="X26" s="248"/>
      <c r="Y26" s="246"/>
      <c r="Z26" s="247"/>
      <c r="AA26" s="247"/>
      <c r="AB26" s="247"/>
      <c r="AC26" s="251"/>
      <c r="AD26" s="251"/>
      <c r="AE26" s="252"/>
      <c r="AF26" s="253">
        <f>SUM(AF12:AG25)</f>
        <v>0</v>
      </c>
      <c r="AG26" s="254"/>
      <c r="AH26" s="253">
        <f>SUM(AH12:AI25)</f>
        <v>0</v>
      </c>
      <c r="AI26" s="254"/>
      <c r="AJ26" s="255">
        <f>SUM(AJ12:AK25)</f>
        <v>0</v>
      </c>
      <c r="AK26" s="256"/>
      <c r="AL26" s="205"/>
    </row>
    <row r="27" spans="1:46" ht="15" customHeight="1" thickBot="1">
      <c r="A27" s="257" t="s">
        <v>26</v>
      </c>
      <c r="B27" s="258"/>
      <c r="C27" s="258"/>
      <c r="D27" s="258"/>
      <c r="E27" s="258"/>
      <c r="F27" s="258"/>
      <c r="G27" s="258"/>
      <c r="H27" s="258"/>
      <c r="I27" s="258"/>
      <c r="J27" s="258"/>
      <c r="K27" s="258"/>
      <c r="L27" s="258"/>
      <c r="M27" s="258"/>
      <c r="N27" s="258"/>
      <c r="O27" s="258"/>
      <c r="P27" s="258"/>
      <c r="Q27" s="258"/>
      <c r="R27" s="258"/>
      <c r="S27" s="258"/>
      <c r="T27" s="258"/>
      <c r="U27" s="258"/>
      <c r="V27" s="258"/>
      <c r="W27" s="258"/>
      <c r="X27" s="258"/>
      <c r="Y27" s="259"/>
      <c r="Z27" s="259"/>
      <c r="AA27" s="259"/>
      <c r="AB27" s="260"/>
      <c r="AC27" s="261">
        <v>1.6666666666666667</v>
      </c>
      <c r="AD27" s="262"/>
      <c r="AE27" s="263"/>
      <c r="AF27" s="264" t="s">
        <v>27</v>
      </c>
      <c r="AG27" s="264"/>
      <c r="AH27" s="264"/>
      <c r="AI27" s="264"/>
      <c r="AJ27" s="264"/>
      <c r="AK27" s="264"/>
      <c r="AL27" s="265"/>
    </row>
    <row r="28" spans="1:46" ht="6.75" customHeight="1">
      <c r="A28" s="172"/>
      <c r="B28" s="172"/>
      <c r="C28" s="172"/>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266"/>
      <c r="AJ28" s="172"/>
      <c r="AK28" s="266"/>
    </row>
    <row r="29" spans="1:46" ht="15" customHeight="1">
      <c r="A29" s="267" t="s">
        <v>92</v>
      </c>
      <c r="B29" s="268"/>
      <c r="C29" s="269"/>
      <c r="D29" s="270" t="s">
        <v>93</v>
      </c>
      <c r="E29" s="271" t="s">
        <v>94</v>
      </c>
      <c r="F29" s="272"/>
      <c r="G29" s="272"/>
      <c r="H29" s="272"/>
      <c r="I29" s="272"/>
      <c r="J29" s="273">
        <v>0</v>
      </c>
      <c r="K29" s="274"/>
      <c r="L29" s="270" t="s">
        <v>95</v>
      </c>
      <c r="M29" s="271" t="s">
        <v>94</v>
      </c>
      <c r="N29" s="272"/>
      <c r="O29" s="272"/>
      <c r="P29" s="272"/>
      <c r="Q29" s="272"/>
      <c r="R29" s="273">
        <v>0</v>
      </c>
      <c r="S29" s="274"/>
      <c r="T29" s="270" t="s">
        <v>96</v>
      </c>
      <c r="U29" s="271" t="s">
        <v>94</v>
      </c>
      <c r="V29" s="272"/>
      <c r="W29" s="272"/>
      <c r="X29" s="272"/>
      <c r="Y29" s="272"/>
      <c r="Z29" s="273">
        <v>0</v>
      </c>
      <c r="AA29" s="274"/>
      <c r="AB29" s="270" t="s">
        <v>97</v>
      </c>
      <c r="AC29" s="271" t="s">
        <v>94</v>
      </c>
      <c r="AD29" s="272"/>
      <c r="AE29" s="272"/>
      <c r="AF29" s="272"/>
      <c r="AG29" s="272"/>
      <c r="AH29" s="273">
        <v>0</v>
      </c>
      <c r="AI29" s="274"/>
      <c r="AJ29" s="273">
        <v>0</v>
      </c>
      <c r="AK29" s="274"/>
      <c r="AL29" s="266"/>
      <c r="AM29" s="275"/>
    </row>
    <row r="30" spans="1:46" ht="6.75" customHeight="1">
      <c r="A30" s="276"/>
      <c r="B30" s="276"/>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c r="AI30" s="277"/>
      <c r="AJ30" s="276"/>
      <c r="AK30" s="277"/>
    </row>
    <row r="31" spans="1:46" ht="15" customHeight="1">
      <c r="A31" s="278" t="s">
        <v>98</v>
      </c>
      <c r="B31" s="279" t="s">
        <v>99</v>
      </c>
      <c r="C31" s="280" t="s">
        <v>100</v>
      </c>
      <c r="D31" s="281" t="s">
        <v>101</v>
      </c>
      <c r="E31" s="281"/>
      <c r="F31" s="281" t="s">
        <v>102</v>
      </c>
      <c r="G31" s="281"/>
      <c r="H31" s="281" t="s">
        <v>103</v>
      </c>
      <c r="I31" s="281"/>
      <c r="J31" s="282" t="s">
        <v>104</v>
      </c>
      <c r="L31" s="172"/>
      <c r="N31" s="184"/>
      <c r="O31" s="184"/>
      <c r="P31" s="184"/>
      <c r="Q31" s="184"/>
      <c r="R31" s="184"/>
      <c r="S31" s="184"/>
      <c r="T31" s="184"/>
      <c r="U31" s="184"/>
      <c r="V31" s="184"/>
      <c r="W31" s="184"/>
      <c r="X31" s="184"/>
      <c r="Y31" s="184"/>
      <c r="Z31" s="184"/>
      <c r="AA31" s="184"/>
      <c r="AB31" s="184"/>
      <c r="AC31" s="184"/>
      <c r="AD31" s="184"/>
      <c r="AE31" s="184"/>
      <c r="AF31" s="184"/>
      <c r="AG31" s="184"/>
      <c r="AH31" s="184"/>
      <c r="AI31" s="283"/>
      <c r="AJ31" s="184"/>
      <c r="AK31" s="283"/>
    </row>
    <row r="32" spans="1:46" ht="15" customHeight="1">
      <c r="A32" s="278"/>
      <c r="B32" s="270" t="s">
        <v>105</v>
      </c>
      <c r="C32" s="284">
        <f t="shared" ref="C32:C61" si="13">F32-D32-H32</f>
        <v>0</v>
      </c>
      <c r="D32" s="285"/>
      <c r="E32" s="285"/>
      <c r="F32" s="285"/>
      <c r="G32" s="285"/>
      <c r="H32" s="285"/>
      <c r="I32" s="285"/>
      <c r="J32" s="282" t="s">
        <v>106</v>
      </c>
      <c r="N32" s="286"/>
      <c r="O32" s="286"/>
      <c r="P32" s="286"/>
      <c r="Q32" s="286"/>
      <c r="R32" s="287"/>
      <c r="S32" s="287"/>
      <c r="T32" s="288"/>
      <c r="U32" s="286"/>
      <c r="V32" s="286"/>
      <c r="W32" s="286"/>
      <c r="X32" s="286"/>
      <c r="Y32" s="286"/>
      <c r="Z32" s="287"/>
      <c r="AA32" s="287"/>
      <c r="AB32" s="288"/>
      <c r="AC32" s="286"/>
      <c r="AD32" s="286"/>
      <c r="AE32" s="286"/>
      <c r="AF32" s="286"/>
      <c r="AG32" s="286"/>
      <c r="AH32" s="287"/>
      <c r="AI32" s="287"/>
      <c r="AJ32" s="287"/>
      <c r="AK32" s="287"/>
      <c r="AL32" s="266"/>
      <c r="AM32" s="275"/>
    </row>
    <row r="33" spans="1:39" ht="15" customHeight="1">
      <c r="A33" s="278"/>
      <c r="B33" s="270" t="s">
        <v>107</v>
      </c>
      <c r="C33" s="284">
        <f t="shared" si="13"/>
        <v>0</v>
      </c>
      <c r="D33" s="285"/>
      <c r="E33" s="285"/>
      <c r="F33" s="285"/>
      <c r="G33" s="285"/>
      <c r="H33" s="285"/>
      <c r="I33" s="285"/>
      <c r="J33" s="282" t="s">
        <v>108</v>
      </c>
      <c r="N33" s="286"/>
      <c r="O33" s="286"/>
      <c r="P33" s="286"/>
      <c r="Q33" s="286"/>
      <c r="R33" s="287"/>
      <c r="S33" s="287"/>
      <c r="T33" s="288"/>
      <c r="U33" s="286"/>
      <c r="V33" s="286"/>
      <c r="W33" s="286"/>
      <c r="X33" s="286"/>
      <c r="Y33" s="286"/>
      <c r="Z33" s="287"/>
      <c r="AA33" s="287"/>
      <c r="AB33" s="288"/>
      <c r="AC33" s="286"/>
      <c r="AD33" s="286"/>
      <c r="AE33" s="286"/>
      <c r="AF33" s="286"/>
      <c r="AG33" s="286"/>
      <c r="AH33" s="287"/>
      <c r="AI33" s="287"/>
      <c r="AJ33" s="287"/>
      <c r="AK33" s="287"/>
      <c r="AL33" s="266"/>
      <c r="AM33" s="275"/>
    </row>
    <row r="34" spans="1:39" ht="15" customHeight="1">
      <c r="A34" s="278"/>
      <c r="B34" s="270" t="s">
        <v>109</v>
      </c>
      <c r="C34" s="284">
        <f t="shared" si="13"/>
        <v>0</v>
      </c>
      <c r="D34" s="285"/>
      <c r="E34" s="285"/>
      <c r="F34" s="285"/>
      <c r="G34" s="285"/>
      <c r="H34" s="285"/>
      <c r="I34" s="285"/>
      <c r="J34" s="282" t="s">
        <v>110</v>
      </c>
      <c r="N34" s="286"/>
      <c r="O34" s="286"/>
      <c r="P34" s="286"/>
      <c r="Q34" s="286"/>
      <c r="R34" s="287"/>
      <c r="S34" s="287"/>
      <c r="T34" s="288"/>
      <c r="U34" s="286"/>
      <c r="V34" s="286"/>
      <c r="W34" s="286"/>
      <c r="X34" s="286"/>
      <c r="Y34" s="286"/>
      <c r="Z34" s="287"/>
      <c r="AA34" s="287"/>
      <c r="AB34" s="288"/>
      <c r="AC34" s="286"/>
      <c r="AD34" s="286"/>
      <c r="AE34" s="286"/>
      <c r="AF34" s="286"/>
      <c r="AG34" s="286"/>
      <c r="AH34" s="287"/>
      <c r="AI34" s="287"/>
      <c r="AJ34" s="287"/>
      <c r="AK34" s="287"/>
      <c r="AL34" s="266"/>
      <c r="AM34" s="275"/>
    </row>
    <row r="35" spans="1:39" ht="15" customHeight="1">
      <c r="A35" s="278"/>
      <c r="B35" s="270" t="s">
        <v>111</v>
      </c>
      <c r="C35" s="284">
        <f t="shared" si="13"/>
        <v>0</v>
      </c>
      <c r="D35" s="285"/>
      <c r="E35" s="285"/>
      <c r="F35" s="285"/>
      <c r="G35" s="285"/>
      <c r="H35" s="285"/>
      <c r="I35" s="285"/>
      <c r="J35" s="282" t="s">
        <v>112</v>
      </c>
      <c r="N35" s="286"/>
      <c r="O35" s="286"/>
      <c r="P35" s="286"/>
      <c r="Q35" s="286"/>
      <c r="R35" s="287"/>
      <c r="S35" s="287"/>
      <c r="T35" s="288"/>
      <c r="U35" s="286"/>
      <c r="V35" s="286"/>
      <c r="W35" s="286"/>
      <c r="X35" s="286"/>
      <c r="Y35" s="286"/>
      <c r="Z35" s="287"/>
      <c r="AA35" s="287"/>
      <c r="AB35" s="288"/>
      <c r="AC35" s="286"/>
      <c r="AD35" s="286"/>
      <c r="AE35" s="286"/>
      <c r="AF35" s="286"/>
      <c r="AG35" s="286"/>
      <c r="AH35" s="287"/>
      <c r="AI35" s="287"/>
      <c r="AJ35" s="287"/>
      <c r="AK35" s="287"/>
      <c r="AL35" s="266"/>
      <c r="AM35" s="275"/>
    </row>
    <row r="36" spans="1:39" ht="15" customHeight="1">
      <c r="A36" s="278"/>
      <c r="B36" s="270" t="s">
        <v>113</v>
      </c>
      <c r="C36" s="284">
        <f t="shared" si="13"/>
        <v>0</v>
      </c>
      <c r="D36" s="285"/>
      <c r="E36" s="285"/>
      <c r="F36" s="285"/>
      <c r="G36" s="285"/>
      <c r="H36" s="285"/>
      <c r="I36" s="285"/>
      <c r="J36" s="282" t="s">
        <v>114</v>
      </c>
      <c r="N36" s="286"/>
      <c r="O36" s="286"/>
      <c r="P36" s="286"/>
      <c r="Q36" s="286"/>
      <c r="R36" s="287"/>
      <c r="S36" s="287"/>
      <c r="T36" s="288"/>
      <c r="U36" s="286"/>
      <c r="V36" s="286"/>
      <c r="W36" s="286"/>
      <c r="X36" s="286"/>
      <c r="Y36" s="286"/>
      <c r="Z36" s="287"/>
      <c r="AA36" s="287"/>
      <c r="AB36" s="288"/>
      <c r="AC36" s="286"/>
      <c r="AD36" s="286"/>
      <c r="AE36" s="286"/>
      <c r="AF36" s="286"/>
      <c r="AG36" s="286"/>
      <c r="AH36" s="287"/>
      <c r="AI36" s="287"/>
      <c r="AJ36" s="287"/>
      <c r="AK36" s="287"/>
      <c r="AL36" s="266"/>
      <c r="AM36" s="275"/>
    </row>
    <row r="37" spans="1:39" ht="15" customHeight="1">
      <c r="A37" s="278"/>
      <c r="B37" s="270" t="s">
        <v>115</v>
      </c>
      <c r="C37" s="284">
        <f t="shared" si="13"/>
        <v>0</v>
      </c>
      <c r="D37" s="285"/>
      <c r="E37" s="285"/>
      <c r="F37" s="285"/>
      <c r="G37" s="285"/>
      <c r="H37" s="285"/>
      <c r="I37" s="285"/>
      <c r="J37" s="282" t="s">
        <v>116</v>
      </c>
      <c r="N37" s="286"/>
      <c r="O37" s="286"/>
      <c r="P37" s="286"/>
      <c r="Q37" s="286"/>
      <c r="R37" s="287"/>
      <c r="S37" s="287"/>
      <c r="T37" s="288"/>
      <c r="U37" s="286"/>
      <c r="V37" s="286"/>
      <c r="W37" s="286"/>
      <c r="X37" s="286"/>
      <c r="Y37" s="286"/>
      <c r="Z37" s="287"/>
      <c r="AA37" s="287"/>
      <c r="AB37" s="288"/>
      <c r="AC37" s="286"/>
      <c r="AD37" s="286"/>
      <c r="AE37" s="286"/>
      <c r="AF37" s="286"/>
      <c r="AG37" s="286"/>
      <c r="AH37" s="287"/>
      <c r="AI37" s="287"/>
      <c r="AJ37" s="287"/>
      <c r="AK37" s="287"/>
      <c r="AL37" s="266"/>
      <c r="AM37" s="275"/>
    </row>
    <row r="38" spans="1:39" ht="15" customHeight="1">
      <c r="A38" s="278"/>
      <c r="B38" s="270" t="s">
        <v>117</v>
      </c>
      <c r="C38" s="284">
        <f t="shared" si="13"/>
        <v>0</v>
      </c>
      <c r="D38" s="285"/>
      <c r="E38" s="285"/>
      <c r="F38" s="285"/>
      <c r="G38" s="285"/>
      <c r="H38" s="285"/>
      <c r="I38" s="285"/>
      <c r="J38" s="282" t="s">
        <v>118</v>
      </c>
      <c r="N38" s="286"/>
      <c r="O38" s="286"/>
      <c r="P38" s="286"/>
      <c r="Q38" s="286"/>
      <c r="R38" s="287"/>
      <c r="S38" s="287"/>
      <c r="T38" s="288"/>
      <c r="U38" s="286"/>
      <c r="V38" s="286"/>
      <c r="W38" s="286"/>
      <c r="X38" s="286"/>
      <c r="Y38" s="286"/>
      <c r="Z38" s="287"/>
      <c r="AA38" s="287"/>
      <c r="AB38" s="288"/>
      <c r="AC38" s="286"/>
      <c r="AD38" s="286"/>
      <c r="AE38" s="286"/>
      <c r="AF38" s="286"/>
      <c r="AG38" s="286"/>
      <c r="AH38" s="287"/>
      <c r="AI38" s="287"/>
      <c r="AJ38" s="287"/>
      <c r="AK38" s="287"/>
      <c r="AL38" s="266"/>
      <c r="AM38" s="275"/>
    </row>
    <row r="39" spans="1:39" ht="15" customHeight="1">
      <c r="A39" s="278"/>
      <c r="B39" s="270" t="s">
        <v>119</v>
      </c>
      <c r="C39" s="284">
        <f t="shared" si="13"/>
        <v>0</v>
      </c>
      <c r="D39" s="285"/>
      <c r="E39" s="285"/>
      <c r="F39" s="285"/>
      <c r="G39" s="285"/>
      <c r="H39" s="285"/>
      <c r="I39" s="285"/>
      <c r="J39" s="282" t="s">
        <v>120</v>
      </c>
      <c r="N39" s="286"/>
      <c r="O39" s="286"/>
      <c r="P39" s="286"/>
      <c r="Q39" s="286"/>
      <c r="R39" s="287"/>
      <c r="S39" s="287"/>
      <c r="T39" s="288"/>
      <c r="U39" s="286"/>
      <c r="V39" s="286"/>
      <c r="W39" s="286"/>
      <c r="X39" s="286"/>
      <c r="Y39" s="286"/>
      <c r="Z39" s="287"/>
      <c r="AA39" s="287"/>
      <c r="AB39" s="288"/>
      <c r="AC39" s="286"/>
      <c r="AD39" s="286"/>
      <c r="AE39" s="286"/>
      <c r="AF39" s="286"/>
      <c r="AG39" s="286"/>
      <c r="AH39" s="287"/>
      <c r="AI39" s="287"/>
      <c r="AJ39" s="287"/>
      <c r="AK39" s="287"/>
      <c r="AL39" s="266"/>
      <c r="AM39" s="275"/>
    </row>
    <row r="40" spans="1:39" ht="15" customHeight="1">
      <c r="A40" s="278" t="s">
        <v>98</v>
      </c>
      <c r="B40" s="270" t="s">
        <v>121</v>
      </c>
      <c r="C40" s="284">
        <f t="shared" si="13"/>
        <v>0</v>
      </c>
      <c r="D40" s="285"/>
      <c r="E40" s="285"/>
      <c r="F40" s="285"/>
      <c r="G40" s="285"/>
      <c r="H40" s="285"/>
      <c r="I40" s="285"/>
      <c r="J40" s="2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76"/>
      <c r="AH40" s="276"/>
      <c r="AI40" s="277"/>
      <c r="AJ40" s="276"/>
      <c r="AK40" s="277"/>
    </row>
    <row r="41" spans="1:39" ht="15" customHeight="1">
      <c r="A41" s="278"/>
      <c r="B41" s="270" t="s">
        <v>122</v>
      </c>
      <c r="C41" s="284">
        <f t="shared" si="13"/>
        <v>0</v>
      </c>
      <c r="D41" s="285"/>
      <c r="E41" s="285"/>
      <c r="F41" s="285"/>
      <c r="G41" s="285"/>
      <c r="H41" s="285"/>
      <c r="I41" s="285"/>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6"/>
      <c r="AG41" s="276"/>
      <c r="AH41" s="276"/>
      <c r="AI41" s="277"/>
      <c r="AJ41" s="276"/>
      <c r="AK41" s="277"/>
    </row>
    <row r="42" spans="1:39" ht="15" customHeight="1">
      <c r="A42" s="278"/>
      <c r="B42" s="270" t="s">
        <v>123</v>
      </c>
      <c r="C42" s="284">
        <f t="shared" si="13"/>
        <v>0</v>
      </c>
      <c r="D42" s="285"/>
      <c r="E42" s="285"/>
      <c r="F42" s="285"/>
      <c r="G42" s="285"/>
      <c r="H42" s="285"/>
      <c r="I42" s="285"/>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276"/>
      <c r="AI42" s="277"/>
      <c r="AJ42" s="276"/>
      <c r="AK42" s="277"/>
    </row>
    <row r="43" spans="1:39" ht="15" customHeight="1">
      <c r="A43" s="278"/>
      <c r="B43" s="270" t="s">
        <v>124</v>
      </c>
      <c r="C43" s="284">
        <f t="shared" si="13"/>
        <v>0</v>
      </c>
      <c r="D43" s="285"/>
      <c r="E43" s="285"/>
      <c r="F43" s="285"/>
      <c r="G43" s="285"/>
      <c r="H43" s="285"/>
      <c r="I43" s="285"/>
      <c r="J43" s="276"/>
      <c r="K43" s="276"/>
      <c r="L43" s="276"/>
      <c r="M43" s="276"/>
      <c r="N43" s="276"/>
      <c r="O43" s="276"/>
      <c r="P43" s="276"/>
      <c r="Q43" s="276"/>
      <c r="R43" s="276"/>
      <c r="S43" s="276"/>
      <c r="T43" s="276"/>
      <c r="U43" s="276"/>
      <c r="V43" s="276"/>
      <c r="W43" s="276"/>
      <c r="X43" s="276"/>
      <c r="Y43" s="276"/>
      <c r="Z43" s="276"/>
      <c r="AA43" s="276"/>
      <c r="AB43" s="276"/>
      <c r="AC43" s="276"/>
      <c r="AD43" s="276"/>
      <c r="AE43" s="276"/>
      <c r="AF43" s="276"/>
      <c r="AG43" s="276"/>
      <c r="AH43" s="276"/>
      <c r="AI43" s="277"/>
      <c r="AJ43" s="276"/>
      <c r="AK43" s="277"/>
    </row>
    <row r="44" spans="1:39" ht="15" customHeight="1">
      <c r="A44" s="278"/>
      <c r="B44" s="270" t="s">
        <v>125</v>
      </c>
      <c r="C44" s="284">
        <f t="shared" si="13"/>
        <v>0</v>
      </c>
      <c r="D44" s="285"/>
      <c r="E44" s="285"/>
      <c r="F44" s="285"/>
      <c r="G44" s="285"/>
      <c r="H44" s="285"/>
      <c r="I44" s="285"/>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6"/>
      <c r="AG44" s="276"/>
      <c r="AH44" s="276"/>
      <c r="AI44" s="277"/>
      <c r="AJ44" s="276"/>
      <c r="AK44" s="277"/>
    </row>
    <row r="45" spans="1:39" ht="15" customHeight="1">
      <c r="A45" s="278"/>
      <c r="B45" s="270" t="s">
        <v>126</v>
      </c>
      <c r="C45" s="284">
        <f t="shared" si="13"/>
        <v>0</v>
      </c>
      <c r="D45" s="285"/>
      <c r="E45" s="285"/>
      <c r="F45" s="285"/>
      <c r="G45" s="285"/>
      <c r="H45" s="285"/>
      <c r="I45" s="285"/>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c r="AG45" s="276"/>
      <c r="AH45" s="276"/>
      <c r="AI45" s="277"/>
      <c r="AJ45" s="276"/>
      <c r="AK45" s="277"/>
    </row>
    <row r="46" spans="1:39" ht="15" customHeight="1">
      <c r="A46" s="278"/>
      <c r="B46" s="270" t="s">
        <v>127</v>
      </c>
      <c r="C46" s="284">
        <f t="shared" si="13"/>
        <v>0</v>
      </c>
      <c r="D46" s="285"/>
      <c r="E46" s="285"/>
      <c r="F46" s="285"/>
      <c r="G46" s="285"/>
      <c r="H46" s="285"/>
      <c r="I46" s="285"/>
      <c r="J46" s="276"/>
      <c r="K46" s="276"/>
      <c r="L46" s="276"/>
      <c r="M46" s="276"/>
      <c r="N46" s="276"/>
      <c r="O46" s="276"/>
      <c r="P46" s="276"/>
      <c r="Q46" s="276"/>
      <c r="R46" s="276"/>
      <c r="S46" s="276"/>
      <c r="T46" s="276"/>
      <c r="U46" s="276"/>
      <c r="V46" s="276"/>
      <c r="W46" s="276"/>
      <c r="X46" s="276"/>
      <c r="Y46" s="276"/>
      <c r="Z46" s="276"/>
      <c r="AA46" s="276"/>
      <c r="AB46" s="276"/>
      <c r="AC46" s="276"/>
      <c r="AD46" s="276"/>
      <c r="AE46" s="276"/>
      <c r="AF46" s="276"/>
      <c r="AG46" s="276"/>
      <c r="AH46" s="276"/>
      <c r="AI46" s="277"/>
      <c r="AJ46" s="276"/>
      <c r="AK46" s="277"/>
    </row>
    <row r="47" spans="1:39" ht="15" customHeight="1">
      <c r="A47" s="278"/>
      <c r="B47" s="270" t="s">
        <v>128</v>
      </c>
      <c r="C47" s="284">
        <f t="shared" si="13"/>
        <v>0</v>
      </c>
      <c r="D47" s="285"/>
      <c r="E47" s="285"/>
      <c r="F47" s="285"/>
      <c r="G47" s="285"/>
      <c r="H47" s="285"/>
      <c r="I47" s="285"/>
      <c r="J47" s="276"/>
      <c r="K47" s="276"/>
      <c r="L47" s="276"/>
      <c r="M47" s="276"/>
      <c r="N47" s="276"/>
      <c r="O47" s="276"/>
      <c r="P47" s="276"/>
      <c r="Q47" s="276"/>
      <c r="R47" s="276"/>
      <c r="S47" s="276"/>
      <c r="T47" s="276"/>
      <c r="U47" s="276"/>
      <c r="V47" s="276"/>
      <c r="W47" s="276"/>
      <c r="X47" s="276"/>
      <c r="Y47" s="276"/>
      <c r="Z47" s="276"/>
      <c r="AA47" s="276"/>
      <c r="AB47" s="276"/>
      <c r="AC47" s="276"/>
      <c r="AD47" s="276"/>
      <c r="AE47" s="276"/>
      <c r="AF47" s="276"/>
      <c r="AG47" s="276"/>
      <c r="AH47" s="276"/>
      <c r="AI47" s="277"/>
      <c r="AJ47" s="276"/>
      <c r="AK47" s="277"/>
    </row>
    <row r="48" spans="1:39" ht="15" customHeight="1">
      <c r="A48" s="278"/>
      <c r="B48" s="270" t="s">
        <v>129</v>
      </c>
      <c r="C48" s="284">
        <f t="shared" si="13"/>
        <v>0</v>
      </c>
      <c r="D48" s="285"/>
      <c r="E48" s="285"/>
      <c r="F48" s="285"/>
      <c r="G48" s="285"/>
      <c r="H48" s="285"/>
      <c r="I48" s="285"/>
      <c r="J48" s="276"/>
      <c r="K48" s="276"/>
      <c r="L48" s="276"/>
      <c r="M48" s="276"/>
      <c r="N48" s="276"/>
      <c r="O48" s="276"/>
      <c r="P48" s="276"/>
      <c r="Q48" s="276"/>
      <c r="R48" s="276"/>
      <c r="S48" s="276"/>
      <c r="T48" s="276"/>
      <c r="U48" s="276"/>
      <c r="V48" s="276"/>
      <c r="W48" s="276"/>
      <c r="X48" s="276"/>
      <c r="Y48" s="276"/>
      <c r="Z48" s="276"/>
      <c r="AA48" s="276"/>
      <c r="AB48" s="276"/>
      <c r="AC48" s="276"/>
      <c r="AD48" s="276"/>
      <c r="AE48" s="276"/>
      <c r="AF48" s="276"/>
      <c r="AG48" s="276"/>
      <c r="AH48" s="276"/>
      <c r="AI48" s="277"/>
      <c r="AJ48" s="276"/>
      <c r="AK48" s="277"/>
    </row>
    <row r="49" spans="1:38" ht="15" customHeight="1">
      <c r="A49" s="278"/>
      <c r="B49" s="270" t="s">
        <v>130</v>
      </c>
      <c r="C49" s="284">
        <f t="shared" si="13"/>
        <v>0</v>
      </c>
      <c r="D49" s="285"/>
      <c r="E49" s="285"/>
      <c r="F49" s="285"/>
      <c r="G49" s="285"/>
      <c r="H49" s="285"/>
      <c r="I49" s="285"/>
      <c r="J49" s="276"/>
      <c r="K49" s="276"/>
      <c r="L49" s="276"/>
      <c r="M49" s="276"/>
      <c r="N49" s="276"/>
      <c r="O49" s="276"/>
      <c r="P49" s="276"/>
      <c r="Q49" s="276"/>
      <c r="R49" s="276"/>
      <c r="S49" s="276"/>
      <c r="T49" s="276"/>
      <c r="U49" s="276"/>
      <c r="V49" s="276"/>
      <c r="W49" s="276"/>
      <c r="X49" s="276"/>
      <c r="Y49" s="276"/>
      <c r="Z49" s="276"/>
      <c r="AA49" s="276"/>
      <c r="AB49" s="276"/>
      <c r="AC49" s="276"/>
      <c r="AD49" s="276"/>
      <c r="AE49" s="276"/>
      <c r="AF49" s="276"/>
      <c r="AG49" s="276"/>
      <c r="AH49" s="276"/>
      <c r="AI49" s="277"/>
      <c r="AJ49" s="276"/>
      <c r="AK49" s="277"/>
    </row>
    <row r="50" spans="1:38" s="289" customFormat="1" ht="15" customHeight="1">
      <c r="A50" s="278"/>
      <c r="B50" s="270" t="s">
        <v>131</v>
      </c>
      <c r="C50" s="284">
        <f t="shared" si="13"/>
        <v>0</v>
      </c>
      <c r="D50" s="285"/>
      <c r="E50" s="285"/>
      <c r="F50" s="285"/>
      <c r="G50" s="285"/>
      <c r="H50" s="285"/>
      <c r="I50" s="285"/>
    </row>
    <row r="51" spans="1:38" s="289" customFormat="1" ht="15" customHeight="1">
      <c r="A51" s="278"/>
      <c r="B51" s="270" t="s">
        <v>132</v>
      </c>
      <c r="C51" s="284">
        <f t="shared" si="13"/>
        <v>0</v>
      </c>
      <c r="D51" s="285"/>
      <c r="E51" s="285"/>
      <c r="F51" s="285"/>
      <c r="G51" s="285"/>
      <c r="H51" s="285"/>
      <c r="I51" s="285"/>
    </row>
    <row r="52" spans="1:38" s="289" customFormat="1" ht="15" customHeight="1">
      <c r="A52" s="278"/>
      <c r="B52" s="270" t="s">
        <v>133</v>
      </c>
      <c r="C52" s="284">
        <f t="shared" si="13"/>
        <v>0</v>
      </c>
      <c r="D52" s="285"/>
      <c r="E52" s="285"/>
      <c r="F52" s="285"/>
      <c r="G52" s="285"/>
      <c r="H52" s="285"/>
      <c r="I52" s="285"/>
    </row>
    <row r="53" spans="1:38" s="289" customFormat="1" ht="15" customHeight="1">
      <c r="A53" s="278"/>
      <c r="B53" s="270" t="s">
        <v>134</v>
      </c>
      <c r="C53" s="284">
        <f t="shared" si="13"/>
        <v>0</v>
      </c>
      <c r="D53" s="285"/>
      <c r="E53" s="285"/>
      <c r="F53" s="285"/>
      <c r="G53" s="285"/>
      <c r="H53" s="285"/>
      <c r="I53" s="285"/>
    </row>
    <row r="54" spans="1:38" s="289" customFormat="1" ht="15" customHeight="1">
      <c r="A54" s="278"/>
      <c r="B54" s="270" t="s">
        <v>135</v>
      </c>
      <c r="C54" s="284">
        <f t="shared" si="13"/>
        <v>0</v>
      </c>
      <c r="D54" s="285"/>
      <c r="E54" s="285"/>
      <c r="F54" s="285"/>
      <c r="G54" s="285"/>
      <c r="H54" s="285"/>
      <c r="I54" s="285"/>
    </row>
    <row r="55" spans="1:38" s="289" customFormat="1" ht="15" customHeight="1">
      <c r="A55" s="278"/>
      <c r="B55" s="270" t="s">
        <v>136</v>
      </c>
      <c r="C55" s="284">
        <f t="shared" si="13"/>
        <v>0</v>
      </c>
      <c r="D55" s="285"/>
      <c r="E55" s="285"/>
      <c r="F55" s="285"/>
      <c r="G55" s="285"/>
      <c r="H55" s="285"/>
      <c r="I55" s="285"/>
    </row>
    <row r="56" spans="1:38" s="289" customFormat="1" ht="15" customHeight="1">
      <c r="A56" s="278"/>
      <c r="B56" s="270" t="s">
        <v>137</v>
      </c>
      <c r="C56" s="284">
        <f t="shared" si="13"/>
        <v>0</v>
      </c>
      <c r="D56" s="285"/>
      <c r="E56" s="285"/>
      <c r="F56" s="285"/>
      <c r="G56" s="285"/>
      <c r="H56" s="285"/>
      <c r="I56" s="285"/>
    </row>
    <row r="57" spans="1:38" s="289" customFormat="1" ht="15" customHeight="1">
      <c r="A57" s="278"/>
      <c r="B57" s="270" t="s">
        <v>138</v>
      </c>
      <c r="C57" s="284">
        <f t="shared" si="13"/>
        <v>0</v>
      </c>
      <c r="D57" s="285"/>
      <c r="E57" s="285"/>
      <c r="F57" s="285"/>
      <c r="G57" s="285"/>
      <c r="H57" s="285"/>
      <c r="I57" s="285"/>
    </row>
    <row r="58" spans="1:38" ht="15" customHeight="1">
      <c r="A58" s="278"/>
      <c r="B58" s="270" t="s">
        <v>139</v>
      </c>
      <c r="C58" s="284">
        <f t="shared" si="13"/>
        <v>0</v>
      </c>
      <c r="D58" s="285"/>
      <c r="E58" s="285"/>
      <c r="F58" s="285"/>
      <c r="G58" s="285"/>
      <c r="H58" s="285"/>
      <c r="I58" s="285"/>
      <c r="AL58" s="290"/>
    </row>
    <row r="59" spans="1:38" s="289" customFormat="1" ht="15" customHeight="1">
      <c r="A59" s="278"/>
      <c r="B59" s="270" t="s">
        <v>140</v>
      </c>
      <c r="C59" s="284">
        <f t="shared" si="13"/>
        <v>0</v>
      </c>
      <c r="D59" s="285"/>
      <c r="E59" s="285"/>
      <c r="F59" s="285"/>
      <c r="G59" s="285"/>
      <c r="H59" s="285"/>
      <c r="I59" s="285"/>
    </row>
    <row r="60" spans="1:38" s="289" customFormat="1" ht="15" customHeight="1">
      <c r="A60" s="278"/>
      <c r="B60" s="270" t="s">
        <v>141</v>
      </c>
      <c r="C60" s="284">
        <f t="shared" si="13"/>
        <v>0</v>
      </c>
      <c r="D60" s="285"/>
      <c r="E60" s="285"/>
      <c r="F60" s="285"/>
      <c r="G60" s="285"/>
      <c r="H60" s="285"/>
      <c r="I60" s="285"/>
    </row>
    <row r="61" spans="1:38" ht="15" customHeight="1">
      <c r="A61" s="278"/>
      <c r="B61" s="270" t="s">
        <v>142</v>
      </c>
      <c r="C61" s="284">
        <f t="shared" si="13"/>
        <v>0</v>
      </c>
      <c r="D61" s="285"/>
      <c r="E61" s="285"/>
      <c r="F61" s="285"/>
      <c r="G61" s="285"/>
      <c r="H61" s="285"/>
      <c r="I61" s="285"/>
      <c r="AL61" s="290" t="s">
        <v>143</v>
      </c>
    </row>
    <row r="62" spans="1:38" ht="15" customHeight="1">
      <c r="B62" s="206" t="s">
        <v>144</v>
      </c>
    </row>
    <row r="63" spans="1:38" ht="15" customHeight="1">
      <c r="B63" s="206" t="s">
        <v>145</v>
      </c>
    </row>
    <row r="64" spans="1:38" ht="15" customHeight="1">
      <c r="A64" s="182" t="s">
        <v>146</v>
      </c>
      <c r="C64" s="182" t="s">
        <v>37</v>
      </c>
      <c r="I64" s="182" t="s">
        <v>39</v>
      </c>
    </row>
    <row r="65" spans="1:9" ht="15" customHeight="1">
      <c r="A65" s="182" t="s">
        <v>147</v>
      </c>
      <c r="C65" s="182" t="s">
        <v>43</v>
      </c>
      <c r="I65" s="291" t="s">
        <v>148</v>
      </c>
    </row>
    <row r="66" spans="1:9" ht="15" customHeight="1">
      <c r="A66" s="182" t="s">
        <v>149</v>
      </c>
      <c r="C66" s="182" t="s">
        <v>46</v>
      </c>
      <c r="I66" s="291" t="s">
        <v>150</v>
      </c>
    </row>
    <row r="67" spans="1:9" ht="15" customHeight="1">
      <c r="A67" s="182" t="s">
        <v>151</v>
      </c>
      <c r="C67" s="182" t="s">
        <v>58</v>
      </c>
      <c r="I67" s="291" t="s">
        <v>152</v>
      </c>
    </row>
    <row r="68" spans="1:9" ht="15" customHeight="1">
      <c r="C68" s="182" t="s">
        <v>153</v>
      </c>
      <c r="I68" s="291" t="s">
        <v>154</v>
      </c>
    </row>
    <row r="69" spans="1:9" ht="15" customHeight="1">
      <c r="C69" s="182" t="s">
        <v>44</v>
      </c>
    </row>
    <row r="70" spans="1:9" ht="15" customHeight="1">
      <c r="C70" s="182" t="s">
        <v>47</v>
      </c>
    </row>
    <row r="71" spans="1:9" ht="15" customHeight="1">
      <c r="C71" s="182" t="s">
        <v>155</v>
      </c>
    </row>
  </sheetData>
  <mergeCells count="178">
    <mergeCell ref="D60:E60"/>
    <mergeCell ref="F60:G60"/>
    <mergeCell ref="H60:I60"/>
    <mergeCell ref="D61:E61"/>
    <mergeCell ref="F61:G61"/>
    <mergeCell ref="H61:I61"/>
    <mergeCell ref="D58:E58"/>
    <mergeCell ref="F58:G58"/>
    <mergeCell ref="H58:I58"/>
    <mergeCell ref="D59:E59"/>
    <mergeCell ref="F59:G59"/>
    <mergeCell ref="H59:I59"/>
    <mergeCell ref="D56:E56"/>
    <mergeCell ref="F56:G56"/>
    <mergeCell ref="H56:I56"/>
    <mergeCell ref="D57:E57"/>
    <mergeCell ref="F57:G57"/>
    <mergeCell ref="H57:I57"/>
    <mergeCell ref="D54:E54"/>
    <mergeCell ref="F54:G54"/>
    <mergeCell ref="H54:I54"/>
    <mergeCell ref="D55:E55"/>
    <mergeCell ref="F55:G55"/>
    <mergeCell ref="H55:I55"/>
    <mergeCell ref="D52:E52"/>
    <mergeCell ref="F52:G52"/>
    <mergeCell ref="H52:I52"/>
    <mergeCell ref="D53:E53"/>
    <mergeCell ref="F53:G53"/>
    <mergeCell ref="H53:I53"/>
    <mergeCell ref="D50:E50"/>
    <mergeCell ref="F50:G50"/>
    <mergeCell ref="H50:I50"/>
    <mergeCell ref="D51:E51"/>
    <mergeCell ref="F51:G51"/>
    <mergeCell ref="H51:I51"/>
    <mergeCell ref="D48:E48"/>
    <mergeCell ref="F48:G48"/>
    <mergeCell ref="H48:I48"/>
    <mergeCell ref="D49:E49"/>
    <mergeCell ref="F49:G49"/>
    <mergeCell ref="H49:I49"/>
    <mergeCell ref="D46:E46"/>
    <mergeCell ref="F46:G46"/>
    <mergeCell ref="H46:I46"/>
    <mergeCell ref="D47:E47"/>
    <mergeCell ref="F47:G47"/>
    <mergeCell ref="H47:I47"/>
    <mergeCell ref="D44:E44"/>
    <mergeCell ref="F44:G44"/>
    <mergeCell ref="H44:I44"/>
    <mergeCell ref="D45:E45"/>
    <mergeCell ref="F45:G45"/>
    <mergeCell ref="H45:I45"/>
    <mergeCell ref="D42:E42"/>
    <mergeCell ref="F42:G42"/>
    <mergeCell ref="H42:I42"/>
    <mergeCell ref="D43:E43"/>
    <mergeCell ref="F43:G43"/>
    <mergeCell ref="H43:I43"/>
    <mergeCell ref="D39:E39"/>
    <mergeCell ref="F39:G39"/>
    <mergeCell ref="H39:I39"/>
    <mergeCell ref="A40:A61"/>
    <mergeCell ref="D40:E40"/>
    <mergeCell ref="F40:G40"/>
    <mergeCell ref="H40:I40"/>
    <mergeCell ref="D41:E41"/>
    <mergeCell ref="F41:G41"/>
    <mergeCell ref="H41:I41"/>
    <mergeCell ref="D37:E37"/>
    <mergeCell ref="F37:G37"/>
    <mergeCell ref="H37:I37"/>
    <mergeCell ref="D38:E38"/>
    <mergeCell ref="F38:G38"/>
    <mergeCell ref="H38:I38"/>
    <mergeCell ref="D35:E35"/>
    <mergeCell ref="F35:G35"/>
    <mergeCell ref="H35:I35"/>
    <mergeCell ref="D36:E36"/>
    <mergeCell ref="F36:G36"/>
    <mergeCell ref="H36:I36"/>
    <mergeCell ref="H32:I32"/>
    <mergeCell ref="D33:E33"/>
    <mergeCell ref="F33:G33"/>
    <mergeCell ref="H33:I33"/>
    <mergeCell ref="D34:E34"/>
    <mergeCell ref="F34:G34"/>
    <mergeCell ref="H34:I34"/>
    <mergeCell ref="Z29:AA29"/>
    <mergeCell ref="AC29:AG29"/>
    <mergeCell ref="AH29:AI29"/>
    <mergeCell ref="AJ29:AK29"/>
    <mergeCell ref="A31:A39"/>
    <mergeCell ref="D31:E31"/>
    <mergeCell ref="F31:G31"/>
    <mergeCell ref="H31:I31"/>
    <mergeCell ref="D32:E32"/>
    <mergeCell ref="F32:G32"/>
    <mergeCell ref="A29:C29"/>
    <mergeCell ref="E29:I29"/>
    <mergeCell ref="J29:K29"/>
    <mergeCell ref="M29:Q29"/>
    <mergeCell ref="R29:S29"/>
    <mergeCell ref="U29:Y29"/>
    <mergeCell ref="A26:C26"/>
    <mergeCell ref="AF26:AG26"/>
    <mergeCell ref="AH26:AI26"/>
    <mergeCell ref="AJ26:AK26"/>
    <mergeCell ref="A27:AB27"/>
    <mergeCell ref="AC27:AE27"/>
    <mergeCell ref="AF27:AL27"/>
    <mergeCell ref="A24:A25"/>
    <mergeCell ref="B24:B25"/>
    <mergeCell ref="C24:C25"/>
    <mergeCell ref="AF24:AG25"/>
    <mergeCell ref="AH24:AI25"/>
    <mergeCell ref="AJ24:AK25"/>
    <mergeCell ref="A22:A23"/>
    <mergeCell ref="B22:B23"/>
    <mergeCell ref="C22:C23"/>
    <mergeCell ref="AF22:AG23"/>
    <mergeCell ref="AH22:AI23"/>
    <mergeCell ref="AJ22:AK23"/>
    <mergeCell ref="A20:A21"/>
    <mergeCell ref="B20:B21"/>
    <mergeCell ref="C20:C21"/>
    <mergeCell ref="AF20:AG21"/>
    <mergeCell ref="AH20:AI21"/>
    <mergeCell ref="AJ20:AK21"/>
    <mergeCell ref="A18:A19"/>
    <mergeCell ref="B18:B19"/>
    <mergeCell ref="C18:C19"/>
    <mergeCell ref="AF18:AG19"/>
    <mergeCell ref="AH18:AI19"/>
    <mergeCell ref="AJ18:AK19"/>
    <mergeCell ref="A16:A17"/>
    <mergeCell ref="B16:B17"/>
    <mergeCell ref="C16:C17"/>
    <mergeCell ref="AF16:AG17"/>
    <mergeCell ref="AH16:AI17"/>
    <mergeCell ref="AJ16:AK17"/>
    <mergeCell ref="A14:A15"/>
    <mergeCell ref="B14:B15"/>
    <mergeCell ref="C14:C15"/>
    <mergeCell ref="AF14:AG15"/>
    <mergeCell ref="AH14:AI15"/>
    <mergeCell ref="AJ14:AK15"/>
    <mergeCell ref="A11:C11"/>
    <mergeCell ref="AF11:AG11"/>
    <mergeCell ref="AH11:AI11"/>
    <mergeCell ref="AJ11:AK11"/>
    <mergeCell ref="A12:A13"/>
    <mergeCell ref="B12:B13"/>
    <mergeCell ref="C12:C13"/>
    <mergeCell ref="AF12:AG13"/>
    <mergeCell ref="AH12:AI13"/>
    <mergeCell ref="AJ12:AK13"/>
    <mergeCell ref="D7:L7"/>
    <mergeCell ref="S7:AL7"/>
    <mergeCell ref="B8:B10"/>
    <mergeCell ref="D8:J8"/>
    <mergeCell ref="K8:Q8"/>
    <mergeCell ref="R8:X8"/>
    <mergeCell ref="Y8:AE8"/>
    <mergeCell ref="AF8:AG10"/>
    <mergeCell ref="AH8:AI10"/>
    <mergeCell ref="AJ8:AK10"/>
    <mergeCell ref="X3:Y3"/>
    <mergeCell ref="A5:C5"/>
    <mergeCell ref="D5:L5"/>
    <mergeCell ref="M5:R5"/>
    <mergeCell ref="S5:AL5"/>
    <mergeCell ref="A6:C6"/>
    <mergeCell ref="D6:L6"/>
    <mergeCell ref="M6:R7"/>
    <mergeCell ref="S6:AL6"/>
    <mergeCell ref="A7:C7"/>
  </mergeCells>
  <phoneticPr fontId="3"/>
  <dataValidations count="6">
    <dataValidation type="list" allowBlank="1" showInputMessage="1" showErrorMessage="1" sqref="D12:AE12 D14:AE14 D16:AE16 D18:AE18 D20:AE20 D22:AE22 D24:AE24">
      <formula1>$B$32:$B$63</formula1>
    </dataValidation>
    <dataValidation type="list" allowBlank="1" showInputMessage="1" showErrorMessage="1" sqref="D10:AE10">
      <formula1>"月,火,水,木,金,土,日,祝"</formula1>
    </dataValidation>
    <dataValidation type="list" allowBlank="1" showInputMessage="1" showErrorMessage="1" sqref="B12:B25">
      <formula1>$I$65:$I$68</formula1>
    </dataValidation>
    <dataValidation type="list" allowBlank="1" showInputMessage="1" showErrorMessage="1" sqref="A12:A25">
      <formula1>$C$65:$C$71</formula1>
    </dataValidation>
    <dataValidation type="list" allowBlank="1" showInputMessage="1" showErrorMessage="1" sqref="D5:L5">
      <formula1>$A$65:$A$67</formula1>
    </dataValidation>
    <dataValidation type="list" allowBlank="1" showInputMessage="1" showErrorMessage="1" sqref="D26:AE26">
      <formula1>$B$32:$B$61</formula1>
    </dataValidation>
  </dataValidations>
  <printOptions horizontalCentered="1" verticalCentered="1"/>
  <pageMargins left="0.59055118110236227" right="0.59055118110236227" top="0.59055118110236227" bottom="0.59055118110236227" header="0.51181102362204722" footer="0.27559055118110237"/>
  <pageSetup paperSize="9" scale="80" orientation="landscape" r:id="rId1"/>
  <headerFooter alignWithMargins="0"/>
  <rowBreaks count="1" manualBreakCount="1">
    <brk id="39" max="35"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40"/>
  <sheetViews>
    <sheetView view="pageBreakPreview" topLeftCell="A13" zoomScaleNormal="100" zoomScaleSheetLayoutView="100" workbookViewId="0">
      <selection sqref="A1:AW1"/>
    </sheetView>
  </sheetViews>
  <sheetFormatPr defaultColWidth="9" defaultRowHeight="21" customHeight="1"/>
  <cols>
    <col min="1" max="1" width="4.90625" style="143" customWidth="1"/>
    <col min="2" max="2" width="13.90625" style="144" customWidth="1"/>
    <col min="3" max="3" width="14.36328125" style="143" customWidth="1"/>
    <col min="4" max="4" width="10.453125" style="143" customWidth="1"/>
    <col min="5" max="32" width="3.6328125" style="143" customWidth="1"/>
    <col min="33" max="41" width="3.08984375" style="143" customWidth="1"/>
    <col min="42" max="42" width="10.08984375" style="143" customWidth="1"/>
    <col min="43" max="56" width="2.6328125" style="143" customWidth="1"/>
    <col min="57" max="16384" width="9" style="143"/>
  </cols>
  <sheetData>
    <row r="1" spans="1:56" s="2" customFormat="1" ht="21" customHeight="1">
      <c r="A1" s="1" t="s">
        <v>156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row>
    <row r="2" spans="1:56" s="2" customFormat="1" ht="21" customHeight="1" thickBot="1">
      <c r="A2" s="292" t="s">
        <v>157</v>
      </c>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4"/>
      <c r="AR2" s="4"/>
      <c r="AS2" s="4"/>
      <c r="AT2" s="4"/>
      <c r="AU2" s="4"/>
      <c r="AV2" s="4"/>
      <c r="AW2" s="4"/>
      <c r="AX2" s="4"/>
      <c r="AY2" s="4"/>
      <c r="AZ2" s="4"/>
      <c r="BA2" s="4"/>
      <c r="BB2" s="4"/>
      <c r="BC2" s="4"/>
      <c r="BD2" s="4"/>
    </row>
    <row r="3" spans="1:56" s="2" customFormat="1" ht="18.75" customHeight="1" thickBot="1">
      <c r="B3" s="5"/>
      <c r="C3" s="5"/>
      <c r="D3" s="5"/>
      <c r="E3" s="5"/>
      <c r="F3" s="5"/>
      <c r="AC3" s="6" t="s">
        <v>2</v>
      </c>
      <c r="AD3" s="7"/>
      <c r="AE3" s="7"/>
      <c r="AF3" s="7"/>
      <c r="AG3" s="7"/>
      <c r="AH3" s="7"/>
      <c r="AI3" s="8"/>
      <c r="AJ3" s="293" t="s">
        <v>3</v>
      </c>
      <c r="AK3" s="294"/>
      <c r="AL3" s="294"/>
      <c r="AM3" s="294"/>
      <c r="AN3" s="294"/>
      <c r="AO3" s="294"/>
      <c r="AP3" s="295"/>
    </row>
    <row r="4" spans="1:56" s="2" customFormat="1" ht="18.75" customHeight="1" thickBot="1">
      <c r="A4" s="12" t="s">
        <v>4</v>
      </c>
      <c r="B4" s="13"/>
      <c r="C4" s="13"/>
      <c r="D4" s="16"/>
      <c r="E4" s="296" t="s">
        <v>158</v>
      </c>
      <c r="F4" s="13"/>
      <c r="G4" s="13"/>
      <c r="H4" s="13"/>
      <c r="I4" s="13"/>
      <c r="J4" s="13"/>
      <c r="K4" s="13"/>
      <c r="L4" s="13"/>
      <c r="M4" s="13"/>
      <c r="N4" s="13"/>
      <c r="O4" s="297"/>
      <c r="P4" s="12" t="s">
        <v>6</v>
      </c>
      <c r="Q4" s="13"/>
      <c r="R4" s="13"/>
      <c r="S4" s="13"/>
      <c r="T4" s="13"/>
      <c r="U4" s="13"/>
      <c r="V4" s="13"/>
      <c r="W4" s="13"/>
      <c r="X4" s="13"/>
      <c r="Y4" s="16"/>
      <c r="Z4" s="296" t="s">
        <v>159</v>
      </c>
      <c r="AA4" s="13"/>
      <c r="AB4" s="13"/>
      <c r="AC4" s="13"/>
      <c r="AD4" s="13"/>
      <c r="AE4" s="13"/>
      <c r="AF4" s="13"/>
      <c r="AG4" s="13"/>
      <c r="AH4" s="13"/>
      <c r="AI4" s="13"/>
      <c r="AJ4" s="13"/>
      <c r="AK4" s="13"/>
      <c r="AL4" s="13"/>
      <c r="AM4" s="13"/>
      <c r="AN4" s="13"/>
      <c r="AO4" s="13"/>
      <c r="AP4" s="298"/>
    </row>
    <row r="5" spans="1:56" s="2" customFormat="1" ht="18.75" customHeight="1" thickBot="1">
      <c r="A5" s="18"/>
      <c r="B5" s="19"/>
      <c r="C5" s="19"/>
      <c r="D5" s="299"/>
      <c r="E5" s="20" t="s">
        <v>7</v>
      </c>
      <c r="F5" s="21"/>
      <c r="G5" s="21"/>
      <c r="H5" s="21"/>
      <c r="I5" s="21"/>
      <c r="J5" s="21"/>
      <c r="K5" s="21"/>
      <c r="L5" s="21"/>
      <c r="M5" s="21"/>
      <c r="N5" s="21"/>
      <c r="O5" s="21"/>
      <c r="P5" s="21"/>
      <c r="Q5" s="21"/>
      <c r="R5" s="21"/>
      <c r="S5" s="21"/>
      <c r="T5" s="21"/>
      <c r="U5" s="21"/>
      <c r="V5" s="21"/>
      <c r="W5" s="21"/>
      <c r="X5" s="21"/>
      <c r="Y5" s="21"/>
      <c r="Z5" s="21"/>
      <c r="AA5" s="22"/>
      <c r="AB5" s="296" t="s">
        <v>5</v>
      </c>
      <c r="AC5" s="13"/>
      <c r="AD5" s="13"/>
      <c r="AE5" s="13"/>
      <c r="AF5" s="13"/>
      <c r="AG5" s="13"/>
      <c r="AH5" s="13"/>
      <c r="AI5" s="13"/>
      <c r="AJ5" s="13"/>
      <c r="AK5" s="13"/>
      <c r="AL5" s="13"/>
      <c r="AM5" s="13"/>
      <c r="AN5" s="13"/>
      <c r="AO5" s="13"/>
      <c r="AP5" s="298"/>
    </row>
    <row r="6" spans="1:56" s="2" customFormat="1" ht="18.75" customHeight="1" thickBot="1">
      <c r="A6" s="12" t="s">
        <v>8</v>
      </c>
      <c r="B6" s="13"/>
      <c r="C6" s="16"/>
      <c r="D6" s="300">
        <v>20</v>
      </c>
      <c r="E6" s="24" t="s">
        <v>9</v>
      </c>
      <c r="F6" s="21"/>
      <c r="G6" s="21"/>
      <c r="H6" s="21"/>
      <c r="I6" s="21"/>
      <c r="J6" s="21"/>
      <c r="K6" s="21"/>
      <c r="L6" s="22"/>
      <c r="M6" s="24">
        <v>18</v>
      </c>
      <c r="N6" s="21"/>
      <c r="O6" s="21"/>
      <c r="P6" s="21"/>
      <c r="Q6" s="21"/>
      <c r="R6" s="21"/>
      <c r="S6" s="21"/>
      <c r="T6" s="21"/>
      <c r="U6" s="21"/>
      <c r="V6" s="22"/>
      <c r="W6" s="24" t="s">
        <v>10</v>
      </c>
      <c r="X6" s="21"/>
      <c r="Y6" s="21"/>
      <c r="Z6" s="21"/>
      <c r="AA6" s="21"/>
      <c r="AB6" s="21"/>
      <c r="AC6" s="21"/>
      <c r="AD6" s="21"/>
      <c r="AE6" s="22"/>
      <c r="AF6" s="301">
        <v>3.6</v>
      </c>
      <c r="AG6" s="302"/>
      <c r="AH6" s="302"/>
      <c r="AI6" s="302"/>
      <c r="AJ6" s="302"/>
      <c r="AK6" s="302"/>
      <c r="AL6" s="302"/>
      <c r="AM6" s="302"/>
      <c r="AN6" s="302"/>
      <c r="AO6" s="302"/>
      <c r="AP6" s="298"/>
    </row>
    <row r="7" spans="1:56" s="2" customFormat="1" ht="18.75" customHeight="1" thickBot="1">
      <c r="A7" s="12" t="s">
        <v>11</v>
      </c>
      <c r="B7" s="13"/>
      <c r="C7" s="13"/>
      <c r="D7" s="13"/>
      <c r="E7" s="13"/>
      <c r="F7" s="13"/>
      <c r="G7" s="13"/>
      <c r="H7" s="13"/>
      <c r="I7" s="13"/>
      <c r="J7" s="13"/>
      <c r="K7" s="13"/>
      <c r="L7" s="16"/>
      <c r="M7" s="24" t="s">
        <v>160</v>
      </c>
      <c r="N7" s="21"/>
      <c r="O7" s="21"/>
      <c r="P7" s="21"/>
      <c r="Q7" s="21"/>
      <c r="R7" s="21"/>
      <c r="S7" s="21"/>
      <c r="T7" s="21"/>
      <c r="U7" s="21"/>
      <c r="V7" s="22"/>
      <c r="W7" s="24" t="s">
        <v>12</v>
      </c>
      <c r="X7" s="21"/>
      <c r="Y7" s="21"/>
      <c r="Z7" s="21"/>
      <c r="AA7" s="21"/>
      <c r="AB7" s="21"/>
      <c r="AC7" s="21"/>
      <c r="AD7" s="21"/>
      <c r="AE7" s="22"/>
      <c r="AF7" s="303" t="s">
        <v>161</v>
      </c>
      <c r="AG7" s="304"/>
      <c r="AH7" s="304"/>
      <c r="AI7" s="304"/>
      <c r="AJ7" s="304"/>
      <c r="AK7" s="304"/>
      <c r="AL7" s="304"/>
      <c r="AM7" s="304"/>
      <c r="AN7" s="304"/>
      <c r="AO7" s="304"/>
      <c r="AP7" s="305"/>
    </row>
    <row r="8" spans="1:56" s="2" customFormat="1" ht="18.75" customHeight="1">
      <c r="A8" s="34" t="s">
        <v>13</v>
      </c>
      <c r="B8" s="306" t="s">
        <v>14</v>
      </c>
      <c r="C8" s="307" t="s">
        <v>15</v>
      </c>
      <c r="D8" s="308" t="s">
        <v>16</v>
      </c>
      <c r="E8" s="309" t="s">
        <v>17</v>
      </c>
      <c r="F8" s="310"/>
      <c r="G8" s="310"/>
      <c r="H8" s="310"/>
      <c r="I8" s="310"/>
      <c r="J8" s="310"/>
      <c r="K8" s="311"/>
      <c r="L8" s="309" t="s">
        <v>18</v>
      </c>
      <c r="M8" s="310"/>
      <c r="N8" s="310"/>
      <c r="O8" s="310"/>
      <c r="P8" s="310"/>
      <c r="Q8" s="310"/>
      <c r="R8" s="311"/>
      <c r="S8" s="309" t="s">
        <v>19</v>
      </c>
      <c r="T8" s="310"/>
      <c r="U8" s="310"/>
      <c r="V8" s="310"/>
      <c r="W8" s="310"/>
      <c r="X8" s="310"/>
      <c r="Y8" s="311"/>
      <c r="Z8" s="309" t="s">
        <v>20</v>
      </c>
      <c r="AA8" s="310"/>
      <c r="AB8" s="310"/>
      <c r="AC8" s="310"/>
      <c r="AD8" s="310"/>
      <c r="AE8" s="310"/>
      <c r="AF8" s="311"/>
      <c r="AG8" s="312" t="s">
        <v>162</v>
      </c>
      <c r="AH8" s="313"/>
      <c r="AI8" s="314"/>
      <c r="AJ8" s="315" t="s">
        <v>22</v>
      </c>
      <c r="AK8" s="313"/>
      <c r="AL8" s="314"/>
      <c r="AM8" s="315" t="s">
        <v>23</v>
      </c>
      <c r="AN8" s="313"/>
      <c r="AO8" s="316"/>
      <c r="AP8" s="317" t="s">
        <v>24</v>
      </c>
    </row>
    <row r="9" spans="1:56" s="2" customFormat="1" ht="18.75" customHeight="1">
      <c r="A9" s="41"/>
      <c r="B9" s="318"/>
      <c r="C9" s="319"/>
      <c r="D9" s="320"/>
      <c r="E9" s="321">
        <v>1</v>
      </c>
      <c r="F9" s="322">
        <v>2</v>
      </c>
      <c r="G9" s="322">
        <v>3</v>
      </c>
      <c r="H9" s="322">
        <v>4</v>
      </c>
      <c r="I9" s="322">
        <v>5</v>
      </c>
      <c r="J9" s="322">
        <v>6</v>
      </c>
      <c r="K9" s="323">
        <v>7</v>
      </c>
      <c r="L9" s="321">
        <v>8</v>
      </c>
      <c r="M9" s="322">
        <v>9</v>
      </c>
      <c r="N9" s="322">
        <v>10</v>
      </c>
      <c r="O9" s="322">
        <v>11</v>
      </c>
      <c r="P9" s="322">
        <v>12</v>
      </c>
      <c r="Q9" s="322">
        <v>13</v>
      </c>
      <c r="R9" s="323">
        <v>14</v>
      </c>
      <c r="S9" s="324">
        <v>15</v>
      </c>
      <c r="T9" s="322">
        <v>16</v>
      </c>
      <c r="U9" s="322">
        <v>17</v>
      </c>
      <c r="V9" s="322">
        <v>18</v>
      </c>
      <c r="W9" s="322">
        <v>19</v>
      </c>
      <c r="X9" s="322">
        <v>20</v>
      </c>
      <c r="Y9" s="323">
        <v>21</v>
      </c>
      <c r="Z9" s="324">
        <v>22</v>
      </c>
      <c r="AA9" s="322">
        <v>23</v>
      </c>
      <c r="AB9" s="322">
        <v>24</v>
      </c>
      <c r="AC9" s="322">
        <v>25</v>
      </c>
      <c r="AD9" s="322">
        <v>26</v>
      </c>
      <c r="AE9" s="322">
        <v>27</v>
      </c>
      <c r="AF9" s="323">
        <v>28</v>
      </c>
      <c r="AG9" s="325"/>
      <c r="AH9" s="326"/>
      <c r="AI9" s="327"/>
      <c r="AJ9" s="328"/>
      <c r="AK9" s="326"/>
      <c r="AL9" s="327"/>
      <c r="AM9" s="328"/>
      <c r="AN9" s="326"/>
      <c r="AO9" s="329"/>
      <c r="AP9" s="330"/>
    </row>
    <row r="10" spans="1:56" s="2" customFormat="1" ht="18.75" customHeight="1">
      <c r="A10" s="41"/>
      <c r="B10" s="331"/>
      <c r="C10" s="332"/>
      <c r="D10" s="333"/>
      <c r="E10" s="334" t="s">
        <v>163</v>
      </c>
      <c r="F10" s="335" t="s">
        <v>164</v>
      </c>
      <c r="G10" s="335" t="s">
        <v>165</v>
      </c>
      <c r="H10" s="335" t="s">
        <v>166</v>
      </c>
      <c r="I10" s="335" t="s">
        <v>167</v>
      </c>
      <c r="J10" s="335" t="s">
        <v>168</v>
      </c>
      <c r="K10" s="336" t="s">
        <v>169</v>
      </c>
      <c r="L10" s="337" t="s">
        <v>163</v>
      </c>
      <c r="M10" s="335" t="s">
        <v>164</v>
      </c>
      <c r="N10" s="335" t="s">
        <v>165</v>
      </c>
      <c r="O10" s="335" t="s">
        <v>166</v>
      </c>
      <c r="P10" s="335" t="s">
        <v>167</v>
      </c>
      <c r="Q10" s="335" t="s">
        <v>168</v>
      </c>
      <c r="R10" s="336" t="s">
        <v>169</v>
      </c>
      <c r="S10" s="337" t="s">
        <v>163</v>
      </c>
      <c r="T10" s="335" t="s">
        <v>164</v>
      </c>
      <c r="U10" s="335" t="s">
        <v>165</v>
      </c>
      <c r="V10" s="335" t="s">
        <v>166</v>
      </c>
      <c r="W10" s="335" t="s">
        <v>167</v>
      </c>
      <c r="X10" s="335" t="s">
        <v>168</v>
      </c>
      <c r="Y10" s="336" t="s">
        <v>169</v>
      </c>
      <c r="Z10" s="337" t="s">
        <v>163</v>
      </c>
      <c r="AA10" s="335" t="s">
        <v>164</v>
      </c>
      <c r="AB10" s="335" t="s">
        <v>165</v>
      </c>
      <c r="AC10" s="335" t="s">
        <v>166</v>
      </c>
      <c r="AD10" s="335" t="s">
        <v>167</v>
      </c>
      <c r="AE10" s="335" t="s">
        <v>168</v>
      </c>
      <c r="AF10" s="336" t="s">
        <v>169</v>
      </c>
      <c r="AG10" s="338"/>
      <c r="AH10" s="339"/>
      <c r="AI10" s="340"/>
      <c r="AJ10" s="341"/>
      <c r="AK10" s="339"/>
      <c r="AL10" s="340"/>
      <c r="AM10" s="341"/>
      <c r="AN10" s="339"/>
      <c r="AO10" s="342"/>
      <c r="AP10" s="343"/>
    </row>
    <row r="11" spans="1:56" s="2" customFormat="1" ht="17.25" customHeight="1">
      <c r="A11" s="41"/>
      <c r="B11" s="344" t="s">
        <v>170</v>
      </c>
      <c r="C11" s="345" t="s">
        <v>171</v>
      </c>
      <c r="D11" s="346" t="s">
        <v>172</v>
      </c>
      <c r="E11" s="347"/>
      <c r="F11" s="345">
        <v>4</v>
      </c>
      <c r="G11" s="348"/>
      <c r="H11" s="349"/>
      <c r="I11" s="349">
        <v>4</v>
      </c>
      <c r="J11" s="349"/>
      <c r="K11" s="350">
        <v>4</v>
      </c>
      <c r="L11" s="347"/>
      <c r="M11" s="345">
        <v>4</v>
      </c>
      <c r="N11" s="348"/>
      <c r="O11" s="349"/>
      <c r="P11" s="349">
        <v>4</v>
      </c>
      <c r="Q11" s="349"/>
      <c r="R11" s="350">
        <v>4</v>
      </c>
      <c r="S11" s="347"/>
      <c r="T11" s="345">
        <v>4</v>
      </c>
      <c r="U11" s="348"/>
      <c r="V11" s="349"/>
      <c r="W11" s="349">
        <v>4</v>
      </c>
      <c r="X11" s="349"/>
      <c r="Y11" s="350">
        <v>4</v>
      </c>
      <c r="Z11" s="347"/>
      <c r="AA11" s="345">
        <v>4</v>
      </c>
      <c r="AB11" s="348"/>
      <c r="AC11" s="349"/>
      <c r="AD11" s="349">
        <v>4</v>
      </c>
      <c r="AE11" s="349"/>
      <c r="AF11" s="350">
        <v>4</v>
      </c>
      <c r="AG11" s="351">
        <f t="shared" ref="AG11:AG18" si="0">SUM(E11:AF11)</f>
        <v>48</v>
      </c>
      <c r="AH11" s="352"/>
      <c r="AI11" s="353"/>
      <c r="AJ11" s="354">
        <f t="shared" ref="AJ11:AJ18" si="1">AG11/4</f>
        <v>12</v>
      </c>
      <c r="AK11" s="355"/>
      <c r="AL11" s="356"/>
      <c r="AM11" s="354">
        <f t="shared" ref="AM11:AM18" si="2">AJ11/40</f>
        <v>0.3</v>
      </c>
      <c r="AN11" s="355"/>
      <c r="AO11" s="357"/>
      <c r="AP11" s="358" t="s">
        <v>173</v>
      </c>
    </row>
    <row r="12" spans="1:56" s="2" customFormat="1" ht="17.25" customHeight="1">
      <c r="A12" s="41"/>
      <c r="B12" s="344" t="s">
        <v>174</v>
      </c>
      <c r="C12" s="345" t="s">
        <v>171</v>
      </c>
      <c r="D12" s="346" t="s">
        <v>175</v>
      </c>
      <c r="E12" s="347">
        <v>8</v>
      </c>
      <c r="F12" s="345"/>
      <c r="G12" s="348"/>
      <c r="H12" s="349"/>
      <c r="I12" s="349"/>
      <c r="J12" s="349">
        <v>8</v>
      </c>
      <c r="K12" s="350"/>
      <c r="L12" s="347">
        <v>8</v>
      </c>
      <c r="M12" s="345"/>
      <c r="N12" s="348"/>
      <c r="O12" s="349"/>
      <c r="P12" s="349"/>
      <c r="Q12" s="349">
        <v>8</v>
      </c>
      <c r="R12" s="350"/>
      <c r="S12" s="347">
        <v>8</v>
      </c>
      <c r="T12" s="345"/>
      <c r="U12" s="348"/>
      <c r="V12" s="349"/>
      <c r="W12" s="349"/>
      <c r="X12" s="349">
        <v>8</v>
      </c>
      <c r="Y12" s="350"/>
      <c r="Z12" s="347">
        <v>8</v>
      </c>
      <c r="AA12" s="345"/>
      <c r="AB12" s="348"/>
      <c r="AC12" s="349"/>
      <c r="AD12" s="349"/>
      <c r="AE12" s="349">
        <v>8</v>
      </c>
      <c r="AF12" s="350"/>
      <c r="AG12" s="351">
        <f t="shared" si="0"/>
        <v>64</v>
      </c>
      <c r="AH12" s="352"/>
      <c r="AI12" s="353"/>
      <c r="AJ12" s="354">
        <f t="shared" si="1"/>
        <v>16</v>
      </c>
      <c r="AK12" s="355"/>
      <c r="AL12" s="356"/>
      <c r="AM12" s="354">
        <f t="shared" si="2"/>
        <v>0.4</v>
      </c>
      <c r="AN12" s="355"/>
      <c r="AO12" s="357"/>
      <c r="AP12" s="358" t="s">
        <v>176</v>
      </c>
    </row>
    <row r="13" spans="1:56" s="2" customFormat="1" ht="17.25" customHeight="1">
      <c r="A13" s="41"/>
      <c r="B13" s="344" t="s">
        <v>177</v>
      </c>
      <c r="C13" s="345" t="s">
        <v>178</v>
      </c>
      <c r="D13" s="346" t="s">
        <v>179</v>
      </c>
      <c r="E13" s="347">
        <v>8</v>
      </c>
      <c r="F13" s="345">
        <v>8</v>
      </c>
      <c r="G13" s="348"/>
      <c r="H13" s="349"/>
      <c r="I13" s="349">
        <v>8</v>
      </c>
      <c r="J13" s="349">
        <v>8</v>
      </c>
      <c r="K13" s="350">
        <v>8</v>
      </c>
      <c r="L13" s="347">
        <v>8</v>
      </c>
      <c r="M13" s="345">
        <v>8</v>
      </c>
      <c r="N13" s="348"/>
      <c r="O13" s="349"/>
      <c r="P13" s="349">
        <v>8</v>
      </c>
      <c r="Q13" s="349">
        <v>8</v>
      </c>
      <c r="R13" s="350">
        <v>8</v>
      </c>
      <c r="S13" s="347">
        <v>8</v>
      </c>
      <c r="T13" s="345">
        <v>8</v>
      </c>
      <c r="U13" s="348"/>
      <c r="V13" s="349"/>
      <c r="W13" s="349">
        <v>8</v>
      </c>
      <c r="X13" s="349">
        <v>8</v>
      </c>
      <c r="Y13" s="350">
        <v>8</v>
      </c>
      <c r="Z13" s="347">
        <v>8</v>
      </c>
      <c r="AA13" s="345">
        <v>8</v>
      </c>
      <c r="AB13" s="348"/>
      <c r="AC13" s="349"/>
      <c r="AD13" s="349">
        <v>8</v>
      </c>
      <c r="AE13" s="349">
        <v>8</v>
      </c>
      <c r="AF13" s="350">
        <v>8</v>
      </c>
      <c r="AG13" s="351">
        <f t="shared" si="0"/>
        <v>160</v>
      </c>
      <c r="AH13" s="352"/>
      <c r="AI13" s="353"/>
      <c r="AJ13" s="354">
        <f t="shared" si="1"/>
        <v>40</v>
      </c>
      <c r="AK13" s="355"/>
      <c r="AL13" s="356"/>
      <c r="AM13" s="354">
        <f t="shared" si="2"/>
        <v>1</v>
      </c>
      <c r="AN13" s="355"/>
      <c r="AO13" s="357"/>
      <c r="AP13" s="358" t="s">
        <v>180</v>
      </c>
    </row>
    <row r="14" spans="1:56" s="2" customFormat="1" ht="17.25" customHeight="1">
      <c r="A14" s="41"/>
      <c r="B14" s="344" t="s">
        <v>181</v>
      </c>
      <c r="C14" s="345" t="s">
        <v>182</v>
      </c>
      <c r="D14" s="346" t="s">
        <v>183</v>
      </c>
      <c r="E14" s="347">
        <v>8</v>
      </c>
      <c r="F14" s="345">
        <v>8</v>
      </c>
      <c r="G14" s="348"/>
      <c r="H14" s="349"/>
      <c r="I14" s="349">
        <v>8</v>
      </c>
      <c r="J14" s="349">
        <v>8</v>
      </c>
      <c r="K14" s="350">
        <v>8</v>
      </c>
      <c r="L14" s="347">
        <v>8</v>
      </c>
      <c r="M14" s="345">
        <v>8</v>
      </c>
      <c r="N14" s="348"/>
      <c r="O14" s="349"/>
      <c r="P14" s="349">
        <v>8</v>
      </c>
      <c r="Q14" s="349">
        <v>8</v>
      </c>
      <c r="R14" s="350">
        <v>8</v>
      </c>
      <c r="S14" s="347">
        <v>8</v>
      </c>
      <c r="T14" s="345">
        <v>8</v>
      </c>
      <c r="U14" s="348"/>
      <c r="V14" s="349"/>
      <c r="W14" s="349">
        <v>8</v>
      </c>
      <c r="X14" s="349">
        <v>8</v>
      </c>
      <c r="Y14" s="350">
        <v>8</v>
      </c>
      <c r="Z14" s="347">
        <v>8</v>
      </c>
      <c r="AA14" s="345">
        <v>8</v>
      </c>
      <c r="AB14" s="348"/>
      <c r="AC14" s="349"/>
      <c r="AD14" s="349">
        <v>8</v>
      </c>
      <c r="AE14" s="349">
        <v>8</v>
      </c>
      <c r="AF14" s="350">
        <v>8</v>
      </c>
      <c r="AG14" s="351">
        <f t="shared" si="0"/>
        <v>160</v>
      </c>
      <c r="AH14" s="352"/>
      <c r="AI14" s="353"/>
      <c r="AJ14" s="354">
        <f t="shared" si="1"/>
        <v>40</v>
      </c>
      <c r="AK14" s="355"/>
      <c r="AL14" s="356"/>
      <c r="AM14" s="354">
        <f t="shared" si="2"/>
        <v>1</v>
      </c>
      <c r="AN14" s="355"/>
      <c r="AO14" s="357"/>
      <c r="AP14" s="358" t="s">
        <v>184</v>
      </c>
    </row>
    <row r="15" spans="1:56" s="2" customFormat="1" ht="17.25" customHeight="1">
      <c r="A15" s="41"/>
      <c r="B15" s="359" t="s">
        <v>181</v>
      </c>
      <c r="C15" s="360" t="s">
        <v>185</v>
      </c>
      <c r="D15" s="346" t="s">
        <v>186</v>
      </c>
      <c r="E15" s="347">
        <v>4.2</v>
      </c>
      <c r="F15" s="345">
        <v>4.2</v>
      </c>
      <c r="G15" s="348"/>
      <c r="H15" s="349"/>
      <c r="I15" s="349">
        <v>4.2</v>
      </c>
      <c r="J15" s="349">
        <v>4.2</v>
      </c>
      <c r="K15" s="350">
        <v>4.2</v>
      </c>
      <c r="L15" s="347">
        <v>4.2</v>
      </c>
      <c r="M15" s="345">
        <v>4.2</v>
      </c>
      <c r="N15" s="348"/>
      <c r="O15" s="349"/>
      <c r="P15" s="349">
        <v>4.2</v>
      </c>
      <c r="Q15" s="349">
        <v>4.2</v>
      </c>
      <c r="R15" s="350">
        <v>4.2</v>
      </c>
      <c r="S15" s="347">
        <v>4.2</v>
      </c>
      <c r="T15" s="345">
        <v>4.2</v>
      </c>
      <c r="U15" s="348"/>
      <c r="V15" s="349"/>
      <c r="W15" s="349">
        <v>4.2</v>
      </c>
      <c r="X15" s="349">
        <v>4.2</v>
      </c>
      <c r="Y15" s="350">
        <v>4.2</v>
      </c>
      <c r="Z15" s="347">
        <v>4.2</v>
      </c>
      <c r="AA15" s="345">
        <v>4.2</v>
      </c>
      <c r="AB15" s="348"/>
      <c r="AC15" s="349"/>
      <c r="AD15" s="349">
        <v>4.2</v>
      </c>
      <c r="AE15" s="349">
        <v>4.2</v>
      </c>
      <c r="AF15" s="350">
        <v>4.2</v>
      </c>
      <c r="AG15" s="351">
        <f t="shared" si="0"/>
        <v>84.000000000000028</v>
      </c>
      <c r="AH15" s="352"/>
      <c r="AI15" s="353"/>
      <c r="AJ15" s="354">
        <f t="shared" si="1"/>
        <v>21.000000000000007</v>
      </c>
      <c r="AK15" s="355"/>
      <c r="AL15" s="356"/>
      <c r="AM15" s="354">
        <f t="shared" si="2"/>
        <v>0.52500000000000013</v>
      </c>
      <c r="AN15" s="355"/>
      <c r="AO15" s="357"/>
      <c r="AP15" s="358" t="s">
        <v>180</v>
      </c>
    </row>
    <row r="16" spans="1:56" s="2" customFormat="1" ht="17.25" customHeight="1">
      <c r="A16" s="41"/>
      <c r="B16" s="359" t="s">
        <v>181</v>
      </c>
      <c r="C16" s="360" t="s">
        <v>187</v>
      </c>
      <c r="D16" s="346" t="s">
        <v>188</v>
      </c>
      <c r="E16" s="347">
        <v>6</v>
      </c>
      <c r="F16" s="345" t="s">
        <v>5</v>
      </c>
      <c r="G16" s="348"/>
      <c r="H16" s="349"/>
      <c r="I16" s="349">
        <v>6</v>
      </c>
      <c r="J16" s="349">
        <v>6</v>
      </c>
      <c r="K16" s="350">
        <v>6</v>
      </c>
      <c r="L16" s="347">
        <v>6</v>
      </c>
      <c r="M16" s="345" t="s">
        <v>5</v>
      </c>
      <c r="N16" s="348"/>
      <c r="O16" s="349"/>
      <c r="P16" s="349">
        <v>6</v>
      </c>
      <c r="Q16" s="349">
        <v>6</v>
      </c>
      <c r="R16" s="350">
        <v>6</v>
      </c>
      <c r="S16" s="347">
        <v>6</v>
      </c>
      <c r="T16" s="345" t="s">
        <v>5</v>
      </c>
      <c r="U16" s="348"/>
      <c r="V16" s="349"/>
      <c r="W16" s="349">
        <v>6</v>
      </c>
      <c r="X16" s="349">
        <v>6</v>
      </c>
      <c r="Y16" s="350">
        <v>6</v>
      </c>
      <c r="Z16" s="347">
        <v>6</v>
      </c>
      <c r="AA16" s="345" t="s">
        <v>5</v>
      </c>
      <c r="AB16" s="348"/>
      <c r="AC16" s="349"/>
      <c r="AD16" s="349">
        <v>6</v>
      </c>
      <c r="AE16" s="349">
        <v>6</v>
      </c>
      <c r="AF16" s="350">
        <v>6</v>
      </c>
      <c r="AG16" s="351">
        <f t="shared" si="0"/>
        <v>96</v>
      </c>
      <c r="AH16" s="352"/>
      <c r="AI16" s="353"/>
      <c r="AJ16" s="354">
        <f t="shared" si="1"/>
        <v>24</v>
      </c>
      <c r="AK16" s="355"/>
      <c r="AL16" s="356"/>
      <c r="AM16" s="354">
        <f t="shared" si="2"/>
        <v>0.6</v>
      </c>
      <c r="AN16" s="355"/>
      <c r="AO16" s="357"/>
      <c r="AP16" s="358" t="s">
        <v>184</v>
      </c>
    </row>
    <row r="17" spans="1:42" s="2" customFormat="1" ht="17.25" customHeight="1">
      <c r="A17" s="41"/>
      <c r="B17" s="344" t="s">
        <v>181</v>
      </c>
      <c r="C17" s="345" t="s">
        <v>187</v>
      </c>
      <c r="D17" s="346" t="s">
        <v>189</v>
      </c>
      <c r="E17" s="347" t="s">
        <v>5</v>
      </c>
      <c r="F17" s="345">
        <v>6</v>
      </c>
      <c r="G17" s="348"/>
      <c r="H17" s="349"/>
      <c r="I17" s="349">
        <v>6</v>
      </c>
      <c r="J17" s="349">
        <v>6</v>
      </c>
      <c r="K17" s="350">
        <v>6</v>
      </c>
      <c r="L17" s="347" t="s">
        <v>5</v>
      </c>
      <c r="M17" s="345">
        <v>6</v>
      </c>
      <c r="N17" s="348"/>
      <c r="O17" s="349"/>
      <c r="P17" s="349">
        <v>6</v>
      </c>
      <c r="Q17" s="349">
        <v>6</v>
      </c>
      <c r="R17" s="350">
        <v>6</v>
      </c>
      <c r="S17" s="347" t="s">
        <v>5</v>
      </c>
      <c r="T17" s="345">
        <v>6</v>
      </c>
      <c r="U17" s="348"/>
      <c r="V17" s="349"/>
      <c r="W17" s="349">
        <v>6</v>
      </c>
      <c r="X17" s="349">
        <v>6</v>
      </c>
      <c r="Y17" s="350">
        <v>6</v>
      </c>
      <c r="Z17" s="347" t="s">
        <v>5</v>
      </c>
      <c r="AA17" s="345">
        <v>6</v>
      </c>
      <c r="AB17" s="348"/>
      <c r="AC17" s="349"/>
      <c r="AD17" s="349">
        <v>6</v>
      </c>
      <c r="AE17" s="349">
        <v>6</v>
      </c>
      <c r="AF17" s="349">
        <v>6</v>
      </c>
      <c r="AG17" s="351">
        <f t="shared" si="0"/>
        <v>96</v>
      </c>
      <c r="AH17" s="352"/>
      <c r="AI17" s="353"/>
      <c r="AJ17" s="354">
        <f t="shared" si="1"/>
        <v>24</v>
      </c>
      <c r="AK17" s="355"/>
      <c r="AL17" s="356"/>
      <c r="AM17" s="354">
        <f t="shared" si="2"/>
        <v>0.6</v>
      </c>
      <c r="AN17" s="355"/>
      <c r="AO17" s="357"/>
      <c r="AP17" s="358"/>
    </row>
    <row r="18" spans="1:42" s="2" customFormat="1" ht="17.25" customHeight="1" thickBot="1">
      <c r="A18" s="41"/>
      <c r="B18" s="344" t="s">
        <v>177</v>
      </c>
      <c r="C18" s="345" t="s">
        <v>187</v>
      </c>
      <c r="D18" s="361" t="s">
        <v>190</v>
      </c>
      <c r="E18" s="347">
        <v>6</v>
      </c>
      <c r="F18" s="345">
        <v>6</v>
      </c>
      <c r="G18" s="348"/>
      <c r="H18" s="349"/>
      <c r="I18" s="349">
        <v>6</v>
      </c>
      <c r="J18" s="349" t="s">
        <v>5</v>
      </c>
      <c r="K18" s="350">
        <v>6</v>
      </c>
      <c r="L18" s="347">
        <v>6</v>
      </c>
      <c r="M18" s="345">
        <v>6</v>
      </c>
      <c r="N18" s="348"/>
      <c r="O18" s="349"/>
      <c r="P18" s="349">
        <v>6</v>
      </c>
      <c r="Q18" s="349" t="s">
        <v>5</v>
      </c>
      <c r="R18" s="350">
        <v>6</v>
      </c>
      <c r="S18" s="347">
        <v>6</v>
      </c>
      <c r="T18" s="345">
        <v>6</v>
      </c>
      <c r="U18" s="348"/>
      <c r="V18" s="349"/>
      <c r="W18" s="349">
        <v>6</v>
      </c>
      <c r="X18" s="349" t="s">
        <v>5</v>
      </c>
      <c r="Y18" s="350">
        <v>6</v>
      </c>
      <c r="Z18" s="347">
        <v>6</v>
      </c>
      <c r="AA18" s="345">
        <v>6</v>
      </c>
      <c r="AB18" s="348"/>
      <c r="AC18" s="349"/>
      <c r="AD18" s="349">
        <v>6</v>
      </c>
      <c r="AE18" s="349" t="s">
        <v>5</v>
      </c>
      <c r="AF18" s="349">
        <v>6</v>
      </c>
      <c r="AG18" s="362">
        <f t="shared" si="0"/>
        <v>96</v>
      </c>
      <c r="AH18" s="363"/>
      <c r="AI18" s="364"/>
      <c r="AJ18" s="365">
        <f t="shared" si="1"/>
        <v>24</v>
      </c>
      <c r="AK18" s="366"/>
      <c r="AL18" s="367"/>
      <c r="AM18" s="365">
        <f t="shared" si="2"/>
        <v>0.6</v>
      </c>
      <c r="AN18" s="366"/>
      <c r="AO18" s="368"/>
      <c r="AP18" s="358"/>
    </row>
    <row r="19" spans="1:42" s="2" customFormat="1" ht="17.25" customHeight="1" thickBot="1">
      <c r="A19" s="41"/>
      <c r="B19" s="12" t="s">
        <v>25</v>
      </c>
      <c r="C19" s="13"/>
      <c r="D19" s="297"/>
      <c r="E19" s="369">
        <f>SUM(E11:E18)</f>
        <v>40.200000000000003</v>
      </c>
      <c r="F19" s="300">
        <f>SUM(F11:F18)</f>
        <v>36.200000000000003</v>
      </c>
      <c r="G19" s="369"/>
      <c r="H19" s="300"/>
      <c r="I19" s="300">
        <f>SUM(I11:I18)</f>
        <v>42.2</v>
      </c>
      <c r="J19" s="300">
        <f>SUM(J11:J18)</f>
        <v>40.200000000000003</v>
      </c>
      <c r="K19" s="370">
        <f>SUM(K11:K18)</f>
        <v>42.2</v>
      </c>
      <c r="L19" s="369">
        <f>SUM(L11:L18)</f>
        <v>40.200000000000003</v>
      </c>
      <c r="M19" s="300">
        <f>SUM(M11:M18)</f>
        <v>36.200000000000003</v>
      </c>
      <c r="N19" s="369"/>
      <c r="O19" s="300"/>
      <c r="P19" s="300">
        <f>SUM(P11:P18)</f>
        <v>42.2</v>
      </c>
      <c r="Q19" s="300">
        <f>SUM(Q11:Q18)</f>
        <v>40.200000000000003</v>
      </c>
      <c r="R19" s="370">
        <f>SUM(R11:R18)</f>
        <v>42.2</v>
      </c>
      <c r="S19" s="369">
        <f>SUM(S11:S18)</f>
        <v>40.200000000000003</v>
      </c>
      <c r="T19" s="300">
        <f>SUM(T11:T18)</f>
        <v>36.200000000000003</v>
      </c>
      <c r="U19" s="369"/>
      <c r="V19" s="300"/>
      <c r="W19" s="300">
        <f>SUM(W11:W18)</f>
        <v>42.2</v>
      </c>
      <c r="X19" s="300">
        <f>SUM(X11:X18)</f>
        <v>40.200000000000003</v>
      </c>
      <c r="Y19" s="370">
        <f>SUM(Y11:Y18)</f>
        <v>42.2</v>
      </c>
      <c r="Z19" s="369">
        <f>SUM(Z11:Z18)</f>
        <v>40.200000000000003</v>
      </c>
      <c r="AA19" s="300">
        <f>SUM(AA11:AA18)</f>
        <v>36.200000000000003</v>
      </c>
      <c r="AB19" s="369"/>
      <c r="AC19" s="300"/>
      <c r="AD19" s="300">
        <f>SUM(AD11:AD18)</f>
        <v>42.2</v>
      </c>
      <c r="AE19" s="300">
        <f>SUM(AE11:AE18)</f>
        <v>40.200000000000003</v>
      </c>
      <c r="AF19" s="370">
        <f>SUM(AF11:AF18)</f>
        <v>42.2</v>
      </c>
      <c r="AG19" s="80">
        <f>SUM(AG11:AI18)</f>
        <v>804</v>
      </c>
      <c r="AH19" s="81"/>
      <c r="AI19" s="82"/>
      <c r="AJ19" s="83">
        <f>SUM(AJ11:AL18)</f>
        <v>201</v>
      </c>
      <c r="AK19" s="81"/>
      <c r="AL19" s="82"/>
      <c r="AM19" s="83">
        <f>SUM(AM11:AO18)</f>
        <v>5.0250000000000004</v>
      </c>
      <c r="AN19" s="81"/>
      <c r="AO19" s="371"/>
      <c r="AP19" s="372"/>
    </row>
    <row r="20" spans="1:42" s="2" customFormat="1" ht="17.25" customHeight="1" thickTop="1" thickBot="1">
      <c r="A20" s="41"/>
      <c r="B20" s="12" t="s">
        <v>26</v>
      </c>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85"/>
      <c r="AD20" s="373">
        <v>40</v>
      </c>
      <c r="AE20" s="374"/>
      <c r="AF20" s="375"/>
      <c r="AG20" s="89" t="s">
        <v>27</v>
      </c>
      <c r="AH20" s="90"/>
      <c r="AI20" s="90"/>
      <c r="AJ20" s="90"/>
      <c r="AK20" s="90"/>
      <c r="AL20" s="90"/>
      <c r="AM20" s="90"/>
      <c r="AN20" s="90"/>
      <c r="AO20" s="376"/>
      <c r="AP20" s="372"/>
    </row>
    <row r="21" spans="1:42" s="2" customFormat="1" ht="17.25" customHeight="1" thickBot="1">
      <c r="A21" s="92"/>
      <c r="B21" s="20" t="s">
        <v>28</v>
      </c>
      <c r="C21" s="21"/>
      <c r="D21" s="377"/>
      <c r="E21" s="378">
        <v>8</v>
      </c>
      <c r="F21" s="379">
        <v>8</v>
      </c>
      <c r="G21" s="379" t="s">
        <v>5</v>
      </c>
      <c r="H21" s="379" t="s">
        <v>5</v>
      </c>
      <c r="I21" s="379">
        <v>8</v>
      </c>
      <c r="J21" s="379">
        <v>8</v>
      </c>
      <c r="K21" s="380">
        <v>8</v>
      </c>
      <c r="L21" s="378">
        <v>8</v>
      </c>
      <c r="M21" s="379">
        <v>8</v>
      </c>
      <c r="N21" s="379" t="s">
        <v>5</v>
      </c>
      <c r="O21" s="379" t="s">
        <v>5</v>
      </c>
      <c r="P21" s="379">
        <v>8</v>
      </c>
      <c r="Q21" s="379">
        <v>8</v>
      </c>
      <c r="R21" s="380">
        <v>8</v>
      </c>
      <c r="S21" s="378">
        <v>8</v>
      </c>
      <c r="T21" s="379">
        <v>8</v>
      </c>
      <c r="U21" s="379" t="s">
        <v>5</v>
      </c>
      <c r="V21" s="379" t="s">
        <v>5</v>
      </c>
      <c r="W21" s="379">
        <v>8</v>
      </c>
      <c r="X21" s="379">
        <v>8</v>
      </c>
      <c r="Y21" s="380">
        <v>8</v>
      </c>
      <c r="Z21" s="378">
        <v>8</v>
      </c>
      <c r="AA21" s="379">
        <v>8</v>
      </c>
      <c r="AB21" s="379" t="s">
        <v>5</v>
      </c>
      <c r="AC21" s="379" t="s">
        <v>5</v>
      </c>
      <c r="AD21" s="379">
        <v>8</v>
      </c>
      <c r="AE21" s="379">
        <v>8</v>
      </c>
      <c r="AF21" s="381">
        <v>8</v>
      </c>
      <c r="AG21" s="18"/>
      <c r="AH21" s="19"/>
      <c r="AI21" s="98"/>
      <c r="AJ21" s="99"/>
      <c r="AK21" s="19"/>
      <c r="AL21" s="98"/>
      <c r="AM21" s="99"/>
      <c r="AN21" s="19"/>
      <c r="AO21" s="299"/>
      <c r="AP21" s="382"/>
    </row>
    <row r="22" spans="1:42" s="2" customFormat="1" ht="17.25" customHeight="1" thickBot="1">
      <c r="B22" s="100"/>
      <c r="C22" s="100"/>
      <c r="D22" s="100"/>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383"/>
      <c r="AH22" s="104"/>
      <c r="AI22" s="104"/>
      <c r="AJ22" s="104"/>
      <c r="AK22" s="104"/>
      <c r="AL22" s="104"/>
      <c r="AM22" s="383"/>
      <c r="AN22" s="383"/>
      <c r="AO22" s="383"/>
    </row>
    <row r="23" spans="1:42" s="2" customFormat="1" ht="17.25" customHeight="1">
      <c r="A23" s="106" t="s">
        <v>29</v>
      </c>
      <c r="B23" s="384" t="s">
        <v>41</v>
      </c>
      <c r="C23" s="385" t="s">
        <v>182</v>
      </c>
      <c r="D23" s="386" t="s">
        <v>191</v>
      </c>
      <c r="E23" s="348">
        <v>8</v>
      </c>
      <c r="F23" s="349">
        <v>8</v>
      </c>
      <c r="G23" s="349"/>
      <c r="H23" s="349"/>
      <c r="I23" s="349">
        <v>8</v>
      </c>
      <c r="J23" s="349">
        <v>8</v>
      </c>
      <c r="K23" s="350">
        <v>8</v>
      </c>
      <c r="L23" s="348">
        <v>8</v>
      </c>
      <c r="M23" s="349">
        <v>8</v>
      </c>
      <c r="N23" s="349"/>
      <c r="O23" s="349"/>
      <c r="P23" s="349">
        <v>8</v>
      </c>
      <c r="Q23" s="349">
        <v>8</v>
      </c>
      <c r="R23" s="350">
        <v>8</v>
      </c>
      <c r="S23" s="348">
        <v>8</v>
      </c>
      <c r="T23" s="349">
        <v>8</v>
      </c>
      <c r="U23" s="349"/>
      <c r="V23" s="349"/>
      <c r="W23" s="349">
        <v>8</v>
      </c>
      <c r="X23" s="349">
        <v>8</v>
      </c>
      <c r="Y23" s="350">
        <v>8</v>
      </c>
      <c r="Z23" s="348">
        <v>8</v>
      </c>
      <c r="AA23" s="349">
        <v>8</v>
      </c>
      <c r="AB23" s="349"/>
      <c r="AC23" s="349"/>
      <c r="AD23" s="349">
        <v>8</v>
      </c>
      <c r="AE23" s="349">
        <v>8</v>
      </c>
      <c r="AF23" s="350">
        <v>8</v>
      </c>
      <c r="AG23" s="309">
        <f t="shared" ref="AG23:AG28" si="3">SUM(E23:AF23)</f>
        <v>160</v>
      </c>
      <c r="AH23" s="310"/>
      <c r="AI23" s="39"/>
      <c r="AJ23" s="387">
        <f t="shared" ref="AJ23:AJ28" si="4">AG23/4</f>
        <v>40</v>
      </c>
      <c r="AK23" s="388"/>
      <c r="AL23" s="389"/>
      <c r="AM23" s="387">
        <f t="shared" ref="AM23:AM28" si="5">AJ23/40</f>
        <v>1</v>
      </c>
      <c r="AN23" s="388"/>
      <c r="AO23" s="390"/>
      <c r="AP23" s="391"/>
    </row>
    <row r="24" spans="1:42" s="2" customFormat="1" ht="17.25" customHeight="1">
      <c r="A24" s="123"/>
      <c r="B24" s="344" t="s">
        <v>192</v>
      </c>
      <c r="C24" s="345" t="s">
        <v>182</v>
      </c>
      <c r="D24" s="392" t="s">
        <v>193</v>
      </c>
      <c r="E24" s="393">
        <v>8</v>
      </c>
      <c r="F24" s="394">
        <v>8</v>
      </c>
      <c r="G24" s="394"/>
      <c r="H24" s="394"/>
      <c r="I24" s="394">
        <v>8</v>
      </c>
      <c r="J24" s="395">
        <v>8</v>
      </c>
      <c r="K24" s="392">
        <v>8</v>
      </c>
      <c r="L24" s="393">
        <v>8</v>
      </c>
      <c r="M24" s="394">
        <v>8</v>
      </c>
      <c r="N24" s="394"/>
      <c r="O24" s="394"/>
      <c r="P24" s="394">
        <v>8</v>
      </c>
      <c r="Q24" s="395">
        <v>8</v>
      </c>
      <c r="R24" s="392">
        <v>8</v>
      </c>
      <c r="S24" s="393">
        <v>8</v>
      </c>
      <c r="T24" s="394">
        <v>8</v>
      </c>
      <c r="U24" s="394"/>
      <c r="V24" s="394"/>
      <c r="W24" s="394">
        <v>8</v>
      </c>
      <c r="X24" s="395">
        <v>8</v>
      </c>
      <c r="Y24" s="392">
        <v>8</v>
      </c>
      <c r="Z24" s="393">
        <v>8</v>
      </c>
      <c r="AA24" s="394">
        <v>8</v>
      </c>
      <c r="AB24" s="394"/>
      <c r="AC24" s="394"/>
      <c r="AD24" s="394">
        <v>8</v>
      </c>
      <c r="AE24" s="395">
        <v>8</v>
      </c>
      <c r="AF24" s="392">
        <v>8</v>
      </c>
      <c r="AG24" s="351">
        <f t="shared" si="3"/>
        <v>160</v>
      </c>
      <c r="AH24" s="352"/>
      <c r="AI24" s="353"/>
      <c r="AJ24" s="354">
        <f t="shared" si="4"/>
        <v>40</v>
      </c>
      <c r="AK24" s="355"/>
      <c r="AL24" s="356"/>
      <c r="AM24" s="354">
        <f t="shared" si="5"/>
        <v>1</v>
      </c>
      <c r="AN24" s="355"/>
      <c r="AO24" s="357"/>
      <c r="AP24" s="396"/>
    </row>
    <row r="25" spans="1:42" s="2" customFormat="1" ht="17.25" customHeight="1">
      <c r="A25" s="123"/>
      <c r="B25" s="344" t="s">
        <v>64</v>
      </c>
      <c r="C25" s="345" t="s">
        <v>194</v>
      </c>
      <c r="D25" s="392" t="s">
        <v>195</v>
      </c>
      <c r="E25" s="393"/>
      <c r="F25" s="394"/>
      <c r="G25" s="394"/>
      <c r="H25" s="394"/>
      <c r="I25" s="394">
        <v>2</v>
      </c>
      <c r="J25" s="395"/>
      <c r="K25" s="392"/>
      <c r="L25" s="393"/>
      <c r="M25" s="394"/>
      <c r="N25" s="394"/>
      <c r="O25" s="394"/>
      <c r="P25" s="394">
        <v>2</v>
      </c>
      <c r="Q25" s="395"/>
      <c r="R25" s="392"/>
      <c r="S25" s="393"/>
      <c r="T25" s="394"/>
      <c r="U25" s="394"/>
      <c r="V25" s="394"/>
      <c r="W25" s="394">
        <v>2</v>
      </c>
      <c r="X25" s="395"/>
      <c r="Y25" s="392"/>
      <c r="Z25" s="393"/>
      <c r="AA25" s="394"/>
      <c r="AB25" s="394"/>
      <c r="AC25" s="394"/>
      <c r="AD25" s="394">
        <v>2</v>
      </c>
      <c r="AE25" s="395"/>
      <c r="AF25" s="392"/>
      <c r="AG25" s="351">
        <f t="shared" si="3"/>
        <v>8</v>
      </c>
      <c r="AH25" s="352"/>
      <c r="AI25" s="353"/>
      <c r="AJ25" s="354">
        <f t="shared" si="4"/>
        <v>2</v>
      </c>
      <c r="AK25" s="355"/>
      <c r="AL25" s="356"/>
      <c r="AM25" s="354">
        <f t="shared" si="5"/>
        <v>0.05</v>
      </c>
      <c r="AN25" s="355"/>
      <c r="AO25" s="357"/>
      <c r="AP25" s="396"/>
    </row>
    <row r="26" spans="1:42" s="2" customFormat="1" ht="17.25" customHeight="1">
      <c r="A26" s="123"/>
      <c r="B26" s="344" t="s">
        <v>196</v>
      </c>
      <c r="C26" s="345" t="s">
        <v>182</v>
      </c>
      <c r="D26" s="392" t="s">
        <v>197</v>
      </c>
      <c r="E26" s="393">
        <v>8</v>
      </c>
      <c r="F26" s="394">
        <v>8</v>
      </c>
      <c r="G26" s="394"/>
      <c r="H26" s="394"/>
      <c r="I26" s="394">
        <v>8</v>
      </c>
      <c r="J26" s="395">
        <v>8</v>
      </c>
      <c r="K26" s="392">
        <v>8</v>
      </c>
      <c r="L26" s="393">
        <v>8</v>
      </c>
      <c r="M26" s="394">
        <v>8</v>
      </c>
      <c r="N26" s="394"/>
      <c r="O26" s="394"/>
      <c r="P26" s="394">
        <v>8</v>
      </c>
      <c r="Q26" s="395">
        <v>8</v>
      </c>
      <c r="R26" s="392">
        <v>8</v>
      </c>
      <c r="S26" s="393">
        <v>8</v>
      </c>
      <c r="T26" s="394">
        <v>8</v>
      </c>
      <c r="U26" s="394"/>
      <c r="V26" s="394"/>
      <c r="W26" s="394">
        <v>8</v>
      </c>
      <c r="X26" s="395">
        <v>8</v>
      </c>
      <c r="Y26" s="392">
        <v>8</v>
      </c>
      <c r="Z26" s="393">
        <v>8</v>
      </c>
      <c r="AA26" s="394">
        <v>8</v>
      </c>
      <c r="AB26" s="394"/>
      <c r="AC26" s="394"/>
      <c r="AD26" s="394">
        <v>8</v>
      </c>
      <c r="AE26" s="395">
        <v>8</v>
      </c>
      <c r="AF26" s="392">
        <v>8</v>
      </c>
      <c r="AG26" s="351">
        <f t="shared" si="3"/>
        <v>160</v>
      </c>
      <c r="AH26" s="352"/>
      <c r="AI26" s="353"/>
      <c r="AJ26" s="354">
        <f t="shared" si="4"/>
        <v>40</v>
      </c>
      <c r="AK26" s="355"/>
      <c r="AL26" s="356"/>
      <c r="AM26" s="354">
        <f t="shared" si="5"/>
        <v>1</v>
      </c>
      <c r="AN26" s="355"/>
      <c r="AO26" s="357"/>
      <c r="AP26" s="396"/>
    </row>
    <row r="27" spans="1:42" s="2" customFormat="1" ht="17.25" customHeight="1">
      <c r="A27" s="123"/>
      <c r="B27" s="397" t="s">
        <v>198</v>
      </c>
      <c r="C27" s="345" t="s">
        <v>182</v>
      </c>
      <c r="D27" s="392" t="s">
        <v>199</v>
      </c>
      <c r="E27" s="398">
        <v>8</v>
      </c>
      <c r="F27" s="395">
        <v>8</v>
      </c>
      <c r="G27" s="395"/>
      <c r="H27" s="395"/>
      <c r="I27" s="395">
        <v>8</v>
      </c>
      <c r="J27" s="395">
        <v>8</v>
      </c>
      <c r="K27" s="392">
        <v>8</v>
      </c>
      <c r="L27" s="398">
        <v>8</v>
      </c>
      <c r="M27" s="395">
        <v>8</v>
      </c>
      <c r="N27" s="395"/>
      <c r="O27" s="395"/>
      <c r="P27" s="395">
        <v>8</v>
      </c>
      <c r="Q27" s="395">
        <v>8</v>
      </c>
      <c r="R27" s="392">
        <v>8</v>
      </c>
      <c r="S27" s="398">
        <v>8</v>
      </c>
      <c r="T27" s="395">
        <v>8</v>
      </c>
      <c r="U27" s="395"/>
      <c r="V27" s="395"/>
      <c r="W27" s="395">
        <v>8</v>
      </c>
      <c r="X27" s="395">
        <v>8</v>
      </c>
      <c r="Y27" s="392">
        <v>8</v>
      </c>
      <c r="Z27" s="398">
        <v>8</v>
      </c>
      <c r="AA27" s="395">
        <v>8</v>
      </c>
      <c r="AB27" s="395"/>
      <c r="AC27" s="395"/>
      <c r="AD27" s="395">
        <v>8</v>
      </c>
      <c r="AE27" s="395">
        <v>8</v>
      </c>
      <c r="AF27" s="392">
        <v>8</v>
      </c>
      <c r="AG27" s="351">
        <f t="shared" si="3"/>
        <v>160</v>
      </c>
      <c r="AH27" s="352"/>
      <c r="AI27" s="353"/>
      <c r="AJ27" s="354">
        <f t="shared" si="4"/>
        <v>40</v>
      </c>
      <c r="AK27" s="355"/>
      <c r="AL27" s="356"/>
      <c r="AM27" s="354">
        <f t="shared" si="5"/>
        <v>1</v>
      </c>
      <c r="AN27" s="355"/>
      <c r="AO27" s="357"/>
      <c r="AP27" s="396"/>
    </row>
    <row r="28" spans="1:42" s="2" customFormat="1" ht="17.25" customHeight="1" thickBot="1">
      <c r="A28" s="127"/>
      <c r="B28" s="399" t="s">
        <v>56</v>
      </c>
      <c r="C28" s="400" t="s">
        <v>187</v>
      </c>
      <c r="D28" s="401" t="s">
        <v>200</v>
      </c>
      <c r="E28" s="402">
        <v>6</v>
      </c>
      <c r="F28" s="403">
        <v>6</v>
      </c>
      <c r="G28" s="403"/>
      <c r="H28" s="403"/>
      <c r="I28" s="403">
        <v>6</v>
      </c>
      <c r="J28" s="403">
        <v>6</v>
      </c>
      <c r="K28" s="361" t="s">
        <v>5</v>
      </c>
      <c r="L28" s="402">
        <v>6</v>
      </c>
      <c r="M28" s="403">
        <v>6</v>
      </c>
      <c r="N28" s="403"/>
      <c r="O28" s="403"/>
      <c r="P28" s="403">
        <v>6</v>
      </c>
      <c r="Q28" s="403">
        <v>6</v>
      </c>
      <c r="R28" s="361" t="s">
        <v>5</v>
      </c>
      <c r="S28" s="402">
        <v>6</v>
      </c>
      <c r="T28" s="403">
        <v>6</v>
      </c>
      <c r="U28" s="403"/>
      <c r="V28" s="403"/>
      <c r="W28" s="403">
        <v>6</v>
      </c>
      <c r="X28" s="403">
        <v>6</v>
      </c>
      <c r="Y28" s="361" t="s">
        <v>5</v>
      </c>
      <c r="Z28" s="402">
        <v>6</v>
      </c>
      <c r="AA28" s="403">
        <v>6</v>
      </c>
      <c r="AB28" s="403"/>
      <c r="AC28" s="403"/>
      <c r="AD28" s="403">
        <v>6</v>
      </c>
      <c r="AE28" s="403">
        <v>6</v>
      </c>
      <c r="AF28" s="361" t="s">
        <v>5</v>
      </c>
      <c r="AG28" s="362">
        <f t="shared" si="3"/>
        <v>96</v>
      </c>
      <c r="AH28" s="363"/>
      <c r="AI28" s="364"/>
      <c r="AJ28" s="365">
        <f t="shared" si="4"/>
        <v>24</v>
      </c>
      <c r="AK28" s="366"/>
      <c r="AL28" s="367"/>
      <c r="AM28" s="365">
        <f t="shared" si="5"/>
        <v>0.6</v>
      </c>
      <c r="AN28" s="366"/>
      <c r="AO28" s="368"/>
      <c r="AP28" s="404"/>
    </row>
    <row r="29" spans="1:42" s="2" customFormat="1" ht="17.25" customHeight="1">
      <c r="B29" s="100"/>
      <c r="C29" s="405"/>
      <c r="D29" s="100"/>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4" t="s">
        <v>5</v>
      </c>
      <c r="AH29" s="104"/>
      <c r="AI29" s="104"/>
      <c r="AJ29" s="104"/>
      <c r="AK29" s="104"/>
      <c r="AL29" s="104"/>
      <c r="AM29" s="104"/>
      <c r="AN29" s="104"/>
      <c r="AO29" s="104"/>
    </row>
    <row r="30" spans="1:42" s="2" customFormat="1" ht="14">
      <c r="A30" s="406"/>
      <c r="B30" s="406"/>
      <c r="C30" s="406"/>
      <c r="D30" s="406"/>
      <c r="E30" s="406"/>
      <c r="F30" s="406"/>
      <c r="G30" s="406"/>
      <c r="H30" s="406"/>
      <c r="I30" s="406"/>
      <c r="J30" s="406"/>
      <c r="K30" s="406"/>
      <c r="L30" s="406"/>
      <c r="M30" s="406"/>
      <c r="N30" s="406"/>
      <c r="O30" s="406"/>
      <c r="P30" s="406"/>
      <c r="Q30" s="406"/>
      <c r="R30" s="406"/>
      <c r="S30" s="406"/>
      <c r="T30" s="406"/>
      <c r="U30" s="406"/>
      <c r="V30" s="406"/>
      <c r="W30" s="406"/>
      <c r="X30" s="406"/>
      <c r="Y30" s="406"/>
      <c r="Z30" s="406"/>
      <c r="AA30" s="406"/>
      <c r="AB30" s="406"/>
      <c r="AC30" s="406"/>
      <c r="AD30" s="406"/>
      <c r="AE30" s="406"/>
      <c r="AF30" s="406"/>
      <c r="AG30" s="406"/>
      <c r="AH30" s="406"/>
      <c r="AI30" s="406"/>
      <c r="AJ30" s="406"/>
      <c r="AK30" s="406"/>
      <c r="AL30" s="406"/>
      <c r="AM30" s="406"/>
      <c r="AN30" s="406"/>
      <c r="AO30" s="406"/>
      <c r="AP30" s="407"/>
    </row>
    <row r="31" spans="1:42" s="2" customFormat="1" ht="14">
      <c r="A31" s="406"/>
      <c r="B31" s="406"/>
      <c r="C31" s="406"/>
      <c r="D31" s="406"/>
      <c r="E31" s="406"/>
      <c r="F31" s="406"/>
      <c r="G31" s="406"/>
      <c r="H31" s="406"/>
      <c r="I31" s="406"/>
      <c r="J31" s="406"/>
      <c r="K31" s="406"/>
      <c r="L31" s="406"/>
      <c r="M31" s="406"/>
      <c r="N31" s="406"/>
      <c r="O31" s="406"/>
      <c r="P31" s="406"/>
      <c r="Q31" s="406"/>
      <c r="R31" s="406"/>
      <c r="S31" s="406"/>
      <c r="T31" s="406"/>
      <c r="U31" s="406"/>
      <c r="V31" s="406"/>
      <c r="W31" s="406"/>
      <c r="X31" s="406"/>
      <c r="Y31" s="406"/>
      <c r="Z31" s="406"/>
      <c r="AA31" s="406"/>
      <c r="AB31" s="406"/>
      <c r="AC31" s="406"/>
      <c r="AD31" s="406"/>
      <c r="AE31" s="406"/>
      <c r="AF31" s="406"/>
      <c r="AG31" s="406"/>
      <c r="AH31" s="406"/>
      <c r="AI31" s="406"/>
      <c r="AJ31" s="406"/>
      <c r="AK31" s="406"/>
      <c r="AL31" s="406"/>
      <c r="AM31" s="406"/>
      <c r="AN31" s="406"/>
      <c r="AO31" s="406"/>
      <c r="AP31" s="407"/>
    </row>
    <row r="32" spans="1:42" s="2" customFormat="1" ht="14">
      <c r="A32" s="138" t="s">
        <v>5</v>
      </c>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row>
    <row r="33" spans="1:42" s="2" customFormat="1" ht="14">
      <c r="A33" s="406"/>
      <c r="B33" s="406"/>
      <c r="C33" s="406"/>
      <c r="D33" s="406"/>
      <c r="E33" s="406"/>
      <c r="F33" s="406"/>
      <c r="G33" s="406"/>
      <c r="H33" s="406"/>
      <c r="I33" s="406"/>
      <c r="J33" s="406"/>
      <c r="K33" s="406"/>
      <c r="L33" s="406"/>
      <c r="M33" s="406"/>
      <c r="N33" s="406"/>
      <c r="O33" s="406"/>
      <c r="P33" s="406"/>
      <c r="Q33" s="406"/>
      <c r="R33" s="406"/>
      <c r="S33" s="406"/>
      <c r="T33" s="406"/>
      <c r="U33" s="406"/>
      <c r="V33" s="406"/>
      <c r="W33" s="406"/>
      <c r="X33" s="406"/>
      <c r="Y33" s="406"/>
      <c r="Z33" s="406"/>
      <c r="AA33" s="406"/>
      <c r="AB33" s="406"/>
      <c r="AC33" s="406"/>
      <c r="AD33" s="406"/>
      <c r="AE33" s="406"/>
      <c r="AF33" s="406"/>
      <c r="AG33" s="406"/>
      <c r="AH33" s="406"/>
      <c r="AI33" s="406"/>
      <c r="AJ33" s="406"/>
      <c r="AK33" s="406"/>
      <c r="AL33" s="406"/>
      <c r="AM33" s="406"/>
      <c r="AN33" s="406"/>
      <c r="AO33" s="406"/>
      <c r="AP33" s="406"/>
    </row>
    <row r="34" spans="1:42" s="2" customFormat="1" ht="14">
      <c r="A34" s="406"/>
      <c r="B34" s="406"/>
      <c r="C34" s="406"/>
      <c r="D34" s="406"/>
      <c r="E34" s="406"/>
      <c r="F34" s="406"/>
      <c r="G34" s="406"/>
      <c r="H34" s="406"/>
      <c r="I34" s="406"/>
      <c r="J34" s="406"/>
      <c r="K34" s="406"/>
      <c r="L34" s="406"/>
      <c r="M34" s="406"/>
      <c r="N34" s="406"/>
      <c r="O34" s="406"/>
      <c r="P34" s="406"/>
      <c r="Q34" s="406"/>
      <c r="R34" s="406"/>
      <c r="S34" s="406"/>
      <c r="T34" s="406"/>
      <c r="U34" s="406"/>
      <c r="V34" s="406"/>
      <c r="W34" s="406"/>
      <c r="X34" s="406"/>
      <c r="Y34" s="406"/>
      <c r="Z34" s="406"/>
      <c r="AA34" s="406"/>
      <c r="AB34" s="406"/>
      <c r="AC34" s="406"/>
      <c r="AD34" s="406"/>
      <c r="AE34" s="406"/>
      <c r="AF34" s="406"/>
      <c r="AG34" s="406"/>
      <c r="AH34" s="406"/>
      <c r="AI34" s="406"/>
      <c r="AJ34" s="406"/>
      <c r="AK34" s="406"/>
      <c r="AL34" s="406"/>
      <c r="AM34" s="406"/>
      <c r="AN34" s="406"/>
      <c r="AO34" s="406"/>
      <c r="AP34" s="406"/>
    </row>
    <row r="35" spans="1:42" s="2" customFormat="1" ht="14">
      <c r="A35" s="406"/>
      <c r="B35" s="406"/>
      <c r="C35" s="406"/>
      <c r="D35" s="406"/>
      <c r="E35" s="406"/>
      <c r="F35" s="406"/>
      <c r="G35" s="406"/>
      <c r="H35" s="406"/>
      <c r="I35" s="406"/>
      <c r="J35" s="406"/>
      <c r="K35" s="406"/>
      <c r="L35" s="406"/>
      <c r="M35" s="406"/>
      <c r="N35" s="406"/>
      <c r="O35" s="406"/>
      <c r="P35" s="406"/>
      <c r="Q35" s="406"/>
      <c r="R35" s="406"/>
      <c r="S35" s="406"/>
      <c r="T35" s="406"/>
      <c r="U35" s="406"/>
      <c r="V35" s="406"/>
      <c r="W35" s="406"/>
      <c r="X35" s="406"/>
      <c r="Y35" s="406"/>
      <c r="Z35" s="406"/>
      <c r="AA35" s="406"/>
      <c r="AB35" s="406"/>
      <c r="AC35" s="406"/>
      <c r="AD35" s="406"/>
      <c r="AE35" s="406"/>
      <c r="AF35" s="406"/>
      <c r="AG35" s="406"/>
      <c r="AH35" s="406"/>
      <c r="AI35" s="406"/>
      <c r="AJ35" s="406"/>
      <c r="AK35" s="406"/>
      <c r="AL35" s="406"/>
      <c r="AM35" s="406"/>
      <c r="AN35" s="406"/>
      <c r="AO35" s="406"/>
      <c r="AP35" s="406"/>
    </row>
    <row r="36" spans="1:42" s="2" customFormat="1" ht="14">
      <c r="A36" s="406"/>
      <c r="B36" s="406"/>
      <c r="C36" s="406"/>
      <c r="D36" s="406"/>
      <c r="E36" s="406"/>
      <c r="F36" s="406"/>
      <c r="G36" s="406"/>
      <c r="H36" s="406"/>
      <c r="I36" s="406"/>
      <c r="J36" s="406"/>
      <c r="K36" s="406"/>
      <c r="L36" s="406"/>
      <c r="M36" s="406"/>
      <c r="N36" s="406"/>
      <c r="O36" s="406"/>
      <c r="P36" s="406"/>
      <c r="Q36" s="406"/>
      <c r="R36" s="406"/>
      <c r="S36" s="406"/>
      <c r="T36" s="406"/>
      <c r="U36" s="406"/>
      <c r="V36" s="406"/>
      <c r="W36" s="406"/>
      <c r="X36" s="406"/>
      <c r="Y36" s="406"/>
      <c r="Z36" s="406"/>
      <c r="AA36" s="406"/>
      <c r="AB36" s="406"/>
      <c r="AC36" s="406"/>
      <c r="AD36" s="406"/>
      <c r="AE36" s="406"/>
      <c r="AF36" s="406"/>
      <c r="AG36" s="406"/>
      <c r="AH36" s="406"/>
      <c r="AI36" s="406"/>
      <c r="AJ36" s="406"/>
      <c r="AK36" s="406"/>
      <c r="AL36" s="406"/>
      <c r="AM36" s="406"/>
      <c r="AN36" s="406"/>
      <c r="AO36" s="406"/>
      <c r="AP36" s="407"/>
    </row>
    <row r="37" spans="1:42" ht="14">
      <c r="A37" s="408" t="s">
        <v>5</v>
      </c>
      <c r="B37" s="408"/>
      <c r="C37" s="408"/>
      <c r="D37" s="408"/>
      <c r="E37" s="408"/>
      <c r="F37" s="408"/>
      <c r="G37" s="408"/>
      <c r="H37" s="408"/>
      <c r="I37" s="408"/>
      <c r="J37" s="408"/>
      <c r="K37" s="408"/>
      <c r="L37" s="408"/>
      <c r="M37" s="408"/>
      <c r="N37" s="408"/>
      <c r="O37" s="408"/>
      <c r="P37" s="408"/>
      <c r="Q37" s="408"/>
      <c r="R37" s="408"/>
      <c r="S37" s="408"/>
      <c r="T37" s="408"/>
      <c r="U37" s="408"/>
      <c r="V37" s="408"/>
      <c r="W37" s="408"/>
      <c r="X37" s="408"/>
      <c r="Y37" s="408"/>
      <c r="Z37" s="408"/>
      <c r="AA37" s="408"/>
      <c r="AB37" s="408"/>
      <c r="AC37" s="408"/>
      <c r="AD37" s="408"/>
      <c r="AE37" s="408"/>
      <c r="AF37" s="408"/>
      <c r="AG37" s="408"/>
      <c r="AH37" s="408"/>
      <c r="AI37" s="408"/>
      <c r="AJ37" s="408"/>
      <c r="AK37" s="408"/>
      <c r="AL37" s="408"/>
      <c r="AM37" s="408"/>
      <c r="AN37" s="408"/>
      <c r="AO37" s="408"/>
      <c r="AP37" s="408"/>
    </row>
    <row r="38" spans="1:42" ht="13.5" customHeight="1">
      <c r="A38" s="409"/>
      <c r="B38" s="409"/>
      <c r="C38" s="409"/>
      <c r="D38" s="409"/>
      <c r="E38" s="409"/>
      <c r="F38" s="409"/>
      <c r="G38" s="409"/>
      <c r="H38" s="409"/>
      <c r="I38" s="409"/>
      <c r="J38" s="409"/>
      <c r="K38" s="409"/>
      <c r="L38" s="409"/>
      <c r="M38" s="409"/>
      <c r="N38" s="409"/>
      <c r="O38" s="409"/>
      <c r="P38" s="409"/>
      <c r="Q38" s="409"/>
      <c r="R38" s="409"/>
      <c r="S38" s="409"/>
      <c r="T38" s="409"/>
      <c r="U38" s="409"/>
      <c r="V38" s="409"/>
      <c r="W38" s="409"/>
      <c r="X38" s="409"/>
      <c r="Y38" s="409"/>
      <c r="Z38" s="409"/>
      <c r="AA38" s="409"/>
      <c r="AB38" s="409"/>
      <c r="AC38" s="409"/>
      <c r="AD38" s="409"/>
      <c r="AE38" s="409"/>
      <c r="AF38" s="409"/>
      <c r="AG38" s="409"/>
      <c r="AH38" s="409"/>
      <c r="AI38" s="409"/>
      <c r="AJ38" s="409"/>
      <c r="AK38" s="409"/>
      <c r="AL38" s="409"/>
      <c r="AM38" s="409"/>
      <c r="AN38" s="409"/>
      <c r="AO38" s="409"/>
      <c r="AP38" s="409"/>
    </row>
    <row r="40" spans="1:42" s="410" customFormat="1" ht="21" customHeight="1">
      <c r="B40" s="144"/>
    </row>
  </sheetData>
  <mergeCells count="85">
    <mergeCell ref="AG27:AI27"/>
    <mergeCell ref="AJ27:AL27"/>
    <mergeCell ref="AM27:AO27"/>
    <mergeCell ref="AG28:AI28"/>
    <mergeCell ref="AJ28:AL28"/>
    <mergeCell ref="AM28:AO28"/>
    <mergeCell ref="AM24:AO24"/>
    <mergeCell ref="AG25:AI25"/>
    <mergeCell ref="AJ25:AL25"/>
    <mergeCell ref="AM25:AO25"/>
    <mergeCell ref="AG26:AI26"/>
    <mergeCell ref="AJ26:AL26"/>
    <mergeCell ref="AM26:AO26"/>
    <mergeCell ref="B21:D21"/>
    <mergeCell ref="AG21:AI21"/>
    <mergeCell ref="AJ21:AL21"/>
    <mergeCell ref="AM21:AO21"/>
    <mergeCell ref="A23:A28"/>
    <mergeCell ref="AG23:AI23"/>
    <mergeCell ref="AJ23:AL23"/>
    <mergeCell ref="AM23:AO23"/>
    <mergeCell ref="AG24:AI24"/>
    <mergeCell ref="AJ24:AL24"/>
    <mergeCell ref="B19:D19"/>
    <mergeCell ref="AG19:AI19"/>
    <mergeCell ref="AJ19:AL19"/>
    <mergeCell ref="AM19:AO19"/>
    <mergeCell ref="B20:AC20"/>
    <mergeCell ref="AD20:AF20"/>
    <mergeCell ref="AG20:AO20"/>
    <mergeCell ref="AG17:AI17"/>
    <mergeCell ref="AJ17:AL17"/>
    <mergeCell ref="AM17:AO17"/>
    <mergeCell ref="AG18:AI18"/>
    <mergeCell ref="AJ18:AL18"/>
    <mergeCell ref="AM18:AO18"/>
    <mergeCell ref="AG15:AI15"/>
    <mergeCell ref="AJ15:AL15"/>
    <mergeCell ref="AM15:AO15"/>
    <mergeCell ref="AG16:AI16"/>
    <mergeCell ref="AJ16:AL16"/>
    <mergeCell ref="AM16:AO16"/>
    <mergeCell ref="AG13:AI13"/>
    <mergeCell ref="AJ13:AL13"/>
    <mergeCell ref="AM13:AO13"/>
    <mergeCell ref="AG14:AI14"/>
    <mergeCell ref="AJ14:AL14"/>
    <mergeCell ref="AM14:AO14"/>
    <mergeCell ref="AG11:AI11"/>
    <mergeCell ref="AJ11:AL11"/>
    <mergeCell ref="AM11:AO11"/>
    <mergeCell ref="AG12:AI12"/>
    <mergeCell ref="AJ12:AL12"/>
    <mergeCell ref="AM12:AO12"/>
    <mergeCell ref="S8:Y8"/>
    <mergeCell ref="Z8:AF8"/>
    <mergeCell ref="AG8:AI10"/>
    <mergeCell ref="AJ8:AL10"/>
    <mergeCell ref="AM8:AO10"/>
    <mergeCell ref="AP8:AP10"/>
    <mergeCell ref="A7:L7"/>
    <mergeCell ref="M7:V7"/>
    <mergeCell ref="W7:AE7"/>
    <mergeCell ref="AF7:AO7"/>
    <mergeCell ref="A8:A21"/>
    <mergeCell ref="B8:B10"/>
    <mergeCell ref="C8:C10"/>
    <mergeCell ref="D8:D10"/>
    <mergeCell ref="E8:K8"/>
    <mergeCell ref="L8:R8"/>
    <mergeCell ref="A5:D5"/>
    <mergeCell ref="E5:AA5"/>
    <mergeCell ref="AB5:AO5"/>
    <mergeCell ref="A6:C6"/>
    <mergeCell ref="E6:L6"/>
    <mergeCell ref="M6:V6"/>
    <mergeCell ref="W6:AE6"/>
    <mergeCell ref="AF6:AO6"/>
    <mergeCell ref="A1:AW1"/>
    <mergeCell ref="A2:AP2"/>
    <mergeCell ref="AC3:AI3"/>
    <mergeCell ref="A4:D4"/>
    <mergeCell ref="E4:O4"/>
    <mergeCell ref="P4:Y4"/>
    <mergeCell ref="Z4:AO4"/>
  </mergeCells>
  <phoneticPr fontId="3"/>
  <pageMargins left="0.59055118110236227" right="0.39370078740157483" top="0.98425196850393704" bottom="0.98425196850393704" header="0.51181102362204722" footer="0.51181102362204722"/>
  <pageSetup paperSize="9" scale="75" orientation="landscape" cellComments="asDisplayed"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9"/>
  <sheetViews>
    <sheetView view="pageBreakPreview" zoomScaleNormal="100" zoomScaleSheetLayoutView="100" workbookViewId="0"/>
  </sheetViews>
  <sheetFormatPr defaultColWidth="9" defaultRowHeight="15" customHeight="1"/>
  <cols>
    <col min="1" max="1" width="12.6328125" style="182" customWidth="1"/>
    <col min="2" max="2" width="3.7265625" style="182" customWidth="1"/>
    <col min="3" max="3" width="10.6328125" style="182" customWidth="1"/>
    <col min="4" max="37" width="3.36328125" style="182" customWidth="1"/>
    <col min="38" max="38" width="6.453125" style="182" customWidth="1"/>
    <col min="39" max="39" width="3.453125" style="182" bestFit="1" customWidth="1"/>
    <col min="40" max="42" width="3.36328125" style="182" bestFit="1" customWidth="1"/>
    <col min="43" max="43" width="4.453125" style="182" bestFit="1" customWidth="1"/>
    <col min="44" max="44" width="5.453125" style="182" bestFit="1" customWidth="1"/>
    <col min="45" max="45" width="3.453125" style="182" bestFit="1" customWidth="1"/>
    <col min="46" max="46" width="2.453125" style="182" bestFit="1" customWidth="1"/>
    <col min="47" max="16384" width="9" style="182"/>
  </cols>
  <sheetData>
    <row r="1" spans="1:46" s="146" customFormat="1" ht="15" customHeight="1">
      <c r="A1" s="145" t="s">
        <v>72</v>
      </c>
    </row>
    <row r="2" spans="1:46" s="146" customFormat="1" ht="9.75" customHeight="1">
      <c r="A2" s="145"/>
    </row>
    <row r="3" spans="1:46" s="146" customFormat="1" ht="15" customHeight="1">
      <c r="B3" s="145"/>
      <c r="C3" s="145"/>
      <c r="H3" s="147" t="s">
        <v>204</v>
      </c>
      <c r="I3" s="145"/>
      <c r="J3" s="145"/>
      <c r="K3" s="145"/>
      <c r="L3" s="145"/>
      <c r="M3" s="145"/>
      <c r="N3" s="145"/>
      <c r="O3" s="145"/>
      <c r="P3" s="145"/>
      <c r="Q3" s="145"/>
      <c r="R3" s="145"/>
      <c r="S3" s="145"/>
      <c r="T3" s="145"/>
      <c r="U3" s="145"/>
      <c r="V3" s="145"/>
      <c r="W3" s="413"/>
      <c r="Y3" s="413"/>
    </row>
    <row r="4" spans="1:46" s="146" customFormat="1" ht="9.75" customHeight="1">
      <c r="A4" s="151"/>
      <c r="B4" s="151"/>
      <c r="C4" s="151"/>
      <c r="D4" s="151"/>
      <c r="E4" s="151"/>
      <c r="F4" s="151"/>
      <c r="G4" s="151"/>
      <c r="H4" s="151"/>
      <c r="I4" s="151"/>
      <c r="J4" s="151"/>
      <c r="K4" s="151"/>
      <c r="L4" s="151"/>
    </row>
    <row r="5" spans="1:46" s="2" customFormat="1" ht="17.25" customHeight="1">
      <c r="A5" s="152" t="s">
        <v>4</v>
      </c>
      <c r="B5" s="152"/>
      <c r="C5" s="152"/>
      <c r="D5" s="152" t="s">
        <v>205</v>
      </c>
      <c r="E5" s="152"/>
      <c r="F5" s="152"/>
      <c r="G5" s="152"/>
      <c r="H5" s="152"/>
      <c r="I5" s="152"/>
      <c r="J5" s="152"/>
      <c r="K5" s="152"/>
      <c r="L5" s="152"/>
      <c r="M5" s="152" t="s">
        <v>6</v>
      </c>
      <c r="N5" s="152"/>
      <c r="O5" s="152"/>
      <c r="P5" s="152"/>
      <c r="Q5" s="152"/>
      <c r="R5" s="152"/>
      <c r="S5" s="152" t="s">
        <v>206</v>
      </c>
      <c r="T5" s="152"/>
      <c r="U5" s="152"/>
      <c r="V5" s="152"/>
      <c r="W5" s="152"/>
      <c r="X5" s="152"/>
      <c r="Y5" s="152"/>
      <c r="Z5" s="152"/>
      <c r="AA5" s="152"/>
      <c r="AB5" s="152"/>
      <c r="AC5" s="152"/>
      <c r="AD5" s="152"/>
      <c r="AE5" s="152"/>
      <c r="AF5" s="152"/>
      <c r="AG5" s="152"/>
      <c r="AH5" s="152"/>
      <c r="AI5" s="152"/>
      <c r="AJ5" s="152"/>
      <c r="AK5" s="152"/>
      <c r="AL5" s="152"/>
      <c r="AM5" s="154"/>
      <c r="AN5" s="155"/>
      <c r="AO5" s="155"/>
      <c r="AP5" s="155"/>
    </row>
    <row r="6" spans="1:46" s="2" customFormat="1" ht="17.25" customHeight="1">
      <c r="A6" s="152" t="s">
        <v>8</v>
      </c>
      <c r="B6" s="152"/>
      <c r="C6" s="152"/>
      <c r="D6" s="152">
        <v>16</v>
      </c>
      <c r="E6" s="152"/>
      <c r="F6" s="152"/>
      <c r="G6" s="152"/>
      <c r="H6" s="152"/>
      <c r="I6" s="152"/>
      <c r="J6" s="152"/>
      <c r="K6" s="152"/>
      <c r="L6" s="152"/>
      <c r="M6" s="414" t="s">
        <v>78</v>
      </c>
      <c r="N6" s="415"/>
      <c r="O6" s="415"/>
      <c r="P6" s="415"/>
      <c r="Q6" s="415"/>
      <c r="R6" s="416"/>
      <c r="S6" s="152" t="s">
        <v>207</v>
      </c>
      <c r="T6" s="152"/>
      <c r="U6" s="152"/>
      <c r="V6" s="152"/>
      <c r="W6" s="152"/>
      <c r="X6" s="152"/>
      <c r="Y6" s="152"/>
      <c r="Z6" s="152"/>
      <c r="AA6" s="152"/>
      <c r="AB6" s="152"/>
      <c r="AC6" s="152"/>
      <c r="AD6" s="152"/>
      <c r="AE6" s="152"/>
      <c r="AF6" s="152"/>
      <c r="AG6" s="152"/>
      <c r="AH6" s="152"/>
      <c r="AI6" s="152"/>
      <c r="AJ6" s="152"/>
      <c r="AK6" s="152"/>
      <c r="AL6" s="152"/>
      <c r="AM6" s="154"/>
      <c r="AN6" s="155"/>
      <c r="AO6" s="155"/>
      <c r="AP6" s="155"/>
    </row>
    <row r="7" spans="1:46" s="2" customFormat="1" ht="17.25" customHeight="1">
      <c r="A7" s="152" t="s">
        <v>79</v>
      </c>
      <c r="B7" s="152"/>
      <c r="C7" s="152"/>
      <c r="D7" s="417">
        <v>14.4</v>
      </c>
      <c r="E7" s="418"/>
      <c r="F7" s="418"/>
      <c r="G7" s="418"/>
      <c r="H7" s="418"/>
      <c r="I7" s="418"/>
      <c r="J7" s="418"/>
      <c r="K7" s="418"/>
      <c r="L7" s="419"/>
      <c r="M7" s="420"/>
      <c r="N7" s="421"/>
      <c r="O7" s="421"/>
      <c r="P7" s="421"/>
      <c r="Q7" s="421"/>
      <c r="R7" s="422"/>
      <c r="S7" s="165" t="s">
        <v>80</v>
      </c>
      <c r="T7" s="166"/>
      <c r="U7" s="166"/>
      <c r="V7" s="166"/>
      <c r="W7" s="166"/>
      <c r="X7" s="166"/>
      <c r="Y7" s="166"/>
      <c r="Z7" s="166"/>
      <c r="AA7" s="166"/>
      <c r="AB7" s="166"/>
      <c r="AC7" s="166"/>
      <c r="AD7" s="166"/>
      <c r="AE7" s="166"/>
      <c r="AF7" s="166"/>
      <c r="AG7" s="166"/>
      <c r="AH7" s="166"/>
      <c r="AI7" s="166"/>
      <c r="AJ7" s="166"/>
      <c r="AK7" s="166"/>
      <c r="AL7" s="167"/>
      <c r="AM7" s="168"/>
      <c r="AN7" s="169"/>
      <c r="AO7" s="169"/>
      <c r="AP7" s="169"/>
    </row>
    <row r="8" spans="1:46" ht="15" customHeight="1">
      <c r="A8" s="170"/>
      <c r="B8" s="171" t="s">
        <v>81</v>
      </c>
      <c r="C8" s="172"/>
      <c r="D8" s="173" t="s">
        <v>82</v>
      </c>
      <c r="E8" s="174"/>
      <c r="F8" s="174"/>
      <c r="G8" s="174"/>
      <c r="H8" s="174"/>
      <c r="I8" s="174"/>
      <c r="J8" s="175"/>
      <c r="K8" s="176" t="s">
        <v>83</v>
      </c>
      <c r="L8" s="177"/>
      <c r="M8" s="177"/>
      <c r="N8" s="177"/>
      <c r="O8" s="177"/>
      <c r="P8" s="177"/>
      <c r="Q8" s="178"/>
      <c r="R8" s="173" t="s">
        <v>84</v>
      </c>
      <c r="S8" s="174"/>
      <c r="T8" s="174"/>
      <c r="U8" s="174"/>
      <c r="V8" s="174"/>
      <c r="W8" s="174"/>
      <c r="X8" s="175"/>
      <c r="Y8" s="173" t="s">
        <v>85</v>
      </c>
      <c r="Z8" s="174"/>
      <c r="AA8" s="174"/>
      <c r="AB8" s="174"/>
      <c r="AC8" s="174"/>
      <c r="AD8" s="174"/>
      <c r="AE8" s="175"/>
      <c r="AF8" s="179" t="s">
        <v>86</v>
      </c>
      <c r="AG8" s="180" t="s">
        <v>87</v>
      </c>
      <c r="AH8" s="179" t="s">
        <v>87</v>
      </c>
      <c r="AI8" s="179"/>
      <c r="AJ8" s="179" t="s">
        <v>88</v>
      </c>
      <c r="AK8" s="179"/>
      <c r="AL8" s="181"/>
    </row>
    <row r="9" spans="1:46" ht="15" customHeight="1">
      <c r="A9" s="183" t="s">
        <v>89</v>
      </c>
      <c r="B9" s="171"/>
      <c r="C9" s="184" t="s">
        <v>90</v>
      </c>
      <c r="D9" s="423">
        <v>1</v>
      </c>
      <c r="E9" s="424">
        <v>2</v>
      </c>
      <c r="F9" s="424">
        <v>3</v>
      </c>
      <c r="G9" s="424">
        <v>4</v>
      </c>
      <c r="H9" s="424">
        <v>5</v>
      </c>
      <c r="I9" s="424">
        <v>6</v>
      </c>
      <c r="J9" s="425">
        <v>7</v>
      </c>
      <c r="K9" s="426">
        <v>8</v>
      </c>
      <c r="L9" s="424">
        <v>9</v>
      </c>
      <c r="M9" s="424">
        <v>10</v>
      </c>
      <c r="N9" s="424">
        <v>11</v>
      </c>
      <c r="O9" s="424">
        <v>12</v>
      </c>
      <c r="P9" s="424">
        <v>13</v>
      </c>
      <c r="Q9" s="427">
        <v>14</v>
      </c>
      <c r="R9" s="423">
        <v>15</v>
      </c>
      <c r="S9" s="424">
        <v>16</v>
      </c>
      <c r="T9" s="424">
        <v>17</v>
      </c>
      <c r="U9" s="424">
        <v>18</v>
      </c>
      <c r="V9" s="424">
        <v>19</v>
      </c>
      <c r="W9" s="424">
        <v>20</v>
      </c>
      <c r="X9" s="425">
        <v>21</v>
      </c>
      <c r="Y9" s="423">
        <v>22</v>
      </c>
      <c r="Z9" s="424">
        <v>23</v>
      </c>
      <c r="AA9" s="424">
        <v>24</v>
      </c>
      <c r="AB9" s="424">
        <v>25</v>
      </c>
      <c r="AC9" s="424">
        <v>26</v>
      </c>
      <c r="AD9" s="424">
        <v>27</v>
      </c>
      <c r="AE9" s="425">
        <v>28</v>
      </c>
      <c r="AF9" s="179"/>
      <c r="AG9" s="180"/>
      <c r="AH9" s="179"/>
      <c r="AI9" s="179"/>
      <c r="AJ9" s="179"/>
      <c r="AK9" s="179"/>
      <c r="AL9" s="181" t="s">
        <v>91</v>
      </c>
    </row>
    <row r="10" spans="1:46" ht="15" customHeight="1">
      <c r="A10" s="190"/>
      <c r="B10" s="191"/>
      <c r="C10" s="192"/>
      <c r="D10" s="428" t="s">
        <v>208</v>
      </c>
      <c r="E10" s="429" t="s">
        <v>209</v>
      </c>
      <c r="F10" s="429" t="s">
        <v>169</v>
      </c>
      <c r="G10" s="429" t="s">
        <v>163</v>
      </c>
      <c r="H10" s="429" t="s">
        <v>164</v>
      </c>
      <c r="I10" s="429" t="s">
        <v>165</v>
      </c>
      <c r="J10" s="430" t="s">
        <v>166</v>
      </c>
      <c r="K10" s="431" t="s">
        <v>208</v>
      </c>
      <c r="L10" s="429" t="s">
        <v>209</v>
      </c>
      <c r="M10" s="429" t="s">
        <v>169</v>
      </c>
      <c r="N10" s="429" t="s">
        <v>163</v>
      </c>
      <c r="O10" s="429" t="s">
        <v>164</v>
      </c>
      <c r="P10" s="429" t="s">
        <v>165</v>
      </c>
      <c r="Q10" s="432" t="s">
        <v>166</v>
      </c>
      <c r="R10" s="428" t="s">
        <v>208</v>
      </c>
      <c r="S10" s="429" t="s">
        <v>209</v>
      </c>
      <c r="T10" s="429" t="s">
        <v>169</v>
      </c>
      <c r="U10" s="429" t="s">
        <v>163</v>
      </c>
      <c r="V10" s="429" t="s">
        <v>164</v>
      </c>
      <c r="W10" s="429" t="s">
        <v>165</v>
      </c>
      <c r="X10" s="430" t="s">
        <v>166</v>
      </c>
      <c r="Y10" s="428" t="s">
        <v>208</v>
      </c>
      <c r="Z10" s="429" t="s">
        <v>209</v>
      </c>
      <c r="AA10" s="429" t="s">
        <v>169</v>
      </c>
      <c r="AB10" s="429" t="s">
        <v>163</v>
      </c>
      <c r="AC10" s="429" t="s">
        <v>164</v>
      </c>
      <c r="AD10" s="429" t="s">
        <v>165</v>
      </c>
      <c r="AE10" s="430" t="s">
        <v>166</v>
      </c>
      <c r="AF10" s="193"/>
      <c r="AG10" s="194"/>
      <c r="AH10" s="193"/>
      <c r="AI10" s="193"/>
      <c r="AJ10" s="193"/>
      <c r="AK10" s="193"/>
      <c r="AL10" s="195"/>
    </row>
    <row r="11" spans="1:46" ht="15" customHeight="1">
      <c r="A11" s="196" t="s">
        <v>28</v>
      </c>
      <c r="B11" s="197"/>
      <c r="C11" s="197"/>
      <c r="D11" s="433"/>
      <c r="E11" s="434"/>
      <c r="F11" s="434"/>
      <c r="G11" s="434"/>
      <c r="H11" s="434"/>
      <c r="I11" s="434"/>
      <c r="J11" s="435"/>
      <c r="K11" s="436"/>
      <c r="L11" s="434"/>
      <c r="M11" s="434"/>
      <c r="N11" s="434"/>
      <c r="O11" s="434"/>
      <c r="P11" s="434"/>
      <c r="Q11" s="437"/>
      <c r="R11" s="433"/>
      <c r="S11" s="434"/>
      <c r="T11" s="434"/>
      <c r="U11" s="434"/>
      <c r="V11" s="434"/>
      <c r="W11" s="434"/>
      <c r="X11" s="435"/>
      <c r="Y11" s="433"/>
      <c r="Z11" s="434"/>
      <c r="AA11" s="434"/>
      <c r="AB11" s="434"/>
      <c r="AC11" s="434"/>
      <c r="AD11" s="434"/>
      <c r="AE11" s="435"/>
      <c r="AF11" s="203"/>
      <c r="AG11" s="204"/>
      <c r="AH11" s="203"/>
      <c r="AI11" s="203"/>
      <c r="AJ11" s="203"/>
      <c r="AK11" s="203"/>
      <c r="AL11" s="205"/>
      <c r="AM11" s="206"/>
      <c r="AN11" s="206"/>
      <c r="AO11" s="206"/>
      <c r="AP11" s="206"/>
    </row>
    <row r="12" spans="1:46" ht="15" customHeight="1">
      <c r="A12" s="438" t="s">
        <v>210</v>
      </c>
      <c r="B12" s="439" t="s">
        <v>211</v>
      </c>
      <c r="C12" s="440" t="s">
        <v>212</v>
      </c>
      <c r="D12" s="249" t="s">
        <v>213</v>
      </c>
      <c r="E12" s="247" t="s">
        <v>213</v>
      </c>
      <c r="F12" s="247" t="s">
        <v>213</v>
      </c>
      <c r="G12" s="247" t="s">
        <v>213</v>
      </c>
      <c r="H12" s="247" t="s">
        <v>213</v>
      </c>
      <c r="I12" s="247"/>
      <c r="J12" s="248"/>
      <c r="K12" s="249" t="s">
        <v>213</v>
      </c>
      <c r="L12" s="247" t="s">
        <v>213</v>
      </c>
      <c r="M12" s="247" t="s">
        <v>213</v>
      </c>
      <c r="N12" s="247" t="s">
        <v>213</v>
      </c>
      <c r="O12" s="247" t="s">
        <v>213</v>
      </c>
      <c r="P12" s="247"/>
      <c r="Q12" s="250"/>
      <c r="R12" s="246" t="s">
        <v>213</v>
      </c>
      <c r="S12" s="247" t="s">
        <v>213</v>
      </c>
      <c r="T12" s="247" t="s">
        <v>213</v>
      </c>
      <c r="U12" s="247" t="s">
        <v>213</v>
      </c>
      <c r="V12" s="247" t="s">
        <v>213</v>
      </c>
      <c r="W12" s="247"/>
      <c r="X12" s="248"/>
      <c r="Y12" s="246" t="s">
        <v>213</v>
      </c>
      <c r="Z12" s="247" t="s">
        <v>213</v>
      </c>
      <c r="AA12" s="247" t="s">
        <v>213</v>
      </c>
      <c r="AB12" s="247" t="s">
        <v>213</v>
      </c>
      <c r="AC12" s="247" t="s">
        <v>213</v>
      </c>
      <c r="AD12" s="247"/>
      <c r="AE12" s="248"/>
      <c r="AF12" s="215">
        <f>SUMIF(D13:AE13,"&gt;0")</f>
        <v>6.6666666666666643</v>
      </c>
      <c r="AG12" s="216"/>
      <c r="AH12" s="217">
        <f>AF12/4</f>
        <v>1.6666666666666661</v>
      </c>
      <c r="AI12" s="218"/>
      <c r="AJ12" s="219">
        <f>ROUNDDOWN(AH12/$AC$55,1)</f>
        <v>1</v>
      </c>
      <c r="AK12" s="220"/>
      <c r="AL12" s="205"/>
      <c r="AM12" s="206"/>
      <c r="AN12" s="206"/>
      <c r="AO12" s="206"/>
      <c r="AP12" s="206"/>
      <c r="AQ12" s="221"/>
      <c r="AR12" s="221"/>
      <c r="AS12" s="221"/>
      <c r="AT12" s="221"/>
    </row>
    <row r="13" spans="1:46" ht="15" customHeight="1">
      <c r="A13" s="441"/>
      <c r="B13" s="442"/>
      <c r="C13" s="443"/>
      <c r="D13" s="228">
        <f t="shared" ref="D13:AE13" si="0">VLOOKUP(D12,$B$59:$I$67,2,1)</f>
        <v>0.33333333333333331</v>
      </c>
      <c r="E13" s="226">
        <f t="shared" si="0"/>
        <v>0.33333333333333331</v>
      </c>
      <c r="F13" s="226">
        <f t="shared" si="0"/>
        <v>0.33333333333333331</v>
      </c>
      <c r="G13" s="226">
        <f t="shared" si="0"/>
        <v>0.33333333333333331</v>
      </c>
      <c r="H13" s="226">
        <f t="shared" si="0"/>
        <v>0.33333333333333331</v>
      </c>
      <c r="I13" s="226" t="e">
        <f t="shared" si="0"/>
        <v>#N/A</v>
      </c>
      <c r="J13" s="227" t="e">
        <f t="shared" si="0"/>
        <v>#N/A</v>
      </c>
      <c r="K13" s="228">
        <f t="shared" si="0"/>
        <v>0.33333333333333331</v>
      </c>
      <c r="L13" s="226">
        <f t="shared" si="0"/>
        <v>0.33333333333333331</v>
      </c>
      <c r="M13" s="226">
        <f t="shared" si="0"/>
        <v>0.33333333333333331</v>
      </c>
      <c r="N13" s="226">
        <f t="shared" si="0"/>
        <v>0.33333333333333331</v>
      </c>
      <c r="O13" s="226">
        <f t="shared" si="0"/>
        <v>0.33333333333333331</v>
      </c>
      <c r="P13" s="226" t="e">
        <f t="shared" si="0"/>
        <v>#N/A</v>
      </c>
      <c r="Q13" s="229" t="e">
        <f t="shared" si="0"/>
        <v>#N/A</v>
      </c>
      <c r="R13" s="225">
        <f t="shared" si="0"/>
        <v>0.33333333333333331</v>
      </c>
      <c r="S13" s="226">
        <f t="shared" si="0"/>
        <v>0.33333333333333331</v>
      </c>
      <c r="T13" s="226">
        <f t="shared" si="0"/>
        <v>0.33333333333333331</v>
      </c>
      <c r="U13" s="226">
        <f t="shared" si="0"/>
        <v>0.33333333333333331</v>
      </c>
      <c r="V13" s="226">
        <f t="shared" si="0"/>
        <v>0.33333333333333331</v>
      </c>
      <c r="W13" s="226" t="e">
        <f t="shared" si="0"/>
        <v>#N/A</v>
      </c>
      <c r="X13" s="227" t="e">
        <f t="shared" si="0"/>
        <v>#N/A</v>
      </c>
      <c r="Y13" s="225">
        <f t="shared" si="0"/>
        <v>0.33333333333333331</v>
      </c>
      <c r="Z13" s="226">
        <f t="shared" si="0"/>
        <v>0.33333333333333331</v>
      </c>
      <c r="AA13" s="226">
        <f t="shared" si="0"/>
        <v>0.33333333333333331</v>
      </c>
      <c r="AB13" s="226">
        <f t="shared" si="0"/>
        <v>0.33333333333333331</v>
      </c>
      <c r="AC13" s="226">
        <f t="shared" si="0"/>
        <v>0.33333333333333331</v>
      </c>
      <c r="AD13" s="226" t="e">
        <f t="shared" si="0"/>
        <v>#N/A</v>
      </c>
      <c r="AE13" s="227" t="e">
        <f t="shared" si="0"/>
        <v>#N/A</v>
      </c>
      <c r="AF13" s="230"/>
      <c r="AG13" s="231"/>
      <c r="AH13" s="232"/>
      <c r="AI13" s="233"/>
      <c r="AJ13" s="234"/>
      <c r="AK13" s="235"/>
      <c r="AL13" s="205"/>
      <c r="AM13" s="206"/>
      <c r="AN13" s="206"/>
      <c r="AO13" s="206"/>
      <c r="AP13" s="206"/>
      <c r="AQ13" s="221"/>
      <c r="AR13" s="221"/>
      <c r="AS13" s="221"/>
      <c r="AT13" s="221"/>
    </row>
    <row r="14" spans="1:46" ht="15" customHeight="1">
      <c r="A14" s="438" t="s">
        <v>214</v>
      </c>
      <c r="B14" s="439" t="s">
        <v>215</v>
      </c>
      <c r="C14" s="440" t="s">
        <v>216</v>
      </c>
      <c r="D14" s="444" t="s">
        <v>217</v>
      </c>
      <c r="E14" s="445" t="s">
        <v>217</v>
      </c>
      <c r="F14" s="445" t="s">
        <v>217</v>
      </c>
      <c r="G14" s="445" t="s">
        <v>217</v>
      </c>
      <c r="H14" s="446" t="s">
        <v>217</v>
      </c>
      <c r="I14" s="247"/>
      <c r="J14" s="248"/>
      <c r="K14" s="249" t="s">
        <v>217</v>
      </c>
      <c r="L14" s="247" t="s">
        <v>217</v>
      </c>
      <c r="M14" s="247" t="s">
        <v>217</v>
      </c>
      <c r="N14" s="247" t="s">
        <v>217</v>
      </c>
      <c r="O14" s="247" t="s">
        <v>217</v>
      </c>
      <c r="P14" s="247"/>
      <c r="Q14" s="250"/>
      <c r="R14" s="246" t="s">
        <v>217</v>
      </c>
      <c r="S14" s="247" t="s">
        <v>217</v>
      </c>
      <c r="T14" s="247" t="s">
        <v>217</v>
      </c>
      <c r="U14" s="247" t="s">
        <v>217</v>
      </c>
      <c r="V14" s="247" t="s">
        <v>217</v>
      </c>
      <c r="W14" s="247"/>
      <c r="X14" s="248"/>
      <c r="Y14" s="246" t="s">
        <v>217</v>
      </c>
      <c r="Z14" s="247" t="s">
        <v>217</v>
      </c>
      <c r="AA14" s="247" t="s">
        <v>217</v>
      </c>
      <c r="AB14" s="247" t="s">
        <v>217</v>
      </c>
      <c r="AC14" s="247" t="s">
        <v>217</v>
      </c>
      <c r="AD14" s="247"/>
      <c r="AE14" s="248"/>
      <c r="AF14" s="215">
        <f>SUMIF(D15:AE15,"&gt;0")</f>
        <v>1.6666666666666656</v>
      </c>
      <c r="AG14" s="216"/>
      <c r="AH14" s="217">
        <f t="shared" ref="AH14" si="1">AF14/4</f>
        <v>0.41666666666666641</v>
      </c>
      <c r="AI14" s="218"/>
      <c r="AJ14" s="219">
        <f>ROUNDDOWN(AH14/$AC$55,1)</f>
        <v>0.2</v>
      </c>
      <c r="AK14" s="220"/>
      <c r="AL14" s="205"/>
      <c r="AM14" s="206"/>
      <c r="AN14" s="206"/>
      <c r="AO14" s="206"/>
      <c r="AP14" s="206"/>
      <c r="AQ14" s="221"/>
      <c r="AR14" s="221"/>
      <c r="AS14" s="221"/>
      <c r="AT14" s="221"/>
    </row>
    <row r="15" spans="1:46" ht="15" customHeight="1">
      <c r="A15" s="441"/>
      <c r="B15" s="442"/>
      <c r="C15" s="443"/>
      <c r="D15" s="228">
        <f t="shared" ref="D15:AE15" si="2">VLOOKUP(D14,$B$59:$I$67,2,1)</f>
        <v>8.3333333333333315E-2</v>
      </c>
      <c r="E15" s="226">
        <f t="shared" si="2"/>
        <v>8.3333333333333315E-2</v>
      </c>
      <c r="F15" s="226">
        <f t="shared" si="2"/>
        <v>8.3333333333333315E-2</v>
      </c>
      <c r="G15" s="226">
        <f t="shared" si="2"/>
        <v>8.3333333333333315E-2</v>
      </c>
      <c r="H15" s="226">
        <f t="shared" si="2"/>
        <v>8.3333333333333315E-2</v>
      </c>
      <c r="I15" s="226" t="e">
        <f t="shared" si="2"/>
        <v>#N/A</v>
      </c>
      <c r="J15" s="227" t="e">
        <f t="shared" si="2"/>
        <v>#N/A</v>
      </c>
      <c r="K15" s="228">
        <f t="shared" si="2"/>
        <v>8.3333333333333315E-2</v>
      </c>
      <c r="L15" s="226">
        <f t="shared" si="2"/>
        <v>8.3333333333333315E-2</v>
      </c>
      <c r="M15" s="226">
        <f t="shared" si="2"/>
        <v>8.3333333333333315E-2</v>
      </c>
      <c r="N15" s="226">
        <f t="shared" si="2"/>
        <v>8.3333333333333315E-2</v>
      </c>
      <c r="O15" s="226">
        <f t="shared" si="2"/>
        <v>8.3333333333333315E-2</v>
      </c>
      <c r="P15" s="226" t="e">
        <f t="shared" si="2"/>
        <v>#N/A</v>
      </c>
      <c r="Q15" s="229" t="e">
        <f t="shared" si="2"/>
        <v>#N/A</v>
      </c>
      <c r="R15" s="225">
        <f t="shared" si="2"/>
        <v>8.3333333333333315E-2</v>
      </c>
      <c r="S15" s="226">
        <f t="shared" si="2"/>
        <v>8.3333333333333315E-2</v>
      </c>
      <c r="T15" s="226">
        <f t="shared" si="2"/>
        <v>8.3333333333333315E-2</v>
      </c>
      <c r="U15" s="226">
        <f t="shared" si="2"/>
        <v>8.3333333333333315E-2</v>
      </c>
      <c r="V15" s="226">
        <f t="shared" si="2"/>
        <v>8.3333333333333315E-2</v>
      </c>
      <c r="W15" s="226" t="e">
        <f t="shared" si="2"/>
        <v>#N/A</v>
      </c>
      <c r="X15" s="227" t="e">
        <f t="shared" si="2"/>
        <v>#N/A</v>
      </c>
      <c r="Y15" s="225">
        <f t="shared" si="2"/>
        <v>8.3333333333333315E-2</v>
      </c>
      <c r="Z15" s="226">
        <f t="shared" si="2"/>
        <v>8.3333333333333315E-2</v>
      </c>
      <c r="AA15" s="226">
        <f t="shared" si="2"/>
        <v>8.3333333333333315E-2</v>
      </c>
      <c r="AB15" s="226">
        <f t="shared" si="2"/>
        <v>8.3333333333333315E-2</v>
      </c>
      <c r="AC15" s="226">
        <f t="shared" si="2"/>
        <v>8.3333333333333315E-2</v>
      </c>
      <c r="AD15" s="226" t="e">
        <f t="shared" si="2"/>
        <v>#N/A</v>
      </c>
      <c r="AE15" s="227" t="e">
        <f t="shared" si="2"/>
        <v>#N/A</v>
      </c>
      <c r="AF15" s="230"/>
      <c r="AG15" s="231"/>
      <c r="AH15" s="232"/>
      <c r="AI15" s="233"/>
      <c r="AJ15" s="234"/>
      <c r="AK15" s="235"/>
      <c r="AL15" s="205"/>
      <c r="AM15" s="206"/>
      <c r="AN15" s="206"/>
      <c r="AO15" s="206"/>
      <c r="AP15" s="206"/>
      <c r="AQ15" s="221"/>
      <c r="AR15" s="221"/>
      <c r="AS15" s="221"/>
      <c r="AT15" s="221"/>
    </row>
    <row r="16" spans="1:46" ht="15" customHeight="1">
      <c r="A16" s="438" t="s">
        <v>214</v>
      </c>
      <c r="B16" s="439" t="s">
        <v>215</v>
      </c>
      <c r="C16" s="440" t="s">
        <v>218</v>
      </c>
      <c r="D16" s="249" t="s">
        <v>219</v>
      </c>
      <c r="E16" s="247" t="s">
        <v>219</v>
      </c>
      <c r="F16" s="247" t="s">
        <v>219</v>
      </c>
      <c r="G16" s="247" t="s">
        <v>219</v>
      </c>
      <c r="H16" s="247" t="s">
        <v>219</v>
      </c>
      <c r="I16" s="247"/>
      <c r="J16" s="248"/>
      <c r="K16" s="249" t="s">
        <v>219</v>
      </c>
      <c r="L16" s="247" t="s">
        <v>219</v>
      </c>
      <c r="M16" s="247" t="s">
        <v>219</v>
      </c>
      <c r="N16" s="247" t="s">
        <v>219</v>
      </c>
      <c r="O16" s="247" t="s">
        <v>219</v>
      </c>
      <c r="P16" s="247"/>
      <c r="Q16" s="250"/>
      <c r="R16" s="246" t="s">
        <v>219</v>
      </c>
      <c r="S16" s="247" t="s">
        <v>219</v>
      </c>
      <c r="T16" s="247" t="s">
        <v>219</v>
      </c>
      <c r="U16" s="247" t="s">
        <v>219</v>
      </c>
      <c r="V16" s="247" t="s">
        <v>219</v>
      </c>
      <c r="W16" s="247"/>
      <c r="X16" s="248"/>
      <c r="Y16" s="246" t="s">
        <v>219</v>
      </c>
      <c r="Z16" s="247" t="s">
        <v>219</v>
      </c>
      <c r="AA16" s="247" t="s">
        <v>219</v>
      </c>
      <c r="AB16" s="247" t="s">
        <v>219</v>
      </c>
      <c r="AC16" s="247" t="s">
        <v>219</v>
      </c>
      <c r="AD16" s="247"/>
      <c r="AE16" s="248"/>
      <c r="AF16" s="215">
        <f>SUMIF(D17:AE17,"&gt;0")</f>
        <v>4.1666666666666634</v>
      </c>
      <c r="AG16" s="216"/>
      <c r="AH16" s="217">
        <f t="shared" ref="AH16" si="3">AF16/4</f>
        <v>1.0416666666666659</v>
      </c>
      <c r="AI16" s="218"/>
      <c r="AJ16" s="219">
        <f>ROUNDDOWN(AH16/$AC$55,1)</f>
        <v>0.6</v>
      </c>
      <c r="AK16" s="220"/>
      <c r="AL16" s="205"/>
      <c r="AM16" s="206"/>
      <c r="AN16" s="206"/>
      <c r="AO16" s="206"/>
      <c r="AP16" s="206"/>
      <c r="AQ16" s="221"/>
      <c r="AR16" s="221"/>
      <c r="AS16" s="221"/>
      <c r="AT16" s="221"/>
    </row>
    <row r="17" spans="1:46" ht="15" customHeight="1">
      <c r="A17" s="441"/>
      <c r="B17" s="442"/>
      <c r="C17" s="447"/>
      <c r="D17" s="228">
        <f t="shared" ref="D17:AE17" si="4">VLOOKUP(D16,$B$59:$I$67,2,1)</f>
        <v>0.20833333333333326</v>
      </c>
      <c r="E17" s="226">
        <f t="shared" si="4"/>
        <v>0.20833333333333326</v>
      </c>
      <c r="F17" s="226">
        <f t="shared" si="4"/>
        <v>0.20833333333333326</v>
      </c>
      <c r="G17" s="226">
        <f t="shared" si="4"/>
        <v>0.20833333333333326</v>
      </c>
      <c r="H17" s="226">
        <f t="shared" si="4"/>
        <v>0.20833333333333326</v>
      </c>
      <c r="I17" s="226" t="e">
        <f t="shared" si="4"/>
        <v>#N/A</v>
      </c>
      <c r="J17" s="227" t="e">
        <f t="shared" si="4"/>
        <v>#N/A</v>
      </c>
      <c r="K17" s="228">
        <f t="shared" si="4"/>
        <v>0.20833333333333326</v>
      </c>
      <c r="L17" s="226">
        <f t="shared" si="4"/>
        <v>0.20833333333333326</v>
      </c>
      <c r="M17" s="226">
        <f t="shared" si="4"/>
        <v>0.20833333333333326</v>
      </c>
      <c r="N17" s="226">
        <f t="shared" si="4"/>
        <v>0.20833333333333326</v>
      </c>
      <c r="O17" s="226">
        <f t="shared" si="4"/>
        <v>0.20833333333333326</v>
      </c>
      <c r="P17" s="226" t="e">
        <f t="shared" si="4"/>
        <v>#N/A</v>
      </c>
      <c r="Q17" s="229" t="e">
        <f t="shared" si="4"/>
        <v>#N/A</v>
      </c>
      <c r="R17" s="225">
        <f t="shared" si="4"/>
        <v>0.20833333333333326</v>
      </c>
      <c r="S17" s="226">
        <f t="shared" si="4"/>
        <v>0.20833333333333326</v>
      </c>
      <c r="T17" s="226">
        <f t="shared" si="4"/>
        <v>0.20833333333333326</v>
      </c>
      <c r="U17" s="226">
        <f t="shared" si="4"/>
        <v>0.20833333333333326</v>
      </c>
      <c r="V17" s="226">
        <f t="shared" si="4"/>
        <v>0.20833333333333326</v>
      </c>
      <c r="W17" s="226" t="e">
        <f t="shared" si="4"/>
        <v>#N/A</v>
      </c>
      <c r="X17" s="227" t="e">
        <f t="shared" si="4"/>
        <v>#N/A</v>
      </c>
      <c r="Y17" s="225">
        <f t="shared" si="4"/>
        <v>0.20833333333333326</v>
      </c>
      <c r="Z17" s="226">
        <f t="shared" si="4"/>
        <v>0.20833333333333326</v>
      </c>
      <c r="AA17" s="226">
        <f t="shared" si="4"/>
        <v>0.20833333333333326</v>
      </c>
      <c r="AB17" s="226">
        <f t="shared" si="4"/>
        <v>0.20833333333333326</v>
      </c>
      <c r="AC17" s="226">
        <f t="shared" si="4"/>
        <v>0.20833333333333326</v>
      </c>
      <c r="AD17" s="226" t="e">
        <f t="shared" si="4"/>
        <v>#N/A</v>
      </c>
      <c r="AE17" s="227" t="e">
        <f t="shared" si="4"/>
        <v>#N/A</v>
      </c>
      <c r="AF17" s="230"/>
      <c r="AG17" s="231"/>
      <c r="AH17" s="232"/>
      <c r="AI17" s="233"/>
      <c r="AJ17" s="234"/>
      <c r="AK17" s="235"/>
      <c r="AL17" s="205"/>
      <c r="AM17" s="206"/>
      <c r="AN17" s="206"/>
      <c r="AO17" s="206"/>
      <c r="AP17" s="206"/>
      <c r="AQ17" s="221"/>
      <c r="AR17" s="221"/>
      <c r="AS17" s="221"/>
      <c r="AT17" s="221"/>
    </row>
    <row r="18" spans="1:46" ht="15" customHeight="1">
      <c r="A18" s="438" t="s">
        <v>214</v>
      </c>
      <c r="B18" s="439" t="s">
        <v>215</v>
      </c>
      <c r="C18" s="440" t="s">
        <v>220</v>
      </c>
      <c r="D18" s="444" t="s">
        <v>217</v>
      </c>
      <c r="E18" s="445" t="s">
        <v>217</v>
      </c>
      <c r="F18" s="445" t="s">
        <v>217</v>
      </c>
      <c r="G18" s="445" t="s">
        <v>217</v>
      </c>
      <c r="H18" s="446" t="s">
        <v>217</v>
      </c>
      <c r="I18" s="247"/>
      <c r="J18" s="248"/>
      <c r="K18" s="249" t="s">
        <v>217</v>
      </c>
      <c r="L18" s="247" t="s">
        <v>217</v>
      </c>
      <c r="M18" s="247" t="s">
        <v>217</v>
      </c>
      <c r="N18" s="247" t="s">
        <v>217</v>
      </c>
      <c r="O18" s="247" t="s">
        <v>217</v>
      </c>
      <c r="P18" s="247"/>
      <c r="Q18" s="250"/>
      <c r="R18" s="246" t="s">
        <v>217</v>
      </c>
      <c r="S18" s="247" t="s">
        <v>217</v>
      </c>
      <c r="T18" s="247" t="s">
        <v>217</v>
      </c>
      <c r="U18" s="247" t="s">
        <v>217</v>
      </c>
      <c r="V18" s="247" t="s">
        <v>217</v>
      </c>
      <c r="W18" s="247"/>
      <c r="X18" s="248"/>
      <c r="Y18" s="246" t="s">
        <v>217</v>
      </c>
      <c r="Z18" s="247" t="s">
        <v>217</v>
      </c>
      <c r="AA18" s="247" t="s">
        <v>217</v>
      </c>
      <c r="AB18" s="247" t="s">
        <v>217</v>
      </c>
      <c r="AC18" s="247" t="s">
        <v>217</v>
      </c>
      <c r="AD18" s="247"/>
      <c r="AE18" s="248"/>
      <c r="AF18" s="215">
        <f>SUMIF(D19:AE19,"&gt;0")</f>
        <v>1.6666666666666656</v>
      </c>
      <c r="AG18" s="216"/>
      <c r="AH18" s="217">
        <f t="shared" ref="AH18" si="5">AF18/4</f>
        <v>0.41666666666666641</v>
      </c>
      <c r="AI18" s="218"/>
      <c r="AJ18" s="219">
        <f>ROUNDDOWN(AH18/$AC$55,1)</f>
        <v>0.2</v>
      </c>
      <c r="AK18" s="220"/>
      <c r="AL18" s="205"/>
      <c r="AM18" s="206"/>
      <c r="AN18" s="206"/>
      <c r="AO18" s="206"/>
      <c r="AP18" s="206"/>
      <c r="AQ18" s="221"/>
      <c r="AR18" s="221"/>
      <c r="AS18" s="221"/>
      <c r="AT18" s="221"/>
    </row>
    <row r="19" spans="1:46" ht="15" customHeight="1">
      <c r="A19" s="441"/>
      <c r="B19" s="442"/>
      <c r="C19" s="443"/>
      <c r="D19" s="228">
        <f t="shared" ref="D19:AE19" si="6">VLOOKUP(D18,$B$59:$I$67,2,1)</f>
        <v>8.3333333333333315E-2</v>
      </c>
      <c r="E19" s="226">
        <f t="shared" si="6"/>
        <v>8.3333333333333315E-2</v>
      </c>
      <c r="F19" s="226">
        <f t="shared" si="6"/>
        <v>8.3333333333333315E-2</v>
      </c>
      <c r="G19" s="226">
        <f t="shared" si="6"/>
        <v>8.3333333333333315E-2</v>
      </c>
      <c r="H19" s="226">
        <f t="shared" si="6"/>
        <v>8.3333333333333315E-2</v>
      </c>
      <c r="I19" s="226" t="e">
        <f t="shared" si="6"/>
        <v>#N/A</v>
      </c>
      <c r="J19" s="227" t="e">
        <f t="shared" si="6"/>
        <v>#N/A</v>
      </c>
      <c r="K19" s="228">
        <f t="shared" si="6"/>
        <v>8.3333333333333315E-2</v>
      </c>
      <c r="L19" s="226">
        <f t="shared" si="6"/>
        <v>8.3333333333333315E-2</v>
      </c>
      <c r="M19" s="226">
        <f t="shared" si="6"/>
        <v>8.3333333333333315E-2</v>
      </c>
      <c r="N19" s="226">
        <f t="shared" si="6"/>
        <v>8.3333333333333315E-2</v>
      </c>
      <c r="O19" s="226">
        <f t="shared" si="6"/>
        <v>8.3333333333333315E-2</v>
      </c>
      <c r="P19" s="226" t="e">
        <f t="shared" si="6"/>
        <v>#N/A</v>
      </c>
      <c r="Q19" s="229" t="e">
        <f t="shared" si="6"/>
        <v>#N/A</v>
      </c>
      <c r="R19" s="225">
        <f t="shared" si="6"/>
        <v>8.3333333333333315E-2</v>
      </c>
      <c r="S19" s="226">
        <f t="shared" si="6"/>
        <v>8.3333333333333315E-2</v>
      </c>
      <c r="T19" s="226">
        <f t="shared" si="6"/>
        <v>8.3333333333333315E-2</v>
      </c>
      <c r="U19" s="226">
        <f t="shared" si="6"/>
        <v>8.3333333333333315E-2</v>
      </c>
      <c r="V19" s="226">
        <f t="shared" si="6"/>
        <v>8.3333333333333315E-2</v>
      </c>
      <c r="W19" s="226" t="e">
        <f t="shared" si="6"/>
        <v>#N/A</v>
      </c>
      <c r="X19" s="227" t="e">
        <f t="shared" si="6"/>
        <v>#N/A</v>
      </c>
      <c r="Y19" s="225">
        <f t="shared" si="6"/>
        <v>8.3333333333333315E-2</v>
      </c>
      <c r="Z19" s="226">
        <f t="shared" si="6"/>
        <v>8.3333333333333315E-2</v>
      </c>
      <c r="AA19" s="226">
        <f t="shared" si="6"/>
        <v>8.3333333333333315E-2</v>
      </c>
      <c r="AB19" s="226">
        <f t="shared" si="6"/>
        <v>8.3333333333333315E-2</v>
      </c>
      <c r="AC19" s="226">
        <f t="shared" si="6"/>
        <v>8.3333333333333315E-2</v>
      </c>
      <c r="AD19" s="226" t="e">
        <f t="shared" si="6"/>
        <v>#N/A</v>
      </c>
      <c r="AE19" s="227" t="e">
        <f t="shared" si="6"/>
        <v>#N/A</v>
      </c>
      <c r="AF19" s="230"/>
      <c r="AG19" s="231"/>
      <c r="AH19" s="232"/>
      <c r="AI19" s="233"/>
      <c r="AJ19" s="234"/>
      <c r="AK19" s="235"/>
      <c r="AL19" s="205"/>
      <c r="AM19" s="206"/>
      <c r="AN19" s="206"/>
      <c r="AO19" s="206"/>
      <c r="AP19" s="206"/>
      <c r="AQ19" s="221"/>
      <c r="AR19" s="221"/>
      <c r="AS19" s="221"/>
      <c r="AT19" s="221"/>
    </row>
    <row r="20" spans="1:46" ht="15" customHeight="1">
      <c r="A20" s="438" t="s">
        <v>214</v>
      </c>
      <c r="B20" s="439" t="s">
        <v>215</v>
      </c>
      <c r="C20" s="440" t="s">
        <v>221</v>
      </c>
      <c r="D20" s="249" t="s">
        <v>219</v>
      </c>
      <c r="E20" s="247" t="s">
        <v>219</v>
      </c>
      <c r="F20" s="247" t="s">
        <v>219</v>
      </c>
      <c r="G20" s="247" t="s">
        <v>219</v>
      </c>
      <c r="H20" s="247" t="s">
        <v>219</v>
      </c>
      <c r="I20" s="247"/>
      <c r="J20" s="248"/>
      <c r="K20" s="249" t="s">
        <v>219</v>
      </c>
      <c r="L20" s="247" t="s">
        <v>219</v>
      </c>
      <c r="M20" s="247" t="s">
        <v>219</v>
      </c>
      <c r="N20" s="247" t="s">
        <v>219</v>
      </c>
      <c r="O20" s="247" t="s">
        <v>219</v>
      </c>
      <c r="P20" s="247"/>
      <c r="Q20" s="250"/>
      <c r="R20" s="246" t="s">
        <v>219</v>
      </c>
      <c r="S20" s="247" t="s">
        <v>219</v>
      </c>
      <c r="T20" s="247" t="s">
        <v>219</v>
      </c>
      <c r="U20" s="247" t="s">
        <v>219</v>
      </c>
      <c r="V20" s="247" t="s">
        <v>219</v>
      </c>
      <c r="W20" s="247"/>
      <c r="X20" s="248"/>
      <c r="Y20" s="246" t="s">
        <v>219</v>
      </c>
      <c r="Z20" s="247" t="s">
        <v>219</v>
      </c>
      <c r="AA20" s="247" t="s">
        <v>219</v>
      </c>
      <c r="AB20" s="247" t="s">
        <v>219</v>
      </c>
      <c r="AC20" s="247" t="s">
        <v>219</v>
      </c>
      <c r="AD20" s="247"/>
      <c r="AE20" s="248"/>
      <c r="AF20" s="215">
        <f>SUMIF(D21:AE21,"&gt;0")</f>
        <v>4.1666666666666634</v>
      </c>
      <c r="AG20" s="216"/>
      <c r="AH20" s="217">
        <f t="shared" ref="AH20" si="7">AF20/4</f>
        <v>1.0416666666666659</v>
      </c>
      <c r="AI20" s="218"/>
      <c r="AJ20" s="219">
        <f>ROUNDDOWN(AH20/$AC$55,1)</f>
        <v>0.6</v>
      </c>
      <c r="AK20" s="220"/>
      <c r="AL20" s="205"/>
      <c r="AM20" s="206"/>
      <c r="AN20" s="206"/>
      <c r="AO20" s="206"/>
      <c r="AP20" s="206"/>
      <c r="AQ20" s="221"/>
      <c r="AR20" s="221"/>
      <c r="AS20" s="221"/>
      <c r="AT20" s="221"/>
    </row>
    <row r="21" spans="1:46" ht="15" customHeight="1">
      <c r="A21" s="441"/>
      <c r="B21" s="442"/>
      <c r="C21" s="447"/>
      <c r="D21" s="228">
        <f t="shared" ref="D21:AE21" si="8">VLOOKUP(D20,$B$59:$I$67,2,1)</f>
        <v>0.20833333333333326</v>
      </c>
      <c r="E21" s="226">
        <f t="shared" si="8"/>
        <v>0.20833333333333326</v>
      </c>
      <c r="F21" s="226">
        <f t="shared" si="8"/>
        <v>0.20833333333333326</v>
      </c>
      <c r="G21" s="226">
        <f t="shared" si="8"/>
        <v>0.20833333333333326</v>
      </c>
      <c r="H21" s="226">
        <f t="shared" si="8"/>
        <v>0.20833333333333326</v>
      </c>
      <c r="I21" s="226" t="e">
        <f t="shared" si="8"/>
        <v>#N/A</v>
      </c>
      <c r="J21" s="227" t="e">
        <f t="shared" si="8"/>
        <v>#N/A</v>
      </c>
      <c r="K21" s="228">
        <f t="shared" si="8"/>
        <v>0.20833333333333326</v>
      </c>
      <c r="L21" s="226">
        <f t="shared" si="8"/>
        <v>0.20833333333333326</v>
      </c>
      <c r="M21" s="226">
        <f t="shared" si="8"/>
        <v>0.20833333333333326</v>
      </c>
      <c r="N21" s="226">
        <f t="shared" si="8"/>
        <v>0.20833333333333326</v>
      </c>
      <c r="O21" s="226">
        <f t="shared" si="8"/>
        <v>0.20833333333333326</v>
      </c>
      <c r="P21" s="226" t="e">
        <f t="shared" si="8"/>
        <v>#N/A</v>
      </c>
      <c r="Q21" s="229" t="e">
        <f t="shared" si="8"/>
        <v>#N/A</v>
      </c>
      <c r="R21" s="225">
        <f t="shared" si="8"/>
        <v>0.20833333333333326</v>
      </c>
      <c r="S21" s="226">
        <f t="shared" si="8"/>
        <v>0.20833333333333326</v>
      </c>
      <c r="T21" s="226">
        <f t="shared" si="8"/>
        <v>0.20833333333333326</v>
      </c>
      <c r="U21" s="226">
        <f t="shared" si="8"/>
        <v>0.20833333333333326</v>
      </c>
      <c r="V21" s="226">
        <f t="shared" si="8"/>
        <v>0.20833333333333326</v>
      </c>
      <c r="W21" s="226" t="e">
        <f t="shared" si="8"/>
        <v>#N/A</v>
      </c>
      <c r="X21" s="227" t="e">
        <f t="shared" si="8"/>
        <v>#N/A</v>
      </c>
      <c r="Y21" s="225">
        <f t="shared" si="8"/>
        <v>0.20833333333333326</v>
      </c>
      <c r="Z21" s="226">
        <f t="shared" si="8"/>
        <v>0.20833333333333326</v>
      </c>
      <c r="AA21" s="226">
        <f t="shared" si="8"/>
        <v>0.20833333333333326</v>
      </c>
      <c r="AB21" s="226">
        <f t="shared" si="8"/>
        <v>0.20833333333333326</v>
      </c>
      <c r="AC21" s="226">
        <f t="shared" si="8"/>
        <v>0.20833333333333326</v>
      </c>
      <c r="AD21" s="226" t="e">
        <f t="shared" si="8"/>
        <v>#N/A</v>
      </c>
      <c r="AE21" s="227" t="e">
        <f t="shared" si="8"/>
        <v>#N/A</v>
      </c>
      <c r="AF21" s="230"/>
      <c r="AG21" s="231"/>
      <c r="AH21" s="232"/>
      <c r="AI21" s="233"/>
      <c r="AJ21" s="234"/>
      <c r="AK21" s="235"/>
      <c r="AL21" s="205"/>
      <c r="AM21" s="206"/>
      <c r="AN21" s="206"/>
      <c r="AO21" s="206"/>
      <c r="AP21" s="206"/>
      <c r="AQ21" s="221"/>
      <c r="AR21" s="221"/>
      <c r="AS21" s="221"/>
      <c r="AT21" s="221"/>
    </row>
    <row r="22" spans="1:46" ht="15" customHeight="1">
      <c r="A22" s="448" t="s">
        <v>214</v>
      </c>
      <c r="B22" s="439" t="s">
        <v>211</v>
      </c>
      <c r="C22" s="449" t="s">
        <v>222</v>
      </c>
      <c r="D22" s="246"/>
      <c r="E22" s="247"/>
      <c r="F22" s="247"/>
      <c r="G22" s="247"/>
      <c r="H22" s="247"/>
      <c r="I22" s="247" t="s">
        <v>213</v>
      </c>
      <c r="J22" s="248" t="s">
        <v>213</v>
      </c>
      <c r="K22" s="249"/>
      <c r="L22" s="247"/>
      <c r="M22" s="247"/>
      <c r="N22" s="247"/>
      <c r="O22" s="247"/>
      <c r="P22" s="247" t="s">
        <v>213</v>
      </c>
      <c r="Q22" s="250" t="s">
        <v>213</v>
      </c>
      <c r="R22" s="246"/>
      <c r="S22" s="247"/>
      <c r="T22" s="247"/>
      <c r="U22" s="247"/>
      <c r="V22" s="247"/>
      <c r="W22" s="247" t="s">
        <v>213</v>
      </c>
      <c r="X22" s="248" t="s">
        <v>213</v>
      </c>
      <c r="Y22" s="246"/>
      <c r="Z22" s="247"/>
      <c r="AA22" s="247"/>
      <c r="AB22" s="247"/>
      <c r="AC22" s="247"/>
      <c r="AD22" s="247" t="s">
        <v>213</v>
      </c>
      <c r="AE22" s="248" t="s">
        <v>213</v>
      </c>
      <c r="AF22" s="215">
        <f>SUMIF(D23:AE23,"&gt;0")</f>
        <v>2.6666666666666665</v>
      </c>
      <c r="AG22" s="216"/>
      <c r="AH22" s="217">
        <f t="shared" ref="AH22" si="9">AF22/4</f>
        <v>0.66666666666666663</v>
      </c>
      <c r="AI22" s="218"/>
      <c r="AJ22" s="219">
        <f>ROUNDDOWN(AH22/$AC$55,1)</f>
        <v>0.4</v>
      </c>
      <c r="AK22" s="220"/>
      <c r="AL22" s="205"/>
      <c r="AM22" s="206"/>
      <c r="AN22" s="206"/>
      <c r="AO22" s="206"/>
      <c r="AP22" s="206"/>
      <c r="AQ22" s="221"/>
      <c r="AR22" s="221"/>
      <c r="AS22" s="221"/>
      <c r="AT22" s="221"/>
    </row>
    <row r="23" spans="1:46" ht="15" customHeight="1">
      <c r="A23" s="450"/>
      <c r="B23" s="442"/>
      <c r="C23" s="451"/>
      <c r="D23" s="225" t="e">
        <f t="shared" ref="D23:AE23" si="10">VLOOKUP(D22,$B$59:$I$67,2,1)</f>
        <v>#N/A</v>
      </c>
      <c r="E23" s="226" t="e">
        <f t="shared" si="10"/>
        <v>#N/A</v>
      </c>
      <c r="F23" s="226" t="e">
        <f t="shared" si="10"/>
        <v>#N/A</v>
      </c>
      <c r="G23" s="226" t="e">
        <f t="shared" si="10"/>
        <v>#N/A</v>
      </c>
      <c r="H23" s="226" t="e">
        <f t="shared" si="10"/>
        <v>#N/A</v>
      </c>
      <c r="I23" s="226">
        <f t="shared" si="10"/>
        <v>0.33333333333333331</v>
      </c>
      <c r="J23" s="227">
        <f t="shared" si="10"/>
        <v>0.33333333333333331</v>
      </c>
      <c r="K23" s="228" t="e">
        <f t="shared" si="10"/>
        <v>#N/A</v>
      </c>
      <c r="L23" s="226" t="e">
        <f t="shared" si="10"/>
        <v>#N/A</v>
      </c>
      <c r="M23" s="226" t="e">
        <f t="shared" si="10"/>
        <v>#N/A</v>
      </c>
      <c r="N23" s="226" t="e">
        <f t="shared" si="10"/>
        <v>#N/A</v>
      </c>
      <c r="O23" s="226" t="e">
        <f t="shared" si="10"/>
        <v>#N/A</v>
      </c>
      <c r="P23" s="226">
        <f t="shared" si="10"/>
        <v>0.33333333333333331</v>
      </c>
      <c r="Q23" s="229">
        <f t="shared" si="10"/>
        <v>0.33333333333333331</v>
      </c>
      <c r="R23" s="225" t="e">
        <f t="shared" si="10"/>
        <v>#N/A</v>
      </c>
      <c r="S23" s="226" t="e">
        <f t="shared" si="10"/>
        <v>#N/A</v>
      </c>
      <c r="T23" s="226" t="e">
        <f t="shared" si="10"/>
        <v>#N/A</v>
      </c>
      <c r="U23" s="226" t="e">
        <f t="shared" si="10"/>
        <v>#N/A</v>
      </c>
      <c r="V23" s="226" t="e">
        <f t="shared" si="10"/>
        <v>#N/A</v>
      </c>
      <c r="W23" s="226">
        <f t="shared" si="10"/>
        <v>0.33333333333333331</v>
      </c>
      <c r="X23" s="227">
        <f t="shared" si="10"/>
        <v>0.33333333333333331</v>
      </c>
      <c r="Y23" s="225" t="e">
        <f t="shared" si="10"/>
        <v>#N/A</v>
      </c>
      <c r="Z23" s="226" t="e">
        <f t="shared" si="10"/>
        <v>#N/A</v>
      </c>
      <c r="AA23" s="226" t="e">
        <f t="shared" si="10"/>
        <v>#N/A</v>
      </c>
      <c r="AB23" s="226" t="e">
        <f t="shared" si="10"/>
        <v>#N/A</v>
      </c>
      <c r="AC23" s="226" t="e">
        <f t="shared" si="10"/>
        <v>#N/A</v>
      </c>
      <c r="AD23" s="226">
        <f t="shared" si="10"/>
        <v>0.33333333333333331</v>
      </c>
      <c r="AE23" s="227">
        <f t="shared" si="10"/>
        <v>0.33333333333333331</v>
      </c>
      <c r="AF23" s="230"/>
      <c r="AG23" s="231"/>
      <c r="AH23" s="232"/>
      <c r="AI23" s="233"/>
      <c r="AJ23" s="234"/>
      <c r="AK23" s="235"/>
      <c r="AL23" s="205"/>
    </row>
    <row r="24" spans="1:46" ht="15" customHeight="1">
      <c r="A24" s="448" t="s">
        <v>214</v>
      </c>
      <c r="B24" s="439" t="s">
        <v>223</v>
      </c>
      <c r="C24" s="449" t="s">
        <v>224</v>
      </c>
      <c r="D24" s="246"/>
      <c r="E24" s="247"/>
      <c r="F24" s="247"/>
      <c r="G24" s="247"/>
      <c r="H24" s="247"/>
      <c r="I24" s="247" t="s">
        <v>217</v>
      </c>
      <c r="J24" s="248" t="s">
        <v>217</v>
      </c>
      <c r="K24" s="249"/>
      <c r="L24" s="247"/>
      <c r="M24" s="247"/>
      <c r="N24" s="247"/>
      <c r="O24" s="247"/>
      <c r="P24" s="247" t="s">
        <v>217</v>
      </c>
      <c r="Q24" s="250" t="s">
        <v>217</v>
      </c>
      <c r="R24" s="246"/>
      <c r="S24" s="247"/>
      <c r="T24" s="247"/>
      <c r="U24" s="247"/>
      <c r="V24" s="247"/>
      <c r="W24" s="247" t="s">
        <v>217</v>
      </c>
      <c r="X24" s="248" t="s">
        <v>217</v>
      </c>
      <c r="Y24" s="246"/>
      <c r="Z24" s="247"/>
      <c r="AA24" s="247"/>
      <c r="AB24" s="247"/>
      <c r="AC24" s="247"/>
      <c r="AD24" s="247" t="s">
        <v>217</v>
      </c>
      <c r="AE24" s="248" t="s">
        <v>217</v>
      </c>
      <c r="AF24" s="215">
        <f>SUMIF(D25:AE25,"&gt;0")</f>
        <v>0.66666666666666652</v>
      </c>
      <c r="AG24" s="216"/>
      <c r="AH24" s="217">
        <f t="shared" ref="AH24" si="11">AF24/4</f>
        <v>0.16666666666666663</v>
      </c>
      <c r="AI24" s="218"/>
      <c r="AJ24" s="219">
        <f>ROUNDDOWN(AH24/$AC$55,1)</f>
        <v>0.1</v>
      </c>
      <c r="AK24" s="220"/>
      <c r="AL24" s="205"/>
    </row>
    <row r="25" spans="1:46" ht="15" customHeight="1">
      <c r="A25" s="450"/>
      <c r="B25" s="442"/>
      <c r="C25" s="451"/>
      <c r="D25" s="225" t="e">
        <f t="shared" ref="D25:AE25" si="12">VLOOKUP(D24,$B$59:$I$67,2,1)</f>
        <v>#N/A</v>
      </c>
      <c r="E25" s="226" t="e">
        <f t="shared" si="12"/>
        <v>#N/A</v>
      </c>
      <c r="F25" s="226" t="e">
        <f t="shared" si="12"/>
        <v>#N/A</v>
      </c>
      <c r="G25" s="226" t="e">
        <f t="shared" si="12"/>
        <v>#N/A</v>
      </c>
      <c r="H25" s="226" t="e">
        <f t="shared" si="12"/>
        <v>#N/A</v>
      </c>
      <c r="I25" s="226">
        <f t="shared" si="12"/>
        <v>8.3333333333333315E-2</v>
      </c>
      <c r="J25" s="227">
        <f t="shared" si="12"/>
        <v>8.3333333333333315E-2</v>
      </c>
      <c r="K25" s="228" t="e">
        <f t="shared" si="12"/>
        <v>#N/A</v>
      </c>
      <c r="L25" s="226" t="e">
        <f t="shared" si="12"/>
        <v>#N/A</v>
      </c>
      <c r="M25" s="226" t="e">
        <f t="shared" si="12"/>
        <v>#N/A</v>
      </c>
      <c r="N25" s="226" t="e">
        <f t="shared" si="12"/>
        <v>#N/A</v>
      </c>
      <c r="O25" s="226" t="e">
        <f t="shared" si="12"/>
        <v>#N/A</v>
      </c>
      <c r="P25" s="226">
        <f t="shared" si="12"/>
        <v>8.3333333333333315E-2</v>
      </c>
      <c r="Q25" s="229">
        <f t="shared" si="12"/>
        <v>8.3333333333333315E-2</v>
      </c>
      <c r="R25" s="225" t="e">
        <f t="shared" si="12"/>
        <v>#N/A</v>
      </c>
      <c r="S25" s="226" t="e">
        <f t="shared" si="12"/>
        <v>#N/A</v>
      </c>
      <c r="T25" s="226" t="e">
        <f t="shared" si="12"/>
        <v>#N/A</v>
      </c>
      <c r="U25" s="226" t="e">
        <f t="shared" si="12"/>
        <v>#N/A</v>
      </c>
      <c r="V25" s="226" t="e">
        <f t="shared" si="12"/>
        <v>#N/A</v>
      </c>
      <c r="W25" s="226">
        <f t="shared" si="12"/>
        <v>8.3333333333333315E-2</v>
      </c>
      <c r="X25" s="227">
        <f t="shared" si="12"/>
        <v>8.3333333333333315E-2</v>
      </c>
      <c r="Y25" s="225" t="e">
        <f t="shared" si="12"/>
        <v>#N/A</v>
      </c>
      <c r="Z25" s="226" t="e">
        <f t="shared" si="12"/>
        <v>#N/A</v>
      </c>
      <c r="AA25" s="226" t="e">
        <f t="shared" si="12"/>
        <v>#N/A</v>
      </c>
      <c r="AB25" s="226" t="e">
        <f t="shared" si="12"/>
        <v>#N/A</v>
      </c>
      <c r="AC25" s="226" t="e">
        <f t="shared" si="12"/>
        <v>#N/A</v>
      </c>
      <c r="AD25" s="226">
        <f t="shared" si="12"/>
        <v>8.3333333333333315E-2</v>
      </c>
      <c r="AE25" s="227">
        <f t="shared" si="12"/>
        <v>8.3333333333333315E-2</v>
      </c>
      <c r="AF25" s="230"/>
      <c r="AG25" s="231"/>
      <c r="AH25" s="232"/>
      <c r="AI25" s="233"/>
      <c r="AJ25" s="234"/>
      <c r="AK25" s="235"/>
      <c r="AL25" s="205"/>
    </row>
    <row r="26" spans="1:46" ht="15" customHeight="1">
      <c r="A26" s="448" t="s">
        <v>214</v>
      </c>
      <c r="B26" s="439" t="s">
        <v>215</v>
      </c>
      <c r="C26" s="449" t="s">
        <v>225</v>
      </c>
      <c r="D26" s="246"/>
      <c r="E26" s="247"/>
      <c r="F26" s="247"/>
      <c r="G26" s="247"/>
      <c r="H26" s="247"/>
      <c r="I26" s="247" t="s">
        <v>213</v>
      </c>
      <c r="J26" s="248" t="s">
        <v>213</v>
      </c>
      <c r="K26" s="249"/>
      <c r="L26" s="247"/>
      <c r="M26" s="247"/>
      <c r="N26" s="247"/>
      <c r="O26" s="247"/>
      <c r="P26" s="247" t="s">
        <v>213</v>
      </c>
      <c r="Q26" s="250" t="s">
        <v>213</v>
      </c>
      <c r="R26" s="246"/>
      <c r="S26" s="247"/>
      <c r="T26" s="247"/>
      <c r="U26" s="247"/>
      <c r="V26" s="247"/>
      <c r="W26" s="247" t="s">
        <v>213</v>
      </c>
      <c r="X26" s="248" t="s">
        <v>213</v>
      </c>
      <c r="Y26" s="246"/>
      <c r="Z26" s="247"/>
      <c r="AA26" s="247"/>
      <c r="AB26" s="247"/>
      <c r="AC26" s="247"/>
      <c r="AD26" s="247" t="s">
        <v>213</v>
      </c>
      <c r="AE26" s="248" t="s">
        <v>213</v>
      </c>
      <c r="AF26" s="215">
        <f>SUMIF(D27:AE27,"&gt;0")</f>
        <v>2.6666666666666665</v>
      </c>
      <c r="AG26" s="216"/>
      <c r="AH26" s="217">
        <f t="shared" ref="AH26" si="13">AF26/4</f>
        <v>0.66666666666666663</v>
      </c>
      <c r="AI26" s="218"/>
      <c r="AJ26" s="219">
        <f>ROUNDDOWN(AH26/$AC$55,1)</f>
        <v>0.4</v>
      </c>
      <c r="AK26" s="220"/>
      <c r="AL26" s="205"/>
      <c r="AM26" s="206"/>
      <c r="AN26" s="206"/>
      <c r="AO26" s="206"/>
      <c r="AP26" s="206"/>
      <c r="AQ26" s="221"/>
      <c r="AR26" s="221"/>
      <c r="AS26" s="221"/>
      <c r="AT26" s="221"/>
    </row>
    <row r="27" spans="1:46" ht="15" customHeight="1">
      <c r="A27" s="450"/>
      <c r="B27" s="442"/>
      <c r="C27" s="451"/>
      <c r="D27" s="225" t="e">
        <f t="shared" ref="D27:AE27" si="14">VLOOKUP(D26,$B$59:$I$67,2,1)</f>
        <v>#N/A</v>
      </c>
      <c r="E27" s="226" t="e">
        <f t="shared" si="14"/>
        <v>#N/A</v>
      </c>
      <c r="F27" s="226" t="e">
        <f t="shared" si="14"/>
        <v>#N/A</v>
      </c>
      <c r="G27" s="226" t="e">
        <f t="shared" si="14"/>
        <v>#N/A</v>
      </c>
      <c r="H27" s="226" t="e">
        <f t="shared" si="14"/>
        <v>#N/A</v>
      </c>
      <c r="I27" s="226">
        <f t="shared" si="14"/>
        <v>0.33333333333333331</v>
      </c>
      <c r="J27" s="227">
        <f t="shared" si="14"/>
        <v>0.33333333333333331</v>
      </c>
      <c r="K27" s="228" t="e">
        <f t="shared" si="14"/>
        <v>#N/A</v>
      </c>
      <c r="L27" s="226" t="e">
        <f t="shared" si="14"/>
        <v>#N/A</v>
      </c>
      <c r="M27" s="226" t="e">
        <f t="shared" si="14"/>
        <v>#N/A</v>
      </c>
      <c r="N27" s="226" t="e">
        <f t="shared" si="14"/>
        <v>#N/A</v>
      </c>
      <c r="O27" s="226" t="e">
        <f t="shared" si="14"/>
        <v>#N/A</v>
      </c>
      <c r="P27" s="226">
        <f t="shared" si="14"/>
        <v>0.33333333333333331</v>
      </c>
      <c r="Q27" s="229">
        <f t="shared" si="14"/>
        <v>0.33333333333333331</v>
      </c>
      <c r="R27" s="225" t="e">
        <f t="shared" si="14"/>
        <v>#N/A</v>
      </c>
      <c r="S27" s="226" t="e">
        <f t="shared" si="14"/>
        <v>#N/A</v>
      </c>
      <c r="T27" s="226" t="e">
        <f t="shared" si="14"/>
        <v>#N/A</v>
      </c>
      <c r="U27" s="226" t="e">
        <f t="shared" si="14"/>
        <v>#N/A</v>
      </c>
      <c r="V27" s="226" t="e">
        <f t="shared" si="14"/>
        <v>#N/A</v>
      </c>
      <c r="W27" s="226">
        <f t="shared" si="14"/>
        <v>0.33333333333333331</v>
      </c>
      <c r="X27" s="227">
        <f t="shared" si="14"/>
        <v>0.33333333333333331</v>
      </c>
      <c r="Y27" s="225" t="e">
        <f t="shared" si="14"/>
        <v>#N/A</v>
      </c>
      <c r="Z27" s="226" t="e">
        <f t="shared" si="14"/>
        <v>#N/A</v>
      </c>
      <c r="AA27" s="226" t="e">
        <f t="shared" si="14"/>
        <v>#N/A</v>
      </c>
      <c r="AB27" s="226" t="e">
        <f t="shared" si="14"/>
        <v>#N/A</v>
      </c>
      <c r="AC27" s="226" t="e">
        <f t="shared" si="14"/>
        <v>#N/A</v>
      </c>
      <c r="AD27" s="226">
        <f t="shared" si="14"/>
        <v>0.33333333333333331</v>
      </c>
      <c r="AE27" s="227">
        <f t="shared" si="14"/>
        <v>0.33333333333333331</v>
      </c>
      <c r="AF27" s="230"/>
      <c r="AG27" s="231"/>
      <c r="AH27" s="232"/>
      <c r="AI27" s="233"/>
      <c r="AJ27" s="234"/>
      <c r="AK27" s="235"/>
      <c r="AL27" s="205"/>
    </row>
    <row r="28" spans="1:46" ht="15" customHeight="1">
      <c r="A28" s="448" t="s">
        <v>214</v>
      </c>
      <c r="B28" s="439" t="s">
        <v>215</v>
      </c>
      <c r="C28" s="449" t="s">
        <v>226</v>
      </c>
      <c r="D28" s="246"/>
      <c r="E28" s="247"/>
      <c r="F28" s="247"/>
      <c r="G28" s="247"/>
      <c r="H28" s="247"/>
      <c r="I28" s="247" t="s">
        <v>217</v>
      </c>
      <c r="J28" s="248" t="s">
        <v>217</v>
      </c>
      <c r="K28" s="249"/>
      <c r="L28" s="247"/>
      <c r="M28" s="247"/>
      <c r="N28" s="247"/>
      <c r="O28" s="247"/>
      <c r="P28" s="247" t="s">
        <v>217</v>
      </c>
      <c r="Q28" s="250" t="s">
        <v>217</v>
      </c>
      <c r="R28" s="246"/>
      <c r="S28" s="247"/>
      <c r="T28" s="247"/>
      <c r="U28" s="247"/>
      <c r="V28" s="247"/>
      <c r="W28" s="247" t="s">
        <v>217</v>
      </c>
      <c r="X28" s="248" t="s">
        <v>217</v>
      </c>
      <c r="Y28" s="246"/>
      <c r="Z28" s="247"/>
      <c r="AA28" s="247"/>
      <c r="AB28" s="247"/>
      <c r="AC28" s="247"/>
      <c r="AD28" s="247" t="s">
        <v>217</v>
      </c>
      <c r="AE28" s="248" t="s">
        <v>217</v>
      </c>
      <c r="AF28" s="215">
        <f>SUMIF(D29:AE29,"&gt;0")</f>
        <v>0.66666666666666652</v>
      </c>
      <c r="AG28" s="216"/>
      <c r="AH28" s="217">
        <f t="shared" ref="AH28" si="15">AF28/4</f>
        <v>0.16666666666666663</v>
      </c>
      <c r="AI28" s="218"/>
      <c r="AJ28" s="219">
        <f>ROUNDDOWN(AH28/$AC$55,1)</f>
        <v>0.1</v>
      </c>
      <c r="AK28" s="220"/>
      <c r="AL28" s="205"/>
    </row>
    <row r="29" spans="1:46" ht="15" customHeight="1">
      <c r="A29" s="450"/>
      <c r="B29" s="442"/>
      <c r="C29" s="451"/>
      <c r="D29" s="225" t="e">
        <f t="shared" ref="D29:AE29" si="16">VLOOKUP(D28,$B$59:$I$67,2,1)</f>
        <v>#N/A</v>
      </c>
      <c r="E29" s="226" t="e">
        <f t="shared" si="16"/>
        <v>#N/A</v>
      </c>
      <c r="F29" s="226" t="e">
        <f t="shared" si="16"/>
        <v>#N/A</v>
      </c>
      <c r="G29" s="226" t="e">
        <f t="shared" si="16"/>
        <v>#N/A</v>
      </c>
      <c r="H29" s="226" t="e">
        <f t="shared" si="16"/>
        <v>#N/A</v>
      </c>
      <c r="I29" s="226">
        <f t="shared" si="16"/>
        <v>8.3333333333333315E-2</v>
      </c>
      <c r="J29" s="227">
        <f t="shared" si="16"/>
        <v>8.3333333333333315E-2</v>
      </c>
      <c r="K29" s="228" t="e">
        <f t="shared" si="16"/>
        <v>#N/A</v>
      </c>
      <c r="L29" s="226" t="e">
        <f t="shared" si="16"/>
        <v>#N/A</v>
      </c>
      <c r="M29" s="226" t="e">
        <f t="shared" si="16"/>
        <v>#N/A</v>
      </c>
      <c r="N29" s="226" t="e">
        <f t="shared" si="16"/>
        <v>#N/A</v>
      </c>
      <c r="O29" s="226" t="e">
        <f t="shared" si="16"/>
        <v>#N/A</v>
      </c>
      <c r="P29" s="226">
        <f t="shared" si="16"/>
        <v>8.3333333333333315E-2</v>
      </c>
      <c r="Q29" s="229">
        <f t="shared" si="16"/>
        <v>8.3333333333333315E-2</v>
      </c>
      <c r="R29" s="225" t="e">
        <f t="shared" si="16"/>
        <v>#N/A</v>
      </c>
      <c r="S29" s="226" t="e">
        <f t="shared" si="16"/>
        <v>#N/A</v>
      </c>
      <c r="T29" s="226" t="e">
        <f t="shared" si="16"/>
        <v>#N/A</v>
      </c>
      <c r="U29" s="226" t="e">
        <f t="shared" si="16"/>
        <v>#N/A</v>
      </c>
      <c r="V29" s="226" t="e">
        <f t="shared" si="16"/>
        <v>#N/A</v>
      </c>
      <c r="W29" s="226">
        <f t="shared" si="16"/>
        <v>8.3333333333333315E-2</v>
      </c>
      <c r="X29" s="227">
        <f t="shared" si="16"/>
        <v>8.3333333333333315E-2</v>
      </c>
      <c r="Y29" s="225" t="e">
        <f t="shared" si="16"/>
        <v>#N/A</v>
      </c>
      <c r="Z29" s="226" t="e">
        <f t="shared" si="16"/>
        <v>#N/A</v>
      </c>
      <c r="AA29" s="226" t="e">
        <f t="shared" si="16"/>
        <v>#N/A</v>
      </c>
      <c r="AB29" s="226" t="e">
        <f t="shared" si="16"/>
        <v>#N/A</v>
      </c>
      <c r="AC29" s="226" t="e">
        <f t="shared" si="16"/>
        <v>#N/A</v>
      </c>
      <c r="AD29" s="226">
        <f t="shared" si="16"/>
        <v>8.3333333333333315E-2</v>
      </c>
      <c r="AE29" s="227">
        <f t="shared" si="16"/>
        <v>8.3333333333333315E-2</v>
      </c>
      <c r="AF29" s="230"/>
      <c r="AG29" s="231"/>
      <c r="AH29" s="232"/>
      <c r="AI29" s="233"/>
      <c r="AJ29" s="234"/>
      <c r="AK29" s="235"/>
      <c r="AL29" s="205"/>
    </row>
    <row r="30" spans="1:46" ht="15" customHeight="1">
      <c r="A30" s="448" t="s">
        <v>214</v>
      </c>
      <c r="B30" s="439" t="s">
        <v>215</v>
      </c>
      <c r="C30" s="449" t="s">
        <v>227</v>
      </c>
      <c r="D30" s="246"/>
      <c r="E30" s="247"/>
      <c r="F30" s="247"/>
      <c r="G30" s="247"/>
      <c r="H30" s="247"/>
      <c r="I30" s="247" t="s">
        <v>228</v>
      </c>
      <c r="J30" s="248" t="s">
        <v>228</v>
      </c>
      <c r="K30" s="249"/>
      <c r="L30" s="247"/>
      <c r="M30" s="247"/>
      <c r="N30" s="247"/>
      <c r="O30" s="247"/>
      <c r="P30" s="247" t="s">
        <v>228</v>
      </c>
      <c r="Q30" s="250" t="s">
        <v>228</v>
      </c>
      <c r="R30" s="246"/>
      <c r="S30" s="247"/>
      <c r="T30" s="247"/>
      <c r="U30" s="247"/>
      <c r="V30" s="247"/>
      <c r="W30" s="247" t="s">
        <v>228</v>
      </c>
      <c r="X30" s="248" t="s">
        <v>228</v>
      </c>
      <c r="Y30" s="246"/>
      <c r="Z30" s="247"/>
      <c r="AA30" s="247"/>
      <c r="AB30" s="247"/>
      <c r="AC30" s="247"/>
      <c r="AD30" s="247" t="s">
        <v>228</v>
      </c>
      <c r="AE30" s="248" t="s">
        <v>228</v>
      </c>
      <c r="AF30" s="215">
        <f>SUMIF(D31:AE31,"&gt;0")</f>
        <v>1.333333333333333</v>
      </c>
      <c r="AG30" s="216"/>
      <c r="AH30" s="217">
        <f t="shared" ref="AH30" si="17">AF30/4</f>
        <v>0.33333333333333326</v>
      </c>
      <c r="AI30" s="218"/>
      <c r="AJ30" s="219">
        <f>ROUNDDOWN(AH30/$AC$55,1)</f>
        <v>0.2</v>
      </c>
      <c r="AK30" s="220"/>
      <c r="AL30" s="205"/>
    </row>
    <row r="31" spans="1:46" ht="15" customHeight="1">
      <c r="A31" s="450"/>
      <c r="B31" s="442"/>
      <c r="C31" s="451"/>
      <c r="D31" s="225" t="e">
        <f t="shared" ref="D31:AE31" si="18">VLOOKUP(D30,$B$59:$I$67,2,1)</f>
        <v>#N/A</v>
      </c>
      <c r="E31" s="226" t="e">
        <f t="shared" si="18"/>
        <v>#N/A</v>
      </c>
      <c r="F31" s="226" t="e">
        <f t="shared" si="18"/>
        <v>#N/A</v>
      </c>
      <c r="G31" s="226" t="e">
        <f t="shared" si="18"/>
        <v>#N/A</v>
      </c>
      <c r="H31" s="226" t="e">
        <f t="shared" si="18"/>
        <v>#N/A</v>
      </c>
      <c r="I31" s="226">
        <f t="shared" si="18"/>
        <v>0.16666666666666663</v>
      </c>
      <c r="J31" s="227">
        <f t="shared" si="18"/>
        <v>0.16666666666666663</v>
      </c>
      <c r="K31" s="228" t="e">
        <f t="shared" si="18"/>
        <v>#N/A</v>
      </c>
      <c r="L31" s="226" t="e">
        <f t="shared" si="18"/>
        <v>#N/A</v>
      </c>
      <c r="M31" s="226" t="e">
        <f t="shared" si="18"/>
        <v>#N/A</v>
      </c>
      <c r="N31" s="226" t="e">
        <f t="shared" si="18"/>
        <v>#N/A</v>
      </c>
      <c r="O31" s="226" t="e">
        <f t="shared" si="18"/>
        <v>#N/A</v>
      </c>
      <c r="P31" s="226">
        <f t="shared" si="18"/>
        <v>0.16666666666666663</v>
      </c>
      <c r="Q31" s="229">
        <f t="shared" si="18"/>
        <v>0.16666666666666663</v>
      </c>
      <c r="R31" s="225" t="e">
        <f t="shared" si="18"/>
        <v>#N/A</v>
      </c>
      <c r="S31" s="226" t="e">
        <f t="shared" si="18"/>
        <v>#N/A</v>
      </c>
      <c r="T31" s="226" t="e">
        <f t="shared" si="18"/>
        <v>#N/A</v>
      </c>
      <c r="U31" s="226" t="e">
        <f t="shared" si="18"/>
        <v>#N/A</v>
      </c>
      <c r="V31" s="226" t="e">
        <f t="shared" si="18"/>
        <v>#N/A</v>
      </c>
      <c r="W31" s="226">
        <f t="shared" si="18"/>
        <v>0.16666666666666663</v>
      </c>
      <c r="X31" s="227">
        <f t="shared" si="18"/>
        <v>0.16666666666666663</v>
      </c>
      <c r="Y31" s="225" t="e">
        <f t="shared" si="18"/>
        <v>#N/A</v>
      </c>
      <c r="Z31" s="226" t="e">
        <f t="shared" si="18"/>
        <v>#N/A</v>
      </c>
      <c r="AA31" s="226" t="e">
        <f t="shared" si="18"/>
        <v>#N/A</v>
      </c>
      <c r="AB31" s="226" t="e">
        <f t="shared" si="18"/>
        <v>#N/A</v>
      </c>
      <c r="AC31" s="226" t="e">
        <f t="shared" si="18"/>
        <v>#N/A</v>
      </c>
      <c r="AD31" s="226">
        <f t="shared" si="18"/>
        <v>0.16666666666666663</v>
      </c>
      <c r="AE31" s="227">
        <f t="shared" si="18"/>
        <v>0.16666666666666663</v>
      </c>
      <c r="AF31" s="230"/>
      <c r="AG31" s="231"/>
      <c r="AH31" s="232"/>
      <c r="AI31" s="233"/>
      <c r="AJ31" s="234"/>
      <c r="AK31" s="235"/>
      <c r="AL31" s="205"/>
    </row>
    <row r="32" spans="1:46" ht="15" customHeight="1">
      <c r="A32" s="448" t="s">
        <v>214</v>
      </c>
      <c r="B32" s="439" t="s">
        <v>215</v>
      </c>
      <c r="C32" s="449" t="s">
        <v>229</v>
      </c>
      <c r="D32" s="246"/>
      <c r="E32" s="247"/>
      <c r="F32" s="247"/>
      <c r="G32" s="247"/>
      <c r="H32" s="247"/>
      <c r="I32" s="247" t="s">
        <v>213</v>
      </c>
      <c r="J32" s="248" t="s">
        <v>213</v>
      </c>
      <c r="K32" s="249"/>
      <c r="L32" s="247"/>
      <c r="M32" s="247"/>
      <c r="N32" s="247"/>
      <c r="O32" s="247"/>
      <c r="P32" s="247" t="s">
        <v>213</v>
      </c>
      <c r="Q32" s="250" t="s">
        <v>213</v>
      </c>
      <c r="R32" s="246"/>
      <c r="S32" s="247"/>
      <c r="T32" s="247"/>
      <c r="U32" s="247"/>
      <c r="V32" s="247"/>
      <c r="W32" s="247" t="s">
        <v>213</v>
      </c>
      <c r="X32" s="248" t="s">
        <v>213</v>
      </c>
      <c r="Y32" s="246"/>
      <c r="Z32" s="247"/>
      <c r="AA32" s="247"/>
      <c r="AB32" s="247"/>
      <c r="AC32" s="247"/>
      <c r="AD32" s="247" t="s">
        <v>213</v>
      </c>
      <c r="AE32" s="248" t="s">
        <v>213</v>
      </c>
      <c r="AF32" s="215">
        <f>SUMIF(D33:AE33,"&gt;0")</f>
        <v>2.6666666666666665</v>
      </c>
      <c r="AG32" s="216"/>
      <c r="AH32" s="217">
        <f t="shared" ref="AH32" si="19">AF32/4</f>
        <v>0.66666666666666663</v>
      </c>
      <c r="AI32" s="218"/>
      <c r="AJ32" s="219">
        <f>ROUNDDOWN(AH32/$AC$55,1)</f>
        <v>0.4</v>
      </c>
      <c r="AK32" s="220"/>
      <c r="AL32" s="205"/>
      <c r="AM32" s="206"/>
      <c r="AN32" s="206"/>
      <c r="AO32" s="206"/>
      <c r="AP32" s="206"/>
      <c r="AQ32" s="221"/>
      <c r="AR32" s="221"/>
      <c r="AS32" s="221"/>
      <c r="AT32" s="221"/>
    </row>
    <row r="33" spans="1:46" ht="15" customHeight="1">
      <c r="A33" s="450"/>
      <c r="B33" s="442"/>
      <c r="C33" s="451"/>
      <c r="D33" s="225" t="e">
        <f t="shared" ref="D33:AE33" si="20">VLOOKUP(D32,$B$59:$I$67,2,1)</f>
        <v>#N/A</v>
      </c>
      <c r="E33" s="226" t="e">
        <f t="shared" si="20"/>
        <v>#N/A</v>
      </c>
      <c r="F33" s="226" t="e">
        <f t="shared" si="20"/>
        <v>#N/A</v>
      </c>
      <c r="G33" s="226" t="e">
        <f t="shared" si="20"/>
        <v>#N/A</v>
      </c>
      <c r="H33" s="226" t="e">
        <f t="shared" si="20"/>
        <v>#N/A</v>
      </c>
      <c r="I33" s="226">
        <f t="shared" si="20"/>
        <v>0.33333333333333331</v>
      </c>
      <c r="J33" s="227">
        <f t="shared" si="20"/>
        <v>0.33333333333333331</v>
      </c>
      <c r="K33" s="228" t="e">
        <f t="shared" si="20"/>
        <v>#N/A</v>
      </c>
      <c r="L33" s="226" t="e">
        <f t="shared" si="20"/>
        <v>#N/A</v>
      </c>
      <c r="M33" s="226" t="e">
        <f t="shared" si="20"/>
        <v>#N/A</v>
      </c>
      <c r="N33" s="226" t="e">
        <f t="shared" si="20"/>
        <v>#N/A</v>
      </c>
      <c r="O33" s="226" t="e">
        <f t="shared" si="20"/>
        <v>#N/A</v>
      </c>
      <c r="P33" s="226">
        <f t="shared" si="20"/>
        <v>0.33333333333333331</v>
      </c>
      <c r="Q33" s="229">
        <f t="shared" si="20"/>
        <v>0.33333333333333331</v>
      </c>
      <c r="R33" s="225" t="e">
        <f t="shared" si="20"/>
        <v>#N/A</v>
      </c>
      <c r="S33" s="226" t="e">
        <f t="shared" si="20"/>
        <v>#N/A</v>
      </c>
      <c r="T33" s="226" t="e">
        <f t="shared" si="20"/>
        <v>#N/A</v>
      </c>
      <c r="U33" s="226" t="e">
        <f t="shared" si="20"/>
        <v>#N/A</v>
      </c>
      <c r="V33" s="226" t="e">
        <f t="shared" si="20"/>
        <v>#N/A</v>
      </c>
      <c r="W33" s="226">
        <f t="shared" si="20"/>
        <v>0.33333333333333331</v>
      </c>
      <c r="X33" s="227">
        <f t="shared" si="20"/>
        <v>0.33333333333333331</v>
      </c>
      <c r="Y33" s="225" t="e">
        <f t="shared" si="20"/>
        <v>#N/A</v>
      </c>
      <c r="Z33" s="226" t="e">
        <f t="shared" si="20"/>
        <v>#N/A</v>
      </c>
      <c r="AA33" s="226" t="e">
        <f t="shared" si="20"/>
        <v>#N/A</v>
      </c>
      <c r="AB33" s="226" t="e">
        <f t="shared" si="20"/>
        <v>#N/A</v>
      </c>
      <c r="AC33" s="226" t="e">
        <f t="shared" si="20"/>
        <v>#N/A</v>
      </c>
      <c r="AD33" s="226">
        <f t="shared" si="20"/>
        <v>0.33333333333333331</v>
      </c>
      <c r="AE33" s="227">
        <f t="shared" si="20"/>
        <v>0.33333333333333331</v>
      </c>
      <c r="AF33" s="230"/>
      <c r="AG33" s="231"/>
      <c r="AH33" s="232"/>
      <c r="AI33" s="233"/>
      <c r="AJ33" s="234"/>
      <c r="AK33" s="235"/>
      <c r="AL33" s="205"/>
    </row>
    <row r="34" spans="1:46" ht="15" customHeight="1">
      <c r="A34" s="448" t="s">
        <v>214</v>
      </c>
      <c r="B34" s="439" t="s">
        <v>215</v>
      </c>
      <c r="C34" s="449" t="s">
        <v>230</v>
      </c>
      <c r="D34" s="246"/>
      <c r="E34" s="247"/>
      <c r="F34" s="247"/>
      <c r="G34" s="247"/>
      <c r="H34" s="247"/>
      <c r="I34" s="247" t="s">
        <v>217</v>
      </c>
      <c r="J34" s="248" t="s">
        <v>217</v>
      </c>
      <c r="K34" s="249"/>
      <c r="L34" s="247"/>
      <c r="M34" s="247"/>
      <c r="N34" s="247"/>
      <c r="O34" s="247"/>
      <c r="P34" s="247" t="s">
        <v>217</v>
      </c>
      <c r="Q34" s="250" t="s">
        <v>217</v>
      </c>
      <c r="R34" s="246"/>
      <c r="S34" s="247"/>
      <c r="T34" s="247"/>
      <c r="U34" s="247"/>
      <c r="V34" s="247"/>
      <c r="W34" s="247" t="s">
        <v>217</v>
      </c>
      <c r="X34" s="248" t="s">
        <v>217</v>
      </c>
      <c r="Y34" s="246"/>
      <c r="Z34" s="247"/>
      <c r="AA34" s="247"/>
      <c r="AB34" s="247"/>
      <c r="AC34" s="247"/>
      <c r="AD34" s="247" t="s">
        <v>217</v>
      </c>
      <c r="AE34" s="248" t="s">
        <v>217</v>
      </c>
      <c r="AF34" s="215">
        <f>SUMIF(D35:AE35,"&gt;0")</f>
        <v>0.66666666666666652</v>
      </c>
      <c r="AG34" s="216"/>
      <c r="AH34" s="217">
        <f t="shared" ref="AH34" si="21">AF34/4</f>
        <v>0.16666666666666663</v>
      </c>
      <c r="AI34" s="218"/>
      <c r="AJ34" s="219">
        <f>ROUNDDOWN(AH34/$AC$55,1)</f>
        <v>0.1</v>
      </c>
      <c r="AK34" s="220"/>
      <c r="AL34" s="205"/>
    </row>
    <row r="35" spans="1:46" ht="15" customHeight="1">
      <c r="A35" s="450"/>
      <c r="B35" s="442"/>
      <c r="C35" s="451"/>
      <c r="D35" s="225" t="e">
        <f t="shared" ref="D35:AE35" si="22">VLOOKUP(D34,$B$59:$I$67,2,1)</f>
        <v>#N/A</v>
      </c>
      <c r="E35" s="226" t="e">
        <f t="shared" si="22"/>
        <v>#N/A</v>
      </c>
      <c r="F35" s="226" t="e">
        <f t="shared" si="22"/>
        <v>#N/A</v>
      </c>
      <c r="G35" s="226" t="e">
        <f t="shared" si="22"/>
        <v>#N/A</v>
      </c>
      <c r="H35" s="226" t="e">
        <f t="shared" si="22"/>
        <v>#N/A</v>
      </c>
      <c r="I35" s="226">
        <f t="shared" si="22"/>
        <v>8.3333333333333315E-2</v>
      </c>
      <c r="J35" s="227">
        <f t="shared" si="22"/>
        <v>8.3333333333333315E-2</v>
      </c>
      <c r="K35" s="228" t="e">
        <f t="shared" si="22"/>
        <v>#N/A</v>
      </c>
      <c r="L35" s="226" t="e">
        <f t="shared" si="22"/>
        <v>#N/A</v>
      </c>
      <c r="M35" s="226" t="e">
        <f t="shared" si="22"/>
        <v>#N/A</v>
      </c>
      <c r="N35" s="226" t="e">
        <f t="shared" si="22"/>
        <v>#N/A</v>
      </c>
      <c r="O35" s="226" t="e">
        <f t="shared" si="22"/>
        <v>#N/A</v>
      </c>
      <c r="P35" s="226">
        <f t="shared" si="22"/>
        <v>8.3333333333333315E-2</v>
      </c>
      <c r="Q35" s="229">
        <f t="shared" si="22"/>
        <v>8.3333333333333315E-2</v>
      </c>
      <c r="R35" s="225" t="e">
        <f t="shared" si="22"/>
        <v>#N/A</v>
      </c>
      <c r="S35" s="226" t="e">
        <f t="shared" si="22"/>
        <v>#N/A</v>
      </c>
      <c r="T35" s="226" t="e">
        <f t="shared" si="22"/>
        <v>#N/A</v>
      </c>
      <c r="U35" s="226" t="e">
        <f t="shared" si="22"/>
        <v>#N/A</v>
      </c>
      <c r="V35" s="226" t="e">
        <f t="shared" si="22"/>
        <v>#N/A</v>
      </c>
      <c r="W35" s="226">
        <f t="shared" si="22"/>
        <v>8.3333333333333315E-2</v>
      </c>
      <c r="X35" s="227">
        <f t="shared" si="22"/>
        <v>8.3333333333333315E-2</v>
      </c>
      <c r="Y35" s="225" t="e">
        <f t="shared" si="22"/>
        <v>#N/A</v>
      </c>
      <c r="Z35" s="226" t="e">
        <f t="shared" si="22"/>
        <v>#N/A</v>
      </c>
      <c r="AA35" s="226" t="e">
        <f t="shared" si="22"/>
        <v>#N/A</v>
      </c>
      <c r="AB35" s="226" t="e">
        <f t="shared" si="22"/>
        <v>#N/A</v>
      </c>
      <c r="AC35" s="226" t="e">
        <f t="shared" si="22"/>
        <v>#N/A</v>
      </c>
      <c r="AD35" s="226">
        <f t="shared" si="22"/>
        <v>8.3333333333333315E-2</v>
      </c>
      <c r="AE35" s="227">
        <f t="shared" si="22"/>
        <v>8.3333333333333315E-2</v>
      </c>
      <c r="AF35" s="230"/>
      <c r="AG35" s="231"/>
      <c r="AH35" s="232"/>
      <c r="AI35" s="233"/>
      <c r="AJ35" s="234"/>
      <c r="AK35" s="235"/>
      <c r="AL35" s="205"/>
    </row>
    <row r="36" spans="1:46" ht="15" customHeight="1">
      <c r="A36" s="448" t="s">
        <v>214</v>
      </c>
      <c r="B36" s="439" t="s">
        <v>215</v>
      </c>
      <c r="C36" s="449" t="s">
        <v>231</v>
      </c>
      <c r="D36" s="246"/>
      <c r="E36" s="247"/>
      <c r="F36" s="247"/>
      <c r="G36" s="247"/>
      <c r="H36" s="247"/>
      <c r="I36" s="247" t="s">
        <v>228</v>
      </c>
      <c r="J36" s="248" t="s">
        <v>228</v>
      </c>
      <c r="K36" s="249"/>
      <c r="L36" s="247"/>
      <c r="M36" s="247"/>
      <c r="N36" s="247"/>
      <c r="O36" s="247"/>
      <c r="P36" s="247" t="s">
        <v>228</v>
      </c>
      <c r="Q36" s="250" t="s">
        <v>228</v>
      </c>
      <c r="R36" s="246"/>
      <c r="S36" s="247"/>
      <c r="T36" s="247"/>
      <c r="U36" s="247"/>
      <c r="V36" s="247"/>
      <c r="W36" s="247" t="s">
        <v>228</v>
      </c>
      <c r="X36" s="248" t="s">
        <v>228</v>
      </c>
      <c r="Y36" s="246"/>
      <c r="Z36" s="247"/>
      <c r="AA36" s="247"/>
      <c r="AB36" s="247"/>
      <c r="AC36" s="247"/>
      <c r="AD36" s="247" t="s">
        <v>228</v>
      </c>
      <c r="AE36" s="248" t="s">
        <v>228</v>
      </c>
      <c r="AF36" s="215">
        <f>SUMIF(D37:AE37,"&gt;0")</f>
        <v>1.333333333333333</v>
      </c>
      <c r="AG36" s="216"/>
      <c r="AH36" s="217">
        <f t="shared" ref="AH36" si="23">AF36/4</f>
        <v>0.33333333333333326</v>
      </c>
      <c r="AI36" s="218"/>
      <c r="AJ36" s="219">
        <f>ROUNDDOWN(AH36/$AC$55,1)</f>
        <v>0.2</v>
      </c>
      <c r="AK36" s="220"/>
      <c r="AL36" s="205"/>
    </row>
    <row r="37" spans="1:46" ht="15" customHeight="1">
      <c r="A37" s="450"/>
      <c r="B37" s="442"/>
      <c r="C37" s="451"/>
      <c r="D37" s="225" t="e">
        <f t="shared" ref="D37:AE37" si="24">VLOOKUP(D36,$B$59:$I$67,2,1)</f>
        <v>#N/A</v>
      </c>
      <c r="E37" s="226" t="e">
        <f t="shared" si="24"/>
        <v>#N/A</v>
      </c>
      <c r="F37" s="226" t="e">
        <f t="shared" si="24"/>
        <v>#N/A</v>
      </c>
      <c r="G37" s="226" t="e">
        <f t="shared" si="24"/>
        <v>#N/A</v>
      </c>
      <c r="H37" s="226" t="e">
        <f t="shared" si="24"/>
        <v>#N/A</v>
      </c>
      <c r="I37" s="226">
        <f t="shared" si="24"/>
        <v>0.16666666666666663</v>
      </c>
      <c r="J37" s="227">
        <f t="shared" si="24"/>
        <v>0.16666666666666663</v>
      </c>
      <c r="K37" s="228" t="e">
        <f t="shared" si="24"/>
        <v>#N/A</v>
      </c>
      <c r="L37" s="226" t="e">
        <f t="shared" si="24"/>
        <v>#N/A</v>
      </c>
      <c r="M37" s="226" t="e">
        <f t="shared" si="24"/>
        <v>#N/A</v>
      </c>
      <c r="N37" s="226" t="e">
        <f t="shared" si="24"/>
        <v>#N/A</v>
      </c>
      <c r="O37" s="226" t="e">
        <f t="shared" si="24"/>
        <v>#N/A</v>
      </c>
      <c r="P37" s="226">
        <f t="shared" si="24"/>
        <v>0.16666666666666663</v>
      </c>
      <c r="Q37" s="229">
        <f t="shared" si="24"/>
        <v>0.16666666666666663</v>
      </c>
      <c r="R37" s="225" t="e">
        <f t="shared" si="24"/>
        <v>#N/A</v>
      </c>
      <c r="S37" s="226" t="e">
        <f t="shared" si="24"/>
        <v>#N/A</v>
      </c>
      <c r="T37" s="226" t="e">
        <f t="shared" si="24"/>
        <v>#N/A</v>
      </c>
      <c r="U37" s="226" t="e">
        <f t="shared" si="24"/>
        <v>#N/A</v>
      </c>
      <c r="V37" s="226" t="e">
        <f t="shared" si="24"/>
        <v>#N/A</v>
      </c>
      <c r="W37" s="226">
        <f t="shared" si="24"/>
        <v>0.16666666666666663</v>
      </c>
      <c r="X37" s="227">
        <f t="shared" si="24"/>
        <v>0.16666666666666663</v>
      </c>
      <c r="Y37" s="225" t="e">
        <f t="shared" si="24"/>
        <v>#N/A</v>
      </c>
      <c r="Z37" s="226" t="e">
        <f t="shared" si="24"/>
        <v>#N/A</v>
      </c>
      <c r="AA37" s="226" t="e">
        <f t="shared" si="24"/>
        <v>#N/A</v>
      </c>
      <c r="AB37" s="226" t="e">
        <f t="shared" si="24"/>
        <v>#N/A</v>
      </c>
      <c r="AC37" s="226" t="e">
        <f t="shared" si="24"/>
        <v>#N/A</v>
      </c>
      <c r="AD37" s="226">
        <f t="shared" si="24"/>
        <v>0.16666666666666663</v>
      </c>
      <c r="AE37" s="227">
        <f t="shared" si="24"/>
        <v>0.16666666666666663</v>
      </c>
      <c r="AF37" s="230"/>
      <c r="AG37" s="231"/>
      <c r="AH37" s="232"/>
      <c r="AI37" s="233"/>
      <c r="AJ37" s="234"/>
      <c r="AK37" s="235"/>
      <c r="AL37" s="205"/>
    </row>
    <row r="38" spans="1:46" ht="15" customHeight="1">
      <c r="A38" s="448" t="s">
        <v>232</v>
      </c>
      <c r="B38" s="439" t="s">
        <v>223</v>
      </c>
      <c r="C38" s="449" t="s">
        <v>233</v>
      </c>
      <c r="D38" s="246"/>
      <c r="E38" s="247"/>
      <c r="F38" s="247"/>
      <c r="G38" s="247"/>
      <c r="H38" s="247"/>
      <c r="I38" s="247" t="s">
        <v>228</v>
      </c>
      <c r="J38" s="248" t="s">
        <v>228</v>
      </c>
      <c r="K38" s="249"/>
      <c r="L38" s="247"/>
      <c r="M38" s="247"/>
      <c r="N38" s="247"/>
      <c r="O38" s="247"/>
      <c r="P38" s="247" t="s">
        <v>228</v>
      </c>
      <c r="Q38" s="250" t="s">
        <v>228</v>
      </c>
      <c r="R38" s="246"/>
      <c r="S38" s="247"/>
      <c r="T38" s="247"/>
      <c r="U38" s="247"/>
      <c r="V38" s="247"/>
      <c r="W38" s="247" t="s">
        <v>228</v>
      </c>
      <c r="X38" s="248" t="s">
        <v>228</v>
      </c>
      <c r="Y38" s="246"/>
      <c r="Z38" s="247"/>
      <c r="AA38" s="247"/>
      <c r="AB38" s="247"/>
      <c r="AC38" s="247"/>
      <c r="AD38" s="247" t="s">
        <v>228</v>
      </c>
      <c r="AE38" s="248" t="s">
        <v>228</v>
      </c>
      <c r="AF38" s="215">
        <f>SUMIF(D39:AE39,"&gt;0")</f>
        <v>1.333333333333333</v>
      </c>
      <c r="AG38" s="216"/>
      <c r="AH38" s="217">
        <f t="shared" ref="AH38" si="25">AF38/4</f>
        <v>0.33333333333333326</v>
      </c>
      <c r="AI38" s="218"/>
      <c r="AJ38" s="219">
        <f>ROUNDDOWN(AH38/$AC$55,1)</f>
        <v>0.2</v>
      </c>
      <c r="AK38" s="220"/>
      <c r="AL38" s="205"/>
    </row>
    <row r="39" spans="1:46" ht="15" customHeight="1">
      <c r="A39" s="450"/>
      <c r="B39" s="442"/>
      <c r="C39" s="451"/>
      <c r="D39" s="225" t="e">
        <f t="shared" ref="D39:AE39" si="26">VLOOKUP(D38,$B$59:$I$67,2,1)</f>
        <v>#N/A</v>
      </c>
      <c r="E39" s="226" t="e">
        <f t="shared" si="26"/>
        <v>#N/A</v>
      </c>
      <c r="F39" s="226" t="e">
        <f t="shared" si="26"/>
        <v>#N/A</v>
      </c>
      <c r="G39" s="226" t="e">
        <f t="shared" si="26"/>
        <v>#N/A</v>
      </c>
      <c r="H39" s="226" t="e">
        <f t="shared" si="26"/>
        <v>#N/A</v>
      </c>
      <c r="I39" s="226">
        <f t="shared" si="26"/>
        <v>0.16666666666666663</v>
      </c>
      <c r="J39" s="227">
        <f t="shared" si="26"/>
        <v>0.16666666666666663</v>
      </c>
      <c r="K39" s="228" t="e">
        <f t="shared" si="26"/>
        <v>#N/A</v>
      </c>
      <c r="L39" s="226" t="e">
        <f t="shared" si="26"/>
        <v>#N/A</v>
      </c>
      <c r="M39" s="226" t="e">
        <f t="shared" si="26"/>
        <v>#N/A</v>
      </c>
      <c r="N39" s="226" t="e">
        <f t="shared" si="26"/>
        <v>#N/A</v>
      </c>
      <c r="O39" s="226" t="e">
        <f t="shared" si="26"/>
        <v>#N/A</v>
      </c>
      <c r="P39" s="226">
        <f t="shared" si="26"/>
        <v>0.16666666666666663</v>
      </c>
      <c r="Q39" s="229">
        <f t="shared" si="26"/>
        <v>0.16666666666666663</v>
      </c>
      <c r="R39" s="225" t="e">
        <f t="shared" si="26"/>
        <v>#N/A</v>
      </c>
      <c r="S39" s="226" t="e">
        <f t="shared" si="26"/>
        <v>#N/A</v>
      </c>
      <c r="T39" s="226" t="e">
        <f t="shared" si="26"/>
        <v>#N/A</v>
      </c>
      <c r="U39" s="226" t="e">
        <f t="shared" si="26"/>
        <v>#N/A</v>
      </c>
      <c r="V39" s="226" t="e">
        <f t="shared" si="26"/>
        <v>#N/A</v>
      </c>
      <c r="W39" s="226">
        <f t="shared" si="26"/>
        <v>0.16666666666666663</v>
      </c>
      <c r="X39" s="227">
        <f t="shared" si="26"/>
        <v>0.16666666666666663</v>
      </c>
      <c r="Y39" s="225" t="e">
        <f t="shared" si="26"/>
        <v>#N/A</v>
      </c>
      <c r="Z39" s="226" t="e">
        <f t="shared" si="26"/>
        <v>#N/A</v>
      </c>
      <c r="AA39" s="226" t="e">
        <f t="shared" si="26"/>
        <v>#N/A</v>
      </c>
      <c r="AB39" s="226" t="e">
        <f t="shared" si="26"/>
        <v>#N/A</v>
      </c>
      <c r="AC39" s="226" t="e">
        <f t="shared" si="26"/>
        <v>#N/A</v>
      </c>
      <c r="AD39" s="226">
        <f t="shared" si="26"/>
        <v>0.16666666666666663</v>
      </c>
      <c r="AE39" s="227">
        <f t="shared" si="26"/>
        <v>0.16666666666666663</v>
      </c>
      <c r="AF39" s="230"/>
      <c r="AG39" s="231"/>
      <c r="AH39" s="232"/>
      <c r="AI39" s="233"/>
      <c r="AJ39" s="234"/>
      <c r="AK39" s="235"/>
      <c r="AL39" s="205"/>
    </row>
    <row r="40" spans="1:46" ht="15" customHeight="1">
      <c r="A40" s="448" t="s">
        <v>232</v>
      </c>
      <c r="B40" s="439" t="s">
        <v>234</v>
      </c>
      <c r="C40" s="449" t="s">
        <v>235</v>
      </c>
      <c r="D40" s="246" t="s">
        <v>213</v>
      </c>
      <c r="E40" s="247" t="s">
        <v>213</v>
      </c>
      <c r="F40" s="247" t="s">
        <v>213</v>
      </c>
      <c r="G40" s="247" t="s">
        <v>213</v>
      </c>
      <c r="H40" s="247" t="s">
        <v>213</v>
      </c>
      <c r="I40" s="247"/>
      <c r="J40" s="248"/>
      <c r="K40" s="249" t="s">
        <v>213</v>
      </c>
      <c r="L40" s="247" t="s">
        <v>213</v>
      </c>
      <c r="M40" s="247" t="s">
        <v>213</v>
      </c>
      <c r="N40" s="247" t="s">
        <v>213</v>
      </c>
      <c r="O40" s="247" t="s">
        <v>213</v>
      </c>
      <c r="P40" s="247"/>
      <c r="Q40" s="250"/>
      <c r="R40" s="246" t="s">
        <v>213</v>
      </c>
      <c r="S40" s="247" t="s">
        <v>213</v>
      </c>
      <c r="T40" s="247" t="s">
        <v>213</v>
      </c>
      <c r="U40" s="247" t="s">
        <v>213</v>
      </c>
      <c r="V40" s="247" t="s">
        <v>213</v>
      </c>
      <c r="W40" s="247"/>
      <c r="X40" s="248"/>
      <c r="Y40" s="246" t="s">
        <v>213</v>
      </c>
      <c r="Z40" s="247" t="s">
        <v>213</v>
      </c>
      <c r="AA40" s="247" t="s">
        <v>213</v>
      </c>
      <c r="AB40" s="247" t="s">
        <v>213</v>
      </c>
      <c r="AC40" s="247" t="s">
        <v>213</v>
      </c>
      <c r="AD40" s="247"/>
      <c r="AE40" s="248"/>
      <c r="AF40" s="236">
        <f>SUMIF(D41:AE41,"&gt;0")</f>
        <v>6.6666666666666643</v>
      </c>
      <c r="AG40" s="237"/>
      <c r="AH40" s="217">
        <f t="shared" ref="AH40" si="27">AF40/4</f>
        <v>1.6666666666666661</v>
      </c>
      <c r="AI40" s="218"/>
      <c r="AJ40" s="219">
        <f>ROUNDDOWN(AH40/$AC$55,1)</f>
        <v>1</v>
      </c>
      <c r="AK40" s="220"/>
      <c r="AL40" s="205"/>
    </row>
    <row r="41" spans="1:46" ht="15" customHeight="1">
      <c r="A41" s="450"/>
      <c r="B41" s="442"/>
      <c r="C41" s="451"/>
      <c r="D41" s="238">
        <f t="shared" ref="D41:AE41" si="28">VLOOKUP(D40,$B$59:$I$67,2,1)</f>
        <v>0.33333333333333331</v>
      </c>
      <c r="E41" s="239">
        <f t="shared" si="28"/>
        <v>0.33333333333333331</v>
      </c>
      <c r="F41" s="239">
        <f t="shared" si="28"/>
        <v>0.33333333333333331</v>
      </c>
      <c r="G41" s="239">
        <f t="shared" si="28"/>
        <v>0.33333333333333331</v>
      </c>
      <c r="H41" s="239">
        <f t="shared" si="28"/>
        <v>0.33333333333333331</v>
      </c>
      <c r="I41" s="239" t="e">
        <f t="shared" si="28"/>
        <v>#N/A</v>
      </c>
      <c r="J41" s="240" t="e">
        <f t="shared" si="28"/>
        <v>#N/A</v>
      </c>
      <c r="K41" s="228">
        <f t="shared" si="28"/>
        <v>0.33333333333333331</v>
      </c>
      <c r="L41" s="226">
        <f t="shared" si="28"/>
        <v>0.33333333333333331</v>
      </c>
      <c r="M41" s="226">
        <f t="shared" si="28"/>
        <v>0.33333333333333331</v>
      </c>
      <c r="N41" s="226">
        <f t="shared" si="28"/>
        <v>0.33333333333333331</v>
      </c>
      <c r="O41" s="226">
        <f t="shared" si="28"/>
        <v>0.33333333333333331</v>
      </c>
      <c r="P41" s="226" t="e">
        <f t="shared" si="28"/>
        <v>#N/A</v>
      </c>
      <c r="Q41" s="229" t="e">
        <f t="shared" si="28"/>
        <v>#N/A</v>
      </c>
      <c r="R41" s="238">
        <f t="shared" si="28"/>
        <v>0.33333333333333331</v>
      </c>
      <c r="S41" s="239">
        <f t="shared" si="28"/>
        <v>0.33333333333333331</v>
      </c>
      <c r="T41" s="239">
        <f t="shared" si="28"/>
        <v>0.33333333333333331</v>
      </c>
      <c r="U41" s="239">
        <f t="shared" si="28"/>
        <v>0.33333333333333331</v>
      </c>
      <c r="V41" s="239">
        <f t="shared" si="28"/>
        <v>0.33333333333333331</v>
      </c>
      <c r="W41" s="239" t="e">
        <f t="shared" si="28"/>
        <v>#N/A</v>
      </c>
      <c r="X41" s="240" t="e">
        <f t="shared" si="28"/>
        <v>#N/A</v>
      </c>
      <c r="Y41" s="238">
        <f t="shared" si="28"/>
        <v>0.33333333333333331</v>
      </c>
      <c r="Z41" s="239">
        <f t="shared" si="28"/>
        <v>0.33333333333333331</v>
      </c>
      <c r="AA41" s="239">
        <f t="shared" si="28"/>
        <v>0.33333333333333331</v>
      </c>
      <c r="AB41" s="239">
        <f t="shared" si="28"/>
        <v>0.33333333333333331</v>
      </c>
      <c r="AC41" s="452">
        <f t="shared" si="28"/>
        <v>0.33333333333333331</v>
      </c>
      <c r="AD41" s="452" t="e">
        <f t="shared" si="28"/>
        <v>#N/A</v>
      </c>
      <c r="AE41" s="453" t="e">
        <f t="shared" si="28"/>
        <v>#N/A</v>
      </c>
      <c r="AF41" s="230"/>
      <c r="AG41" s="231"/>
      <c r="AH41" s="232"/>
      <c r="AI41" s="233"/>
      <c r="AJ41" s="234"/>
      <c r="AK41" s="235"/>
      <c r="AL41" s="205"/>
    </row>
    <row r="42" spans="1:46" ht="15" customHeight="1">
      <c r="A42" s="448" t="s">
        <v>236</v>
      </c>
      <c r="B42" s="439" t="s">
        <v>211</v>
      </c>
      <c r="C42" s="449" t="s">
        <v>237</v>
      </c>
      <c r="D42" s="246"/>
      <c r="E42" s="247" t="s">
        <v>238</v>
      </c>
      <c r="F42" s="247" t="s">
        <v>238</v>
      </c>
      <c r="G42" s="247" t="s">
        <v>238</v>
      </c>
      <c r="H42" s="247"/>
      <c r="I42" s="247"/>
      <c r="J42" s="248"/>
      <c r="K42" s="249"/>
      <c r="L42" s="247" t="s">
        <v>238</v>
      </c>
      <c r="M42" s="247" t="s">
        <v>238</v>
      </c>
      <c r="N42" s="247" t="s">
        <v>238</v>
      </c>
      <c r="O42" s="247"/>
      <c r="P42" s="247"/>
      <c r="Q42" s="250"/>
      <c r="R42" s="246"/>
      <c r="S42" s="247" t="s">
        <v>238</v>
      </c>
      <c r="T42" s="247" t="s">
        <v>238</v>
      </c>
      <c r="U42" s="247" t="s">
        <v>238</v>
      </c>
      <c r="V42" s="247"/>
      <c r="W42" s="247"/>
      <c r="X42" s="248"/>
      <c r="Y42" s="246"/>
      <c r="Z42" s="247" t="s">
        <v>238</v>
      </c>
      <c r="AA42" s="247" t="s">
        <v>238</v>
      </c>
      <c r="AB42" s="247" t="s">
        <v>238</v>
      </c>
      <c r="AC42" s="247"/>
      <c r="AD42" s="247"/>
      <c r="AE42" s="248"/>
      <c r="AF42" s="215">
        <f>SUMIF(D43:AE43,"&gt;0")</f>
        <v>1.0000000000000004</v>
      </c>
      <c r="AG42" s="216"/>
      <c r="AH42" s="217">
        <f t="shared" ref="AH42" si="29">AF42/4</f>
        <v>0.25000000000000011</v>
      </c>
      <c r="AI42" s="218"/>
      <c r="AJ42" s="219">
        <f>ROUNDDOWN(AH42/$AC$55,1)</f>
        <v>0.1</v>
      </c>
      <c r="AK42" s="220"/>
      <c r="AL42" s="205"/>
    </row>
    <row r="43" spans="1:46" ht="15" customHeight="1">
      <c r="A43" s="450"/>
      <c r="B43" s="442"/>
      <c r="C43" s="451"/>
      <c r="D43" s="225" t="e">
        <f t="shared" ref="D43:AE43" si="30">VLOOKUP(D42,$B$59:$I$67,2,1)</f>
        <v>#N/A</v>
      </c>
      <c r="E43" s="226">
        <f t="shared" si="30"/>
        <v>8.333333333333337E-2</v>
      </c>
      <c r="F43" s="226">
        <f t="shared" si="30"/>
        <v>8.333333333333337E-2</v>
      </c>
      <c r="G43" s="226">
        <f t="shared" si="30"/>
        <v>8.333333333333337E-2</v>
      </c>
      <c r="H43" s="226" t="e">
        <f t="shared" si="30"/>
        <v>#N/A</v>
      </c>
      <c r="I43" s="226" t="e">
        <f t="shared" si="30"/>
        <v>#N/A</v>
      </c>
      <c r="J43" s="227" t="e">
        <f t="shared" si="30"/>
        <v>#N/A</v>
      </c>
      <c r="K43" s="228" t="e">
        <f t="shared" si="30"/>
        <v>#N/A</v>
      </c>
      <c r="L43" s="226">
        <f t="shared" si="30"/>
        <v>8.333333333333337E-2</v>
      </c>
      <c r="M43" s="226">
        <f t="shared" si="30"/>
        <v>8.333333333333337E-2</v>
      </c>
      <c r="N43" s="226">
        <f t="shared" si="30"/>
        <v>8.333333333333337E-2</v>
      </c>
      <c r="O43" s="226" t="e">
        <f t="shared" si="30"/>
        <v>#N/A</v>
      </c>
      <c r="P43" s="226" t="e">
        <f t="shared" si="30"/>
        <v>#N/A</v>
      </c>
      <c r="Q43" s="229" t="e">
        <f t="shared" si="30"/>
        <v>#N/A</v>
      </c>
      <c r="R43" s="225" t="e">
        <f t="shared" si="30"/>
        <v>#N/A</v>
      </c>
      <c r="S43" s="226">
        <f t="shared" si="30"/>
        <v>8.333333333333337E-2</v>
      </c>
      <c r="T43" s="226">
        <f t="shared" si="30"/>
        <v>8.333333333333337E-2</v>
      </c>
      <c r="U43" s="226">
        <f t="shared" si="30"/>
        <v>8.333333333333337E-2</v>
      </c>
      <c r="V43" s="226" t="e">
        <f t="shared" si="30"/>
        <v>#N/A</v>
      </c>
      <c r="W43" s="226" t="e">
        <f t="shared" si="30"/>
        <v>#N/A</v>
      </c>
      <c r="X43" s="227" t="e">
        <f t="shared" si="30"/>
        <v>#N/A</v>
      </c>
      <c r="Y43" s="225" t="e">
        <f t="shared" si="30"/>
        <v>#N/A</v>
      </c>
      <c r="Z43" s="226">
        <f t="shared" si="30"/>
        <v>8.333333333333337E-2</v>
      </c>
      <c r="AA43" s="226">
        <f t="shared" si="30"/>
        <v>8.333333333333337E-2</v>
      </c>
      <c r="AB43" s="226">
        <f t="shared" si="30"/>
        <v>8.333333333333337E-2</v>
      </c>
      <c r="AC43" s="226" t="e">
        <f t="shared" si="30"/>
        <v>#N/A</v>
      </c>
      <c r="AD43" s="226" t="e">
        <f t="shared" si="30"/>
        <v>#N/A</v>
      </c>
      <c r="AE43" s="227" t="e">
        <f t="shared" si="30"/>
        <v>#N/A</v>
      </c>
      <c r="AF43" s="230"/>
      <c r="AG43" s="231"/>
      <c r="AH43" s="232"/>
      <c r="AI43" s="233"/>
      <c r="AJ43" s="234"/>
      <c r="AK43" s="235"/>
      <c r="AL43" s="205"/>
    </row>
    <row r="44" spans="1:46" ht="15" customHeight="1">
      <c r="A44" s="448" t="s">
        <v>236</v>
      </c>
      <c r="B44" s="439" t="s">
        <v>211</v>
      </c>
      <c r="C44" s="449" t="s">
        <v>237</v>
      </c>
      <c r="D44" s="246"/>
      <c r="E44" s="247" t="s">
        <v>239</v>
      </c>
      <c r="F44" s="247" t="s">
        <v>239</v>
      </c>
      <c r="G44" s="247" t="s">
        <v>239</v>
      </c>
      <c r="H44" s="247"/>
      <c r="I44" s="247"/>
      <c r="J44" s="248"/>
      <c r="K44" s="249"/>
      <c r="L44" s="247" t="s">
        <v>239</v>
      </c>
      <c r="M44" s="247" t="s">
        <v>239</v>
      </c>
      <c r="N44" s="247" t="s">
        <v>239</v>
      </c>
      <c r="O44" s="247"/>
      <c r="P44" s="247"/>
      <c r="Q44" s="250"/>
      <c r="R44" s="246"/>
      <c r="S44" s="247" t="s">
        <v>239</v>
      </c>
      <c r="T44" s="247" t="s">
        <v>239</v>
      </c>
      <c r="U44" s="247" t="s">
        <v>239</v>
      </c>
      <c r="V44" s="247"/>
      <c r="W44" s="247"/>
      <c r="X44" s="248"/>
      <c r="Y44" s="246"/>
      <c r="Z44" s="247" t="s">
        <v>239</v>
      </c>
      <c r="AA44" s="247" t="s">
        <v>239</v>
      </c>
      <c r="AB44" s="247" t="s">
        <v>239</v>
      </c>
      <c r="AC44" s="247"/>
      <c r="AD44" s="247"/>
      <c r="AE44" s="248"/>
      <c r="AF44" s="215">
        <f>SUMIF(D45:AE45,"&gt;0")</f>
        <v>3</v>
      </c>
      <c r="AG44" s="216"/>
      <c r="AH44" s="217">
        <f t="shared" ref="AH44" si="31">AF44/4</f>
        <v>0.75</v>
      </c>
      <c r="AI44" s="218"/>
      <c r="AJ44" s="219">
        <f>ROUNDDOWN(AH44/$AC$55,1)</f>
        <v>0.4</v>
      </c>
      <c r="AK44" s="220"/>
      <c r="AL44" s="205"/>
      <c r="AM44" s="206"/>
      <c r="AN44" s="206"/>
      <c r="AO44" s="206"/>
      <c r="AP44" s="206"/>
      <c r="AQ44" s="221"/>
      <c r="AR44" s="221"/>
      <c r="AS44" s="221"/>
      <c r="AT44" s="221"/>
    </row>
    <row r="45" spans="1:46" ht="15" customHeight="1">
      <c r="A45" s="450"/>
      <c r="B45" s="442"/>
      <c r="C45" s="451"/>
      <c r="D45" s="225" t="e">
        <f t="shared" ref="D45:AE45" si="32">VLOOKUP(D44,$B$59:$I$67,2,1)</f>
        <v>#N/A</v>
      </c>
      <c r="E45" s="226">
        <f t="shared" si="32"/>
        <v>0.25</v>
      </c>
      <c r="F45" s="226">
        <f t="shared" si="32"/>
        <v>0.25</v>
      </c>
      <c r="G45" s="226">
        <f t="shared" si="32"/>
        <v>0.25</v>
      </c>
      <c r="H45" s="226" t="e">
        <f t="shared" si="32"/>
        <v>#N/A</v>
      </c>
      <c r="I45" s="226" t="e">
        <f t="shared" si="32"/>
        <v>#N/A</v>
      </c>
      <c r="J45" s="227" t="e">
        <f t="shared" si="32"/>
        <v>#N/A</v>
      </c>
      <c r="K45" s="228" t="e">
        <f t="shared" si="32"/>
        <v>#N/A</v>
      </c>
      <c r="L45" s="226">
        <f t="shared" si="32"/>
        <v>0.25</v>
      </c>
      <c r="M45" s="226">
        <f t="shared" si="32"/>
        <v>0.25</v>
      </c>
      <c r="N45" s="226">
        <f t="shared" si="32"/>
        <v>0.25</v>
      </c>
      <c r="O45" s="226" t="e">
        <f t="shared" si="32"/>
        <v>#N/A</v>
      </c>
      <c r="P45" s="226" t="e">
        <f t="shared" si="32"/>
        <v>#N/A</v>
      </c>
      <c r="Q45" s="229" t="e">
        <f t="shared" si="32"/>
        <v>#N/A</v>
      </c>
      <c r="R45" s="225" t="e">
        <f t="shared" si="32"/>
        <v>#N/A</v>
      </c>
      <c r="S45" s="226">
        <f t="shared" si="32"/>
        <v>0.25</v>
      </c>
      <c r="T45" s="226">
        <f t="shared" si="32"/>
        <v>0.25</v>
      </c>
      <c r="U45" s="226">
        <f t="shared" si="32"/>
        <v>0.25</v>
      </c>
      <c r="V45" s="226" t="e">
        <f t="shared" si="32"/>
        <v>#N/A</v>
      </c>
      <c r="W45" s="226" t="e">
        <f t="shared" si="32"/>
        <v>#N/A</v>
      </c>
      <c r="X45" s="227" t="e">
        <f t="shared" si="32"/>
        <v>#N/A</v>
      </c>
      <c r="Y45" s="225" t="e">
        <f t="shared" si="32"/>
        <v>#N/A</v>
      </c>
      <c r="Z45" s="226">
        <f t="shared" si="32"/>
        <v>0.25</v>
      </c>
      <c r="AA45" s="226">
        <f t="shared" si="32"/>
        <v>0.25</v>
      </c>
      <c r="AB45" s="226">
        <f t="shared" si="32"/>
        <v>0.25</v>
      </c>
      <c r="AC45" s="226" t="e">
        <f t="shared" si="32"/>
        <v>#N/A</v>
      </c>
      <c r="AD45" s="226" t="e">
        <f t="shared" si="32"/>
        <v>#N/A</v>
      </c>
      <c r="AE45" s="227" t="e">
        <f t="shared" si="32"/>
        <v>#N/A</v>
      </c>
      <c r="AF45" s="230"/>
      <c r="AG45" s="231"/>
      <c r="AH45" s="232"/>
      <c r="AI45" s="233"/>
      <c r="AJ45" s="234"/>
      <c r="AK45" s="235"/>
      <c r="AL45" s="205"/>
    </row>
    <row r="46" spans="1:46" ht="15" customHeight="1">
      <c r="A46" s="448" t="s">
        <v>236</v>
      </c>
      <c r="B46" s="439" t="s">
        <v>223</v>
      </c>
      <c r="C46" s="449" t="s">
        <v>233</v>
      </c>
      <c r="D46" s="246" t="s">
        <v>238</v>
      </c>
      <c r="E46" s="247"/>
      <c r="F46" s="247"/>
      <c r="G46" s="247"/>
      <c r="H46" s="247" t="s">
        <v>238</v>
      </c>
      <c r="I46" s="247"/>
      <c r="J46" s="248"/>
      <c r="K46" s="249" t="s">
        <v>238</v>
      </c>
      <c r="L46" s="247"/>
      <c r="M46" s="247"/>
      <c r="N46" s="247"/>
      <c r="O46" s="247" t="s">
        <v>238</v>
      </c>
      <c r="P46" s="247"/>
      <c r="Q46" s="250"/>
      <c r="R46" s="246" t="s">
        <v>238</v>
      </c>
      <c r="S46" s="247"/>
      <c r="T46" s="247"/>
      <c r="U46" s="247"/>
      <c r="V46" s="247" t="s">
        <v>238</v>
      </c>
      <c r="W46" s="247"/>
      <c r="X46" s="248"/>
      <c r="Y46" s="246" t="s">
        <v>238</v>
      </c>
      <c r="Z46" s="247"/>
      <c r="AA46" s="247"/>
      <c r="AB46" s="247"/>
      <c r="AC46" s="247" t="s">
        <v>238</v>
      </c>
      <c r="AD46" s="247"/>
      <c r="AE46" s="248"/>
      <c r="AF46" s="215">
        <f>SUMIF(D47:AE47,"&gt;0")</f>
        <v>0.66666666666666696</v>
      </c>
      <c r="AG46" s="216"/>
      <c r="AH46" s="217">
        <f t="shared" ref="AH46" si="33">AF46/4</f>
        <v>0.16666666666666674</v>
      </c>
      <c r="AI46" s="218"/>
      <c r="AJ46" s="219">
        <f>ROUNDDOWN(AH46/$AC$55,1)</f>
        <v>0.1</v>
      </c>
      <c r="AK46" s="220"/>
      <c r="AL46" s="205"/>
    </row>
    <row r="47" spans="1:46" ht="15" customHeight="1">
      <c r="A47" s="450"/>
      <c r="B47" s="442"/>
      <c r="C47" s="451"/>
      <c r="D47" s="225">
        <f t="shared" ref="D47:AE47" si="34">VLOOKUP(D46,$B$59:$I$67,2,1)</f>
        <v>8.333333333333337E-2</v>
      </c>
      <c r="E47" s="226" t="e">
        <f t="shared" si="34"/>
        <v>#N/A</v>
      </c>
      <c r="F47" s="226" t="e">
        <f t="shared" si="34"/>
        <v>#N/A</v>
      </c>
      <c r="G47" s="226" t="e">
        <f t="shared" si="34"/>
        <v>#N/A</v>
      </c>
      <c r="H47" s="226">
        <f t="shared" si="34"/>
        <v>8.333333333333337E-2</v>
      </c>
      <c r="I47" s="226" t="e">
        <f t="shared" si="34"/>
        <v>#N/A</v>
      </c>
      <c r="J47" s="227" t="e">
        <f t="shared" si="34"/>
        <v>#N/A</v>
      </c>
      <c r="K47" s="228">
        <f t="shared" si="34"/>
        <v>8.333333333333337E-2</v>
      </c>
      <c r="L47" s="226" t="e">
        <f t="shared" si="34"/>
        <v>#N/A</v>
      </c>
      <c r="M47" s="226" t="e">
        <f t="shared" si="34"/>
        <v>#N/A</v>
      </c>
      <c r="N47" s="226" t="e">
        <f t="shared" si="34"/>
        <v>#N/A</v>
      </c>
      <c r="O47" s="226">
        <f t="shared" si="34"/>
        <v>8.333333333333337E-2</v>
      </c>
      <c r="P47" s="226" t="e">
        <f t="shared" si="34"/>
        <v>#N/A</v>
      </c>
      <c r="Q47" s="229" t="e">
        <f t="shared" si="34"/>
        <v>#N/A</v>
      </c>
      <c r="R47" s="225">
        <f t="shared" si="34"/>
        <v>8.333333333333337E-2</v>
      </c>
      <c r="S47" s="226" t="e">
        <f t="shared" si="34"/>
        <v>#N/A</v>
      </c>
      <c r="T47" s="226" t="e">
        <f t="shared" si="34"/>
        <v>#N/A</v>
      </c>
      <c r="U47" s="226" t="e">
        <f t="shared" si="34"/>
        <v>#N/A</v>
      </c>
      <c r="V47" s="226">
        <f t="shared" si="34"/>
        <v>8.333333333333337E-2</v>
      </c>
      <c r="W47" s="226" t="e">
        <f t="shared" si="34"/>
        <v>#N/A</v>
      </c>
      <c r="X47" s="227" t="e">
        <f t="shared" si="34"/>
        <v>#N/A</v>
      </c>
      <c r="Y47" s="225">
        <f t="shared" si="34"/>
        <v>8.333333333333337E-2</v>
      </c>
      <c r="Z47" s="226" t="e">
        <f t="shared" si="34"/>
        <v>#N/A</v>
      </c>
      <c r="AA47" s="226" t="e">
        <f t="shared" si="34"/>
        <v>#N/A</v>
      </c>
      <c r="AB47" s="226" t="e">
        <f t="shared" si="34"/>
        <v>#N/A</v>
      </c>
      <c r="AC47" s="226">
        <f t="shared" si="34"/>
        <v>8.333333333333337E-2</v>
      </c>
      <c r="AD47" s="226" t="e">
        <f t="shared" si="34"/>
        <v>#N/A</v>
      </c>
      <c r="AE47" s="227" t="e">
        <f t="shared" si="34"/>
        <v>#N/A</v>
      </c>
      <c r="AF47" s="230"/>
      <c r="AG47" s="231"/>
      <c r="AH47" s="232"/>
      <c r="AI47" s="233"/>
      <c r="AJ47" s="234"/>
      <c r="AK47" s="235"/>
      <c r="AL47" s="205"/>
    </row>
    <row r="48" spans="1:46" ht="15" customHeight="1">
      <c r="A48" s="448" t="s">
        <v>236</v>
      </c>
      <c r="B48" s="439" t="s">
        <v>223</v>
      </c>
      <c r="C48" s="449" t="s">
        <v>233</v>
      </c>
      <c r="D48" s="246"/>
      <c r="E48" s="247"/>
      <c r="F48" s="247"/>
      <c r="G48" s="247"/>
      <c r="H48" s="247" t="s">
        <v>239</v>
      </c>
      <c r="I48" s="247"/>
      <c r="J48" s="248"/>
      <c r="K48" s="249"/>
      <c r="L48" s="247"/>
      <c r="M48" s="247"/>
      <c r="N48" s="247"/>
      <c r="O48" s="247" t="s">
        <v>239</v>
      </c>
      <c r="P48" s="247"/>
      <c r="Q48" s="250"/>
      <c r="R48" s="246"/>
      <c r="S48" s="247"/>
      <c r="T48" s="247"/>
      <c r="U48" s="247"/>
      <c r="V48" s="247" t="s">
        <v>239</v>
      </c>
      <c r="W48" s="247"/>
      <c r="X48" s="248"/>
      <c r="Y48" s="246"/>
      <c r="Z48" s="247"/>
      <c r="AA48" s="247"/>
      <c r="AB48" s="247"/>
      <c r="AC48" s="247" t="s">
        <v>239</v>
      </c>
      <c r="AD48" s="247"/>
      <c r="AE48" s="248"/>
      <c r="AF48" s="215">
        <f>SUMIF(D49:AE49,"&gt;0")</f>
        <v>1</v>
      </c>
      <c r="AG48" s="216"/>
      <c r="AH48" s="217">
        <f t="shared" ref="AH48" si="35">AF48/4</f>
        <v>0.25</v>
      </c>
      <c r="AI48" s="218"/>
      <c r="AJ48" s="219">
        <f>ROUNDDOWN(AH48/$AC$55,1)</f>
        <v>0.1</v>
      </c>
      <c r="AK48" s="220"/>
      <c r="AL48" s="205"/>
    </row>
    <row r="49" spans="1:39" ht="15" customHeight="1">
      <c r="A49" s="450"/>
      <c r="B49" s="442"/>
      <c r="C49" s="451"/>
      <c r="D49" s="225" t="e">
        <f t="shared" ref="D49:AE49" si="36">VLOOKUP(D48,$B$59:$I$67,2,1)</f>
        <v>#N/A</v>
      </c>
      <c r="E49" s="226" t="e">
        <f t="shared" si="36"/>
        <v>#N/A</v>
      </c>
      <c r="F49" s="226" t="e">
        <f t="shared" si="36"/>
        <v>#N/A</v>
      </c>
      <c r="G49" s="226" t="e">
        <f t="shared" si="36"/>
        <v>#N/A</v>
      </c>
      <c r="H49" s="226">
        <f t="shared" si="36"/>
        <v>0.25</v>
      </c>
      <c r="I49" s="226" t="e">
        <f t="shared" si="36"/>
        <v>#N/A</v>
      </c>
      <c r="J49" s="227" t="e">
        <f t="shared" si="36"/>
        <v>#N/A</v>
      </c>
      <c r="K49" s="228" t="e">
        <f t="shared" si="36"/>
        <v>#N/A</v>
      </c>
      <c r="L49" s="226" t="e">
        <f t="shared" si="36"/>
        <v>#N/A</v>
      </c>
      <c r="M49" s="226" t="e">
        <f t="shared" si="36"/>
        <v>#N/A</v>
      </c>
      <c r="N49" s="226" t="e">
        <f t="shared" si="36"/>
        <v>#N/A</v>
      </c>
      <c r="O49" s="226">
        <f t="shared" si="36"/>
        <v>0.25</v>
      </c>
      <c r="P49" s="226" t="e">
        <f t="shared" si="36"/>
        <v>#N/A</v>
      </c>
      <c r="Q49" s="229" t="e">
        <f t="shared" si="36"/>
        <v>#N/A</v>
      </c>
      <c r="R49" s="225" t="e">
        <f t="shared" si="36"/>
        <v>#N/A</v>
      </c>
      <c r="S49" s="226" t="e">
        <f t="shared" si="36"/>
        <v>#N/A</v>
      </c>
      <c r="T49" s="226" t="e">
        <f t="shared" si="36"/>
        <v>#N/A</v>
      </c>
      <c r="U49" s="226" t="e">
        <f t="shared" si="36"/>
        <v>#N/A</v>
      </c>
      <c r="V49" s="226">
        <f t="shared" si="36"/>
        <v>0.25</v>
      </c>
      <c r="W49" s="226" t="e">
        <f t="shared" si="36"/>
        <v>#N/A</v>
      </c>
      <c r="X49" s="227" t="e">
        <f t="shared" si="36"/>
        <v>#N/A</v>
      </c>
      <c r="Y49" s="225" t="e">
        <f t="shared" si="36"/>
        <v>#N/A</v>
      </c>
      <c r="Z49" s="226" t="e">
        <f t="shared" si="36"/>
        <v>#N/A</v>
      </c>
      <c r="AA49" s="226" t="e">
        <f t="shared" si="36"/>
        <v>#N/A</v>
      </c>
      <c r="AB49" s="226" t="e">
        <f t="shared" si="36"/>
        <v>#N/A</v>
      </c>
      <c r="AC49" s="226">
        <f t="shared" si="36"/>
        <v>0.25</v>
      </c>
      <c r="AD49" s="226" t="e">
        <f t="shared" si="36"/>
        <v>#N/A</v>
      </c>
      <c r="AE49" s="227" t="e">
        <f t="shared" si="36"/>
        <v>#N/A</v>
      </c>
      <c r="AF49" s="230"/>
      <c r="AG49" s="231"/>
      <c r="AH49" s="232"/>
      <c r="AI49" s="233"/>
      <c r="AJ49" s="234"/>
      <c r="AK49" s="235"/>
      <c r="AL49" s="205"/>
    </row>
    <row r="50" spans="1:39" ht="15" customHeight="1">
      <c r="A50" s="448" t="s">
        <v>236</v>
      </c>
      <c r="B50" s="439" t="s">
        <v>215</v>
      </c>
      <c r="C50" s="449" t="s">
        <v>240</v>
      </c>
      <c r="D50" s="246"/>
      <c r="E50" s="247"/>
      <c r="F50" s="247"/>
      <c r="G50" s="247"/>
      <c r="H50" s="247"/>
      <c r="I50" s="247" t="s">
        <v>238</v>
      </c>
      <c r="J50" s="248" t="s">
        <v>238</v>
      </c>
      <c r="K50" s="249"/>
      <c r="L50" s="247"/>
      <c r="M50" s="247"/>
      <c r="N50" s="247"/>
      <c r="O50" s="247"/>
      <c r="P50" s="247" t="s">
        <v>238</v>
      </c>
      <c r="Q50" s="250" t="s">
        <v>238</v>
      </c>
      <c r="R50" s="246"/>
      <c r="S50" s="247"/>
      <c r="T50" s="247"/>
      <c r="U50" s="247"/>
      <c r="V50" s="247"/>
      <c r="W50" s="247" t="s">
        <v>238</v>
      </c>
      <c r="X50" s="248" t="s">
        <v>238</v>
      </c>
      <c r="Y50" s="246"/>
      <c r="Z50" s="247"/>
      <c r="AA50" s="247"/>
      <c r="AB50" s="247"/>
      <c r="AC50" s="247"/>
      <c r="AD50" s="247" t="s">
        <v>238</v>
      </c>
      <c r="AE50" s="248" t="s">
        <v>238</v>
      </c>
      <c r="AF50" s="215">
        <f>SUMIF(D51:AE51,"&gt;0")</f>
        <v>0.66666666666666696</v>
      </c>
      <c r="AG50" s="216"/>
      <c r="AH50" s="217">
        <f t="shared" ref="AH50" si="37">AF50/4</f>
        <v>0.16666666666666674</v>
      </c>
      <c r="AI50" s="218"/>
      <c r="AJ50" s="219">
        <f>ROUNDDOWN(AH50/$AC$55,1)</f>
        <v>0.1</v>
      </c>
      <c r="AK50" s="220"/>
      <c r="AL50" s="205"/>
    </row>
    <row r="51" spans="1:39" ht="15" customHeight="1">
      <c r="A51" s="450"/>
      <c r="B51" s="442"/>
      <c r="C51" s="451"/>
      <c r="D51" s="225" t="e">
        <f t="shared" ref="D51:AE51" si="38">VLOOKUP(D50,$B$59:$I$67,2,1)</f>
        <v>#N/A</v>
      </c>
      <c r="E51" s="226" t="e">
        <f t="shared" si="38"/>
        <v>#N/A</v>
      </c>
      <c r="F51" s="226" t="e">
        <f t="shared" si="38"/>
        <v>#N/A</v>
      </c>
      <c r="G51" s="226" t="e">
        <f t="shared" si="38"/>
        <v>#N/A</v>
      </c>
      <c r="H51" s="226" t="e">
        <f t="shared" si="38"/>
        <v>#N/A</v>
      </c>
      <c r="I51" s="226">
        <f t="shared" si="38"/>
        <v>8.333333333333337E-2</v>
      </c>
      <c r="J51" s="227">
        <f t="shared" si="38"/>
        <v>8.333333333333337E-2</v>
      </c>
      <c r="K51" s="228" t="e">
        <f t="shared" si="38"/>
        <v>#N/A</v>
      </c>
      <c r="L51" s="226" t="e">
        <f t="shared" si="38"/>
        <v>#N/A</v>
      </c>
      <c r="M51" s="226" t="e">
        <f t="shared" si="38"/>
        <v>#N/A</v>
      </c>
      <c r="N51" s="226" t="e">
        <f t="shared" si="38"/>
        <v>#N/A</v>
      </c>
      <c r="O51" s="226" t="e">
        <f t="shared" si="38"/>
        <v>#N/A</v>
      </c>
      <c r="P51" s="226">
        <f t="shared" si="38"/>
        <v>8.333333333333337E-2</v>
      </c>
      <c r="Q51" s="229">
        <f t="shared" si="38"/>
        <v>8.333333333333337E-2</v>
      </c>
      <c r="R51" s="225" t="e">
        <f t="shared" si="38"/>
        <v>#N/A</v>
      </c>
      <c r="S51" s="226" t="e">
        <f t="shared" si="38"/>
        <v>#N/A</v>
      </c>
      <c r="T51" s="226" t="e">
        <f t="shared" si="38"/>
        <v>#N/A</v>
      </c>
      <c r="U51" s="226" t="e">
        <f t="shared" si="38"/>
        <v>#N/A</v>
      </c>
      <c r="V51" s="226" t="e">
        <f t="shared" si="38"/>
        <v>#N/A</v>
      </c>
      <c r="W51" s="226">
        <f t="shared" si="38"/>
        <v>8.333333333333337E-2</v>
      </c>
      <c r="X51" s="227">
        <f t="shared" si="38"/>
        <v>8.333333333333337E-2</v>
      </c>
      <c r="Y51" s="225" t="e">
        <f t="shared" si="38"/>
        <v>#N/A</v>
      </c>
      <c r="Z51" s="226" t="e">
        <f t="shared" si="38"/>
        <v>#N/A</v>
      </c>
      <c r="AA51" s="226" t="e">
        <f t="shared" si="38"/>
        <v>#N/A</v>
      </c>
      <c r="AB51" s="226" t="e">
        <f t="shared" si="38"/>
        <v>#N/A</v>
      </c>
      <c r="AC51" s="226" t="e">
        <f t="shared" si="38"/>
        <v>#N/A</v>
      </c>
      <c r="AD51" s="226">
        <f t="shared" si="38"/>
        <v>8.333333333333337E-2</v>
      </c>
      <c r="AE51" s="227">
        <f t="shared" si="38"/>
        <v>8.333333333333337E-2</v>
      </c>
      <c r="AF51" s="230"/>
      <c r="AG51" s="231"/>
      <c r="AH51" s="232"/>
      <c r="AI51" s="233"/>
      <c r="AJ51" s="234"/>
      <c r="AK51" s="235"/>
      <c r="AL51" s="205"/>
    </row>
    <row r="52" spans="1:39" ht="15" customHeight="1">
      <c r="A52" s="448" t="s">
        <v>236</v>
      </c>
      <c r="B52" s="439" t="s">
        <v>215</v>
      </c>
      <c r="C52" s="449" t="s">
        <v>241</v>
      </c>
      <c r="D52" s="246"/>
      <c r="E52" s="247"/>
      <c r="F52" s="247"/>
      <c r="G52" s="247"/>
      <c r="H52" s="247"/>
      <c r="I52" s="247" t="s">
        <v>239</v>
      </c>
      <c r="J52" s="248" t="s">
        <v>239</v>
      </c>
      <c r="K52" s="249"/>
      <c r="L52" s="247"/>
      <c r="M52" s="247"/>
      <c r="N52" s="247"/>
      <c r="O52" s="247"/>
      <c r="P52" s="247" t="s">
        <v>239</v>
      </c>
      <c r="Q52" s="250" t="s">
        <v>239</v>
      </c>
      <c r="R52" s="246"/>
      <c r="S52" s="247"/>
      <c r="T52" s="247"/>
      <c r="U52" s="247"/>
      <c r="V52" s="247"/>
      <c r="W52" s="247" t="s">
        <v>239</v>
      </c>
      <c r="X52" s="248" t="s">
        <v>239</v>
      </c>
      <c r="Y52" s="246"/>
      <c r="Z52" s="247"/>
      <c r="AA52" s="247"/>
      <c r="AB52" s="247"/>
      <c r="AC52" s="247"/>
      <c r="AD52" s="247" t="s">
        <v>239</v>
      </c>
      <c r="AE52" s="248" t="s">
        <v>239</v>
      </c>
      <c r="AF52" s="215">
        <f>SUMIF(D53:AE53,"&gt;0")</f>
        <v>2</v>
      </c>
      <c r="AG52" s="216"/>
      <c r="AH52" s="217">
        <f t="shared" ref="AH52" si="39">AF52/4</f>
        <v>0.5</v>
      </c>
      <c r="AI52" s="218"/>
      <c r="AJ52" s="219">
        <f>ROUNDDOWN(AH52/$AC$55,1)</f>
        <v>0.3</v>
      </c>
      <c r="AK52" s="220"/>
      <c r="AL52" s="205"/>
    </row>
    <row r="53" spans="1:39" ht="15" customHeight="1">
      <c r="A53" s="450"/>
      <c r="B53" s="442"/>
      <c r="C53" s="451"/>
      <c r="D53" s="225" t="e">
        <f t="shared" ref="D53:AE53" si="40">VLOOKUP(D52,$B$59:$I$67,2,1)</f>
        <v>#N/A</v>
      </c>
      <c r="E53" s="226" t="e">
        <f t="shared" si="40"/>
        <v>#N/A</v>
      </c>
      <c r="F53" s="226" t="e">
        <f t="shared" si="40"/>
        <v>#N/A</v>
      </c>
      <c r="G53" s="226" t="e">
        <f t="shared" si="40"/>
        <v>#N/A</v>
      </c>
      <c r="H53" s="226" t="e">
        <f t="shared" si="40"/>
        <v>#N/A</v>
      </c>
      <c r="I53" s="226">
        <f t="shared" si="40"/>
        <v>0.25</v>
      </c>
      <c r="J53" s="227">
        <f t="shared" si="40"/>
        <v>0.25</v>
      </c>
      <c r="K53" s="228" t="e">
        <f t="shared" si="40"/>
        <v>#N/A</v>
      </c>
      <c r="L53" s="226" t="e">
        <f t="shared" si="40"/>
        <v>#N/A</v>
      </c>
      <c r="M53" s="226" t="e">
        <f t="shared" si="40"/>
        <v>#N/A</v>
      </c>
      <c r="N53" s="226" t="e">
        <f t="shared" si="40"/>
        <v>#N/A</v>
      </c>
      <c r="O53" s="226" t="e">
        <f t="shared" si="40"/>
        <v>#N/A</v>
      </c>
      <c r="P53" s="226">
        <f t="shared" si="40"/>
        <v>0.25</v>
      </c>
      <c r="Q53" s="229">
        <f t="shared" si="40"/>
        <v>0.25</v>
      </c>
      <c r="R53" s="225" t="e">
        <f t="shared" si="40"/>
        <v>#N/A</v>
      </c>
      <c r="S53" s="226" t="e">
        <f t="shared" si="40"/>
        <v>#N/A</v>
      </c>
      <c r="T53" s="226" t="e">
        <f t="shared" si="40"/>
        <v>#N/A</v>
      </c>
      <c r="U53" s="226" t="e">
        <f t="shared" si="40"/>
        <v>#N/A</v>
      </c>
      <c r="V53" s="226" t="e">
        <f t="shared" si="40"/>
        <v>#N/A</v>
      </c>
      <c r="W53" s="226">
        <f t="shared" si="40"/>
        <v>0.25</v>
      </c>
      <c r="X53" s="227">
        <f t="shared" si="40"/>
        <v>0.25</v>
      </c>
      <c r="Y53" s="225" t="e">
        <f t="shared" si="40"/>
        <v>#N/A</v>
      </c>
      <c r="Z53" s="226" t="e">
        <f t="shared" si="40"/>
        <v>#N/A</v>
      </c>
      <c r="AA53" s="226" t="e">
        <f t="shared" si="40"/>
        <v>#N/A</v>
      </c>
      <c r="AB53" s="226" t="e">
        <f t="shared" si="40"/>
        <v>#N/A</v>
      </c>
      <c r="AC53" s="226" t="e">
        <f t="shared" si="40"/>
        <v>#N/A</v>
      </c>
      <c r="AD53" s="226">
        <f t="shared" si="40"/>
        <v>0.25</v>
      </c>
      <c r="AE53" s="227">
        <f t="shared" si="40"/>
        <v>0.25</v>
      </c>
      <c r="AF53" s="230"/>
      <c r="AG53" s="231"/>
      <c r="AH53" s="232"/>
      <c r="AI53" s="233"/>
      <c r="AJ53" s="234"/>
      <c r="AK53" s="235"/>
      <c r="AL53" s="205"/>
    </row>
    <row r="54" spans="1:39" ht="24" customHeight="1" thickBot="1">
      <c r="A54" s="243" t="s">
        <v>25</v>
      </c>
      <c r="B54" s="244"/>
      <c r="C54" s="245"/>
      <c r="D54" s="246"/>
      <c r="E54" s="247"/>
      <c r="F54" s="247"/>
      <c r="G54" s="247"/>
      <c r="H54" s="247"/>
      <c r="I54" s="247"/>
      <c r="J54" s="248"/>
      <c r="K54" s="249"/>
      <c r="L54" s="247"/>
      <c r="M54" s="247"/>
      <c r="N54" s="247"/>
      <c r="O54" s="247"/>
      <c r="P54" s="247"/>
      <c r="Q54" s="250"/>
      <c r="R54" s="246"/>
      <c r="S54" s="247"/>
      <c r="T54" s="247"/>
      <c r="U54" s="247"/>
      <c r="V54" s="247"/>
      <c r="W54" s="247"/>
      <c r="X54" s="248"/>
      <c r="Y54" s="246"/>
      <c r="Z54" s="247"/>
      <c r="AA54" s="247"/>
      <c r="AB54" s="247"/>
      <c r="AC54" s="251"/>
      <c r="AD54" s="251"/>
      <c r="AE54" s="252"/>
      <c r="AF54" s="253">
        <f>SUM(AF12:AG41)</f>
        <v>38.999999999999993</v>
      </c>
      <c r="AG54" s="254"/>
      <c r="AH54" s="253">
        <f>SUM(AH12:AI41)</f>
        <v>9.7499999999999982</v>
      </c>
      <c r="AI54" s="254"/>
      <c r="AJ54" s="255">
        <f>SUM(AJ12:AK41)</f>
        <v>5.7</v>
      </c>
      <c r="AK54" s="256"/>
      <c r="AL54" s="205"/>
    </row>
    <row r="55" spans="1:39" ht="15" customHeight="1" thickBot="1">
      <c r="A55" s="257" t="s">
        <v>26</v>
      </c>
      <c r="B55" s="258"/>
      <c r="C55" s="258"/>
      <c r="D55" s="258"/>
      <c r="E55" s="258"/>
      <c r="F55" s="258"/>
      <c r="G55" s="258"/>
      <c r="H55" s="258"/>
      <c r="I55" s="258"/>
      <c r="J55" s="258"/>
      <c r="K55" s="258"/>
      <c r="L55" s="258"/>
      <c r="M55" s="258"/>
      <c r="N55" s="258"/>
      <c r="O55" s="258"/>
      <c r="P55" s="258"/>
      <c r="Q55" s="258"/>
      <c r="R55" s="258"/>
      <c r="S55" s="258"/>
      <c r="T55" s="258"/>
      <c r="U55" s="258"/>
      <c r="V55" s="258"/>
      <c r="W55" s="258"/>
      <c r="X55" s="258"/>
      <c r="Y55" s="259"/>
      <c r="Z55" s="259"/>
      <c r="AA55" s="259"/>
      <c r="AB55" s="260"/>
      <c r="AC55" s="454">
        <v>1.6666666666666667</v>
      </c>
      <c r="AD55" s="455"/>
      <c r="AE55" s="456"/>
      <c r="AF55" s="264" t="s">
        <v>27</v>
      </c>
      <c r="AG55" s="264"/>
      <c r="AH55" s="264"/>
      <c r="AI55" s="264"/>
      <c r="AJ55" s="264"/>
      <c r="AK55" s="264"/>
      <c r="AL55" s="265"/>
    </row>
    <row r="56" spans="1:39" ht="6.75" customHeight="1">
      <c r="A56" s="172"/>
      <c r="B56" s="172"/>
      <c r="C56" s="172"/>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c r="AI56" s="266"/>
      <c r="AJ56" s="172"/>
      <c r="AK56" s="266"/>
    </row>
    <row r="57" spans="1:39" ht="15" customHeight="1">
      <c r="A57" s="267" t="s">
        <v>92</v>
      </c>
      <c r="B57" s="268"/>
      <c r="C57" s="269"/>
      <c r="D57" s="270" t="s">
        <v>93</v>
      </c>
      <c r="E57" s="457" t="s">
        <v>94</v>
      </c>
      <c r="F57" s="458"/>
      <c r="G57" s="458"/>
      <c r="H57" s="458"/>
      <c r="I57" s="458"/>
      <c r="J57" s="273">
        <v>0</v>
      </c>
      <c r="K57" s="274"/>
      <c r="L57" s="270" t="s">
        <v>95</v>
      </c>
      <c r="M57" s="457" t="s">
        <v>94</v>
      </c>
      <c r="N57" s="458"/>
      <c r="O57" s="458"/>
      <c r="P57" s="458"/>
      <c r="Q57" s="458"/>
      <c r="R57" s="273">
        <v>0</v>
      </c>
      <c r="S57" s="274"/>
      <c r="T57" s="270" t="s">
        <v>96</v>
      </c>
      <c r="U57" s="457" t="s">
        <v>94</v>
      </c>
      <c r="V57" s="458"/>
      <c r="W57" s="458"/>
      <c r="X57" s="458"/>
      <c r="Y57" s="458"/>
      <c r="Z57" s="273">
        <v>0</v>
      </c>
      <c r="AA57" s="274"/>
      <c r="AB57" s="270" t="s">
        <v>97</v>
      </c>
      <c r="AC57" s="457" t="s">
        <v>94</v>
      </c>
      <c r="AD57" s="458"/>
      <c r="AE57" s="458"/>
      <c r="AF57" s="458"/>
      <c r="AG57" s="458"/>
      <c r="AH57" s="273">
        <v>0</v>
      </c>
      <c r="AI57" s="274"/>
      <c r="AJ57" s="273">
        <v>0</v>
      </c>
      <c r="AK57" s="274"/>
      <c r="AL57" s="266"/>
      <c r="AM57" s="275"/>
    </row>
    <row r="58" spans="1:39" ht="6.75" customHeight="1">
      <c r="A58" s="276"/>
      <c r="B58" s="276"/>
      <c r="C58" s="276"/>
      <c r="D58" s="276"/>
      <c r="E58" s="276"/>
      <c r="F58" s="276"/>
      <c r="G58" s="276"/>
      <c r="H58" s="276"/>
      <c r="I58" s="276"/>
      <c r="J58" s="276"/>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276"/>
      <c r="AH58" s="276"/>
      <c r="AI58" s="277"/>
      <c r="AJ58" s="276"/>
      <c r="AK58" s="277"/>
    </row>
    <row r="59" spans="1:39" ht="15" customHeight="1">
      <c r="A59" s="278" t="s">
        <v>98</v>
      </c>
      <c r="B59" s="279" t="s">
        <v>99</v>
      </c>
      <c r="C59" s="280" t="s">
        <v>100</v>
      </c>
      <c r="D59" s="281" t="s">
        <v>101</v>
      </c>
      <c r="E59" s="281"/>
      <c r="F59" s="281" t="s">
        <v>102</v>
      </c>
      <c r="G59" s="281"/>
      <c r="H59" s="281" t="s">
        <v>103</v>
      </c>
      <c r="I59" s="281"/>
      <c r="J59" s="282" t="s">
        <v>104</v>
      </c>
      <c r="L59" s="172"/>
      <c r="N59" s="184"/>
      <c r="O59" s="184"/>
      <c r="P59" s="184"/>
      <c r="Q59" s="184"/>
      <c r="R59" s="184"/>
      <c r="S59" s="184"/>
      <c r="T59" s="184"/>
      <c r="U59" s="184"/>
      <c r="V59" s="184"/>
      <c r="W59" s="184"/>
      <c r="X59" s="184"/>
      <c r="Y59" s="184"/>
      <c r="Z59" s="184"/>
      <c r="AA59" s="184"/>
      <c r="AB59" s="184"/>
      <c r="AC59" s="184"/>
      <c r="AD59" s="184"/>
      <c r="AE59" s="184"/>
      <c r="AF59" s="184"/>
      <c r="AG59" s="184"/>
      <c r="AH59" s="184"/>
      <c r="AI59" s="283"/>
      <c r="AJ59" s="184"/>
      <c r="AK59" s="283"/>
    </row>
    <row r="60" spans="1:39" ht="15" customHeight="1">
      <c r="A60" s="278"/>
      <c r="B60" s="270" t="s">
        <v>105</v>
      </c>
      <c r="C60" s="284">
        <f t="shared" ref="C60:C89" si="41">F60-D60-H60</f>
        <v>0.33333333333333331</v>
      </c>
      <c r="D60" s="459">
        <v>0.375</v>
      </c>
      <c r="E60" s="459"/>
      <c r="F60" s="459">
        <v>0.75</v>
      </c>
      <c r="G60" s="459"/>
      <c r="H60" s="459">
        <v>4.1666666666666664E-2</v>
      </c>
      <c r="I60" s="459"/>
      <c r="J60" s="282" t="s">
        <v>106</v>
      </c>
      <c r="N60" s="286"/>
      <c r="O60" s="286"/>
      <c r="P60" s="286"/>
      <c r="Q60" s="286"/>
      <c r="R60" s="287"/>
      <c r="S60" s="287"/>
      <c r="T60" s="288"/>
      <c r="U60" s="286"/>
      <c r="V60" s="286"/>
      <c r="W60" s="286"/>
      <c r="X60" s="286"/>
      <c r="Y60" s="286"/>
      <c r="Z60" s="287"/>
      <c r="AA60" s="287"/>
      <c r="AB60" s="288"/>
      <c r="AC60" s="286"/>
      <c r="AD60" s="286"/>
      <c r="AE60" s="286"/>
      <c r="AF60" s="286"/>
      <c r="AG60" s="286"/>
      <c r="AH60" s="287"/>
      <c r="AI60" s="287"/>
      <c r="AJ60" s="287"/>
      <c r="AK60" s="287"/>
      <c r="AL60" s="266"/>
      <c r="AM60" s="275"/>
    </row>
    <row r="61" spans="1:39" ht="15" customHeight="1">
      <c r="A61" s="278"/>
      <c r="B61" s="270" t="s">
        <v>107</v>
      </c>
      <c r="C61" s="284">
        <f t="shared" si="41"/>
        <v>8.3333333333333315E-2</v>
      </c>
      <c r="D61" s="459">
        <v>0.29166666666666669</v>
      </c>
      <c r="E61" s="459"/>
      <c r="F61" s="459">
        <v>0.375</v>
      </c>
      <c r="G61" s="459"/>
      <c r="H61" s="459"/>
      <c r="I61" s="459"/>
      <c r="J61" s="282" t="s">
        <v>108</v>
      </c>
      <c r="N61" s="286"/>
      <c r="O61" s="286"/>
      <c r="P61" s="286"/>
      <c r="Q61" s="286"/>
      <c r="R61" s="287"/>
      <c r="S61" s="287"/>
      <c r="T61" s="288"/>
      <c r="U61" s="286"/>
      <c r="V61" s="286"/>
      <c r="W61" s="286"/>
      <c r="X61" s="286"/>
      <c r="Y61" s="286"/>
      <c r="Z61" s="287"/>
      <c r="AA61" s="287"/>
      <c r="AB61" s="288"/>
      <c r="AC61" s="286"/>
      <c r="AD61" s="286"/>
      <c r="AE61" s="286"/>
      <c r="AF61" s="286"/>
      <c r="AG61" s="286"/>
      <c r="AH61" s="287"/>
      <c r="AI61" s="287"/>
      <c r="AJ61" s="287"/>
      <c r="AK61" s="287"/>
      <c r="AL61" s="266"/>
      <c r="AM61" s="275"/>
    </row>
    <row r="62" spans="1:39" ht="15" customHeight="1">
      <c r="A62" s="278"/>
      <c r="B62" s="270" t="s">
        <v>109</v>
      </c>
      <c r="C62" s="284">
        <f t="shared" si="41"/>
        <v>0.20833333333333326</v>
      </c>
      <c r="D62" s="459">
        <v>0.70833333333333337</v>
      </c>
      <c r="E62" s="459"/>
      <c r="F62" s="459">
        <v>0.91666666666666663</v>
      </c>
      <c r="G62" s="459"/>
      <c r="H62" s="459"/>
      <c r="I62" s="459"/>
      <c r="J62" s="282" t="s">
        <v>110</v>
      </c>
      <c r="N62" s="286"/>
      <c r="O62" s="286"/>
      <c r="P62" s="286"/>
      <c r="Q62" s="286"/>
      <c r="R62" s="287"/>
      <c r="S62" s="287"/>
      <c r="T62" s="288"/>
      <c r="U62" s="286"/>
      <c r="V62" s="286"/>
      <c r="W62" s="286"/>
      <c r="X62" s="286"/>
      <c r="Y62" s="286"/>
      <c r="Z62" s="287"/>
      <c r="AA62" s="287"/>
      <c r="AB62" s="288"/>
      <c r="AC62" s="286"/>
      <c r="AD62" s="286"/>
      <c r="AE62" s="286"/>
      <c r="AF62" s="286"/>
      <c r="AG62" s="286"/>
      <c r="AH62" s="287"/>
      <c r="AI62" s="287"/>
      <c r="AJ62" s="287"/>
      <c r="AK62" s="287"/>
      <c r="AL62" s="266"/>
      <c r="AM62" s="275"/>
    </row>
    <row r="63" spans="1:39" ht="15" customHeight="1">
      <c r="A63" s="278"/>
      <c r="B63" s="270" t="s">
        <v>111</v>
      </c>
      <c r="C63" s="284">
        <f t="shared" si="41"/>
        <v>0.16666666666666663</v>
      </c>
      <c r="D63" s="459">
        <v>0.75</v>
      </c>
      <c r="E63" s="459"/>
      <c r="F63" s="459">
        <v>0.91666666666666663</v>
      </c>
      <c r="G63" s="459"/>
      <c r="H63" s="459"/>
      <c r="I63" s="459"/>
      <c r="J63" s="282" t="s">
        <v>112</v>
      </c>
      <c r="N63" s="286"/>
      <c r="O63" s="286"/>
      <c r="P63" s="286"/>
      <c r="Q63" s="286"/>
      <c r="R63" s="287"/>
      <c r="S63" s="287"/>
      <c r="T63" s="288"/>
      <c r="U63" s="286"/>
      <c r="V63" s="286"/>
      <c r="W63" s="286"/>
      <c r="X63" s="286"/>
      <c r="Y63" s="286"/>
      <c r="Z63" s="287"/>
      <c r="AA63" s="287"/>
      <c r="AB63" s="288"/>
      <c r="AC63" s="286"/>
      <c r="AD63" s="286"/>
      <c r="AE63" s="286"/>
      <c r="AF63" s="286"/>
      <c r="AG63" s="286"/>
      <c r="AH63" s="287"/>
      <c r="AI63" s="287"/>
      <c r="AJ63" s="287"/>
      <c r="AK63" s="287"/>
      <c r="AL63" s="266"/>
      <c r="AM63" s="275"/>
    </row>
    <row r="64" spans="1:39" ht="15" customHeight="1">
      <c r="A64" s="278"/>
      <c r="B64" s="270" t="s">
        <v>113</v>
      </c>
      <c r="C64" s="284">
        <f t="shared" si="41"/>
        <v>0.25</v>
      </c>
      <c r="D64" s="460">
        <v>0</v>
      </c>
      <c r="E64" s="461"/>
      <c r="F64" s="460">
        <v>0.29166666666666669</v>
      </c>
      <c r="G64" s="461"/>
      <c r="H64" s="460">
        <v>4.1666666666666664E-2</v>
      </c>
      <c r="I64" s="461"/>
      <c r="J64" s="282" t="s">
        <v>114</v>
      </c>
      <c r="N64" s="286"/>
      <c r="O64" s="286"/>
      <c r="P64" s="286"/>
      <c r="Q64" s="286"/>
      <c r="R64" s="287"/>
      <c r="S64" s="287"/>
      <c r="T64" s="288"/>
      <c r="U64" s="286"/>
      <c r="V64" s="286"/>
      <c r="W64" s="286"/>
      <c r="X64" s="286"/>
      <c r="Y64" s="286"/>
      <c r="Z64" s="287"/>
      <c r="AA64" s="287"/>
      <c r="AB64" s="288"/>
      <c r="AC64" s="286"/>
      <c r="AD64" s="286"/>
      <c r="AE64" s="286"/>
      <c r="AF64" s="286"/>
      <c r="AG64" s="286"/>
      <c r="AH64" s="287"/>
      <c r="AI64" s="287"/>
      <c r="AJ64" s="287"/>
      <c r="AK64" s="287"/>
      <c r="AL64" s="266"/>
      <c r="AM64" s="275"/>
    </row>
    <row r="65" spans="1:39" ht="15" customHeight="1">
      <c r="A65" s="278"/>
      <c r="B65" s="270" t="s">
        <v>115</v>
      </c>
      <c r="C65" s="284">
        <f t="shared" si="41"/>
        <v>8.333333333333337E-2</v>
      </c>
      <c r="D65" s="459">
        <v>0.91666666666666663</v>
      </c>
      <c r="E65" s="459"/>
      <c r="F65" s="459">
        <v>1</v>
      </c>
      <c r="G65" s="459"/>
      <c r="H65" s="459"/>
      <c r="I65" s="459"/>
      <c r="J65" s="282" t="s">
        <v>116</v>
      </c>
      <c r="N65" s="286"/>
      <c r="O65" s="286"/>
      <c r="P65" s="286"/>
      <c r="Q65" s="286"/>
      <c r="R65" s="287"/>
      <c r="S65" s="287"/>
      <c r="T65" s="288"/>
      <c r="U65" s="286"/>
      <c r="V65" s="286"/>
      <c r="W65" s="286"/>
      <c r="X65" s="286"/>
      <c r="Y65" s="286"/>
      <c r="Z65" s="287"/>
      <c r="AA65" s="287"/>
      <c r="AB65" s="288"/>
      <c r="AC65" s="286"/>
      <c r="AD65" s="286"/>
      <c r="AE65" s="286"/>
      <c r="AF65" s="286"/>
      <c r="AG65" s="286"/>
      <c r="AH65" s="287"/>
      <c r="AI65" s="287"/>
      <c r="AJ65" s="287"/>
      <c r="AK65" s="287"/>
      <c r="AL65" s="266"/>
      <c r="AM65" s="275"/>
    </row>
    <row r="66" spans="1:39" ht="15" customHeight="1">
      <c r="A66" s="278"/>
      <c r="B66" s="270" t="s">
        <v>117</v>
      </c>
      <c r="C66" s="284">
        <f t="shared" si="41"/>
        <v>0</v>
      </c>
      <c r="D66" s="459"/>
      <c r="E66" s="459"/>
      <c r="F66" s="459"/>
      <c r="G66" s="459"/>
      <c r="H66" s="459"/>
      <c r="I66" s="459"/>
      <c r="J66" s="282" t="s">
        <v>118</v>
      </c>
      <c r="N66" s="286"/>
      <c r="O66" s="286"/>
      <c r="P66" s="286"/>
      <c r="Q66" s="286"/>
      <c r="R66" s="287"/>
      <c r="S66" s="287"/>
      <c r="T66" s="288"/>
      <c r="U66" s="286"/>
      <c r="V66" s="286"/>
      <c r="W66" s="286"/>
      <c r="X66" s="286"/>
      <c r="Y66" s="286"/>
      <c r="Z66" s="287"/>
      <c r="AA66" s="287"/>
      <c r="AB66" s="288"/>
      <c r="AC66" s="286"/>
      <c r="AD66" s="286"/>
      <c r="AE66" s="286"/>
      <c r="AF66" s="286"/>
      <c r="AG66" s="286"/>
      <c r="AH66" s="287"/>
      <c r="AI66" s="287"/>
      <c r="AJ66" s="287"/>
      <c r="AK66" s="287"/>
      <c r="AL66" s="266"/>
      <c r="AM66" s="275"/>
    </row>
    <row r="67" spans="1:39" ht="15" customHeight="1">
      <c r="A67" s="278"/>
      <c r="B67" s="270" t="s">
        <v>119</v>
      </c>
      <c r="C67" s="284">
        <f t="shared" si="41"/>
        <v>0</v>
      </c>
      <c r="D67" s="459"/>
      <c r="E67" s="459"/>
      <c r="F67" s="459"/>
      <c r="G67" s="459"/>
      <c r="H67" s="459"/>
      <c r="I67" s="459"/>
      <c r="J67" s="282" t="s">
        <v>120</v>
      </c>
      <c r="N67" s="286"/>
      <c r="O67" s="286"/>
      <c r="P67" s="286"/>
      <c r="Q67" s="286"/>
      <c r="R67" s="287"/>
      <c r="S67" s="287"/>
      <c r="T67" s="288"/>
      <c r="U67" s="286"/>
      <c r="V67" s="286"/>
      <c r="W67" s="286"/>
      <c r="X67" s="286"/>
      <c r="Y67" s="286"/>
      <c r="Z67" s="287"/>
      <c r="AA67" s="287"/>
      <c r="AB67" s="288"/>
      <c r="AC67" s="286"/>
      <c r="AD67" s="286"/>
      <c r="AE67" s="286"/>
      <c r="AF67" s="286"/>
      <c r="AG67" s="286"/>
      <c r="AH67" s="287"/>
      <c r="AI67" s="287"/>
      <c r="AJ67" s="287"/>
      <c r="AK67" s="287"/>
      <c r="AL67" s="266"/>
      <c r="AM67" s="275"/>
    </row>
    <row r="68" spans="1:39" ht="15" customHeight="1">
      <c r="A68" s="278" t="s">
        <v>98</v>
      </c>
      <c r="B68" s="270" t="s">
        <v>121</v>
      </c>
      <c r="C68" s="284">
        <f t="shared" si="41"/>
        <v>0</v>
      </c>
      <c r="D68" s="459"/>
      <c r="E68" s="459"/>
      <c r="F68" s="459"/>
      <c r="G68" s="459"/>
      <c r="H68" s="459"/>
      <c r="I68" s="459"/>
      <c r="J68" s="276"/>
      <c r="K68" s="276"/>
      <c r="L68" s="276"/>
      <c r="M68" s="276"/>
      <c r="N68" s="276"/>
      <c r="O68" s="276"/>
      <c r="P68" s="276"/>
      <c r="Q68" s="276"/>
      <c r="R68" s="276"/>
      <c r="S68" s="276"/>
      <c r="T68" s="276"/>
      <c r="U68" s="276"/>
      <c r="V68" s="276"/>
      <c r="W68" s="276"/>
      <c r="X68" s="276"/>
      <c r="Y68" s="276"/>
      <c r="Z68" s="276"/>
      <c r="AA68" s="276"/>
      <c r="AB68" s="276"/>
      <c r="AC68" s="276"/>
      <c r="AD68" s="276"/>
      <c r="AE68" s="276"/>
      <c r="AF68" s="276"/>
      <c r="AG68" s="276"/>
      <c r="AH68" s="276"/>
      <c r="AI68" s="277"/>
      <c r="AJ68" s="276"/>
      <c r="AK68" s="277"/>
    </row>
    <row r="69" spans="1:39" ht="15" customHeight="1">
      <c r="A69" s="278"/>
      <c r="B69" s="270" t="s">
        <v>122</v>
      </c>
      <c r="C69" s="284">
        <f t="shared" si="41"/>
        <v>0</v>
      </c>
      <c r="D69" s="459"/>
      <c r="E69" s="459"/>
      <c r="F69" s="459"/>
      <c r="G69" s="459"/>
      <c r="H69" s="459"/>
      <c r="I69" s="459"/>
      <c r="J69" s="276"/>
      <c r="K69" s="276"/>
      <c r="L69" s="276"/>
      <c r="M69" s="276"/>
      <c r="N69" s="276"/>
      <c r="O69" s="276"/>
      <c r="P69" s="276"/>
      <c r="Q69" s="276"/>
      <c r="R69" s="276"/>
      <c r="S69" s="276"/>
      <c r="T69" s="276"/>
      <c r="U69" s="276"/>
      <c r="V69" s="276"/>
      <c r="W69" s="276"/>
      <c r="X69" s="276"/>
      <c r="Y69" s="276"/>
      <c r="Z69" s="276"/>
      <c r="AA69" s="276"/>
      <c r="AB69" s="276"/>
      <c r="AC69" s="276"/>
      <c r="AD69" s="276"/>
      <c r="AE69" s="276"/>
      <c r="AF69" s="276"/>
      <c r="AG69" s="276"/>
      <c r="AH69" s="276"/>
      <c r="AI69" s="277"/>
      <c r="AJ69" s="276"/>
      <c r="AK69" s="277"/>
    </row>
    <row r="70" spans="1:39" ht="15" customHeight="1">
      <c r="A70" s="278"/>
      <c r="B70" s="270" t="s">
        <v>123</v>
      </c>
      <c r="C70" s="284">
        <f t="shared" si="41"/>
        <v>0</v>
      </c>
      <c r="D70" s="459"/>
      <c r="E70" s="459"/>
      <c r="F70" s="459"/>
      <c r="G70" s="459"/>
      <c r="H70" s="459"/>
      <c r="I70" s="459"/>
      <c r="J70" s="276"/>
      <c r="K70" s="276"/>
      <c r="L70" s="276"/>
      <c r="M70" s="276"/>
      <c r="N70" s="276"/>
      <c r="O70" s="276"/>
      <c r="P70" s="276"/>
      <c r="Q70" s="276"/>
      <c r="R70" s="276"/>
      <c r="S70" s="276"/>
      <c r="T70" s="276"/>
      <c r="U70" s="276"/>
      <c r="V70" s="276"/>
      <c r="W70" s="276"/>
      <c r="X70" s="276"/>
      <c r="Y70" s="276"/>
      <c r="Z70" s="276"/>
      <c r="AA70" s="276"/>
      <c r="AB70" s="276"/>
      <c r="AC70" s="276"/>
      <c r="AD70" s="276"/>
      <c r="AE70" s="276"/>
      <c r="AF70" s="276"/>
      <c r="AG70" s="276"/>
      <c r="AH70" s="276"/>
      <c r="AI70" s="277"/>
      <c r="AJ70" s="276"/>
      <c r="AK70" s="277"/>
    </row>
    <row r="71" spans="1:39" ht="15" customHeight="1">
      <c r="A71" s="278"/>
      <c r="B71" s="270" t="s">
        <v>124</v>
      </c>
      <c r="C71" s="284">
        <f t="shared" si="41"/>
        <v>0</v>
      </c>
      <c r="D71" s="459"/>
      <c r="E71" s="459"/>
      <c r="F71" s="459"/>
      <c r="G71" s="459"/>
      <c r="H71" s="459"/>
      <c r="I71" s="459"/>
      <c r="J71" s="276"/>
      <c r="K71" s="276"/>
      <c r="L71" s="276"/>
      <c r="M71" s="276"/>
      <c r="N71" s="276"/>
      <c r="O71" s="276"/>
      <c r="P71" s="276"/>
      <c r="Q71" s="276"/>
      <c r="R71" s="276"/>
      <c r="S71" s="276"/>
      <c r="T71" s="276"/>
      <c r="U71" s="276"/>
      <c r="V71" s="276"/>
      <c r="W71" s="276"/>
      <c r="X71" s="276"/>
      <c r="Y71" s="276"/>
      <c r="Z71" s="276"/>
      <c r="AA71" s="276"/>
      <c r="AB71" s="276"/>
      <c r="AC71" s="276"/>
      <c r="AD71" s="276"/>
      <c r="AE71" s="276"/>
      <c r="AF71" s="276"/>
      <c r="AG71" s="276"/>
      <c r="AH71" s="276"/>
      <c r="AI71" s="277"/>
      <c r="AJ71" s="276"/>
      <c r="AK71" s="277"/>
    </row>
    <row r="72" spans="1:39" ht="15" customHeight="1">
      <c r="A72" s="278"/>
      <c r="B72" s="270" t="s">
        <v>125</v>
      </c>
      <c r="C72" s="284">
        <f t="shared" si="41"/>
        <v>0</v>
      </c>
      <c r="D72" s="459"/>
      <c r="E72" s="459"/>
      <c r="F72" s="459"/>
      <c r="G72" s="459"/>
      <c r="H72" s="459"/>
      <c r="I72" s="459"/>
      <c r="J72" s="276"/>
      <c r="K72" s="276"/>
      <c r="L72" s="276"/>
      <c r="M72" s="276"/>
      <c r="N72" s="276"/>
      <c r="O72" s="276"/>
      <c r="P72" s="276"/>
      <c r="Q72" s="276"/>
      <c r="R72" s="276"/>
      <c r="S72" s="276"/>
      <c r="T72" s="276"/>
      <c r="U72" s="276"/>
      <c r="V72" s="276"/>
      <c r="W72" s="276"/>
      <c r="X72" s="276"/>
      <c r="Y72" s="276"/>
      <c r="Z72" s="276"/>
      <c r="AA72" s="276"/>
      <c r="AB72" s="276"/>
      <c r="AC72" s="276"/>
      <c r="AD72" s="276"/>
      <c r="AE72" s="276"/>
      <c r="AF72" s="276"/>
      <c r="AG72" s="276"/>
      <c r="AH72" s="276"/>
      <c r="AI72" s="277"/>
      <c r="AJ72" s="276"/>
      <c r="AK72" s="277"/>
    </row>
    <row r="73" spans="1:39" ht="15" customHeight="1">
      <c r="A73" s="278"/>
      <c r="B73" s="270" t="s">
        <v>126</v>
      </c>
      <c r="C73" s="284">
        <f t="shared" si="41"/>
        <v>0</v>
      </c>
      <c r="D73" s="459"/>
      <c r="E73" s="459"/>
      <c r="F73" s="459"/>
      <c r="G73" s="459"/>
      <c r="H73" s="459"/>
      <c r="I73" s="459"/>
      <c r="J73" s="276"/>
      <c r="K73" s="276"/>
      <c r="L73" s="276"/>
      <c r="M73" s="276"/>
      <c r="N73" s="276"/>
      <c r="O73" s="276"/>
      <c r="P73" s="276"/>
      <c r="Q73" s="276"/>
      <c r="R73" s="276"/>
      <c r="S73" s="276"/>
      <c r="T73" s="276"/>
      <c r="U73" s="276"/>
      <c r="V73" s="276"/>
      <c r="W73" s="276"/>
      <c r="X73" s="276"/>
      <c r="Y73" s="276"/>
      <c r="Z73" s="276"/>
      <c r="AA73" s="276"/>
      <c r="AB73" s="276"/>
      <c r="AC73" s="276"/>
      <c r="AD73" s="276"/>
      <c r="AE73" s="276"/>
      <c r="AF73" s="276"/>
      <c r="AG73" s="276"/>
      <c r="AH73" s="276"/>
      <c r="AI73" s="277"/>
      <c r="AJ73" s="276"/>
      <c r="AK73" s="277"/>
    </row>
    <row r="74" spans="1:39" ht="15" customHeight="1">
      <c r="A74" s="278"/>
      <c r="B74" s="270" t="s">
        <v>127</v>
      </c>
      <c r="C74" s="284">
        <f t="shared" si="41"/>
        <v>0</v>
      </c>
      <c r="D74" s="459"/>
      <c r="E74" s="459"/>
      <c r="F74" s="459"/>
      <c r="G74" s="459"/>
      <c r="H74" s="459"/>
      <c r="I74" s="459"/>
      <c r="J74" s="276"/>
      <c r="K74" s="276"/>
      <c r="L74" s="276"/>
      <c r="M74" s="276"/>
      <c r="N74" s="276"/>
      <c r="O74" s="276"/>
      <c r="P74" s="276"/>
      <c r="Q74" s="276"/>
      <c r="R74" s="276"/>
      <c r="S74" s="276"/>
      <c r="T74" s="276"/>
      <c r="U74" s="276"/>
      <c r="V74" s="276"/>
      <c r="W74" s="276"/>
      <c r="X74" s="276"/>
      <c r="Y74" s="276"/>
      <c r="Z74" s="276"/>
      <c r="AA74" s="276"/>
      <c r="AB74" s="276"/>
      <c r="AC74" s="276"/>
      <c r="AD74" s="276"/>
      <c r="AE74" s="276"/>
      <c r="AF74" s="276"/>
      <c r="AG74" s="276"/>
      <c r="AH74" s="276"/>
      <c r="AI74" s="277"/>
      <c r="AJ74" s="276"/>
      <c r="AK74" s="277"/>
    </row>
    <row r="75" spans="1:39" ht="15" customHeight="1">
      <c r="A75" s="278"/>
      <c r="B75" s="270" t="s">
        <v>128</v>
      </c>
      <c r="C75" s="284">
        <f t="shared" si="41"/>
        <v>0</v>
      </c>
      <c r="D75" s="459"/>
      <c r="E75" s="459"/>
      <c r="F75" s="459"/>
      <c r="G75" s="459"/>
      <c r="H75" s="459"/>
      <c r="I75" s="459"/>
      <c r="J75" s="276"/>
      <c r="K75" s="276"/>
      <c r="L75" s="276"/>
      <c r="M75" s="276"/>
      <c r="N75" s="276"/>
      <c r="O75" s="276"/>
      <c r="P75" s="276"/>
      <c r="Q75" s="276"/>
      <c r="R75" s="276"/>
      <c r="S75" s="276"/>
      <c r="T75" s="276"/>
      <c r="U75" s="276"/>
      <c r="V75" s="276"/>
      <c r="W75" s="276"/>
      <c r="X75" s="276"/>
      <c r="Y75" s="276"/>
      <c r="Z75" s="276"/>
      <c r="AA75" s="276"/>
      <c r="AB75" s="276"/>
      <c r="AC75" s="276"/>
      <c r="AD75" s="276"/>
      <c r="AE75" s="276"/>
      <c r="AF75" s="276"/>
      <c r="AG75" s="276"/>
      <c r="AH75" s="276"/>
      <c r="AI75" s="277"/>
      <c r="AJ75" s="276"/>
      <c r="AK75" s="277"/>
    </row>
    <row r="76" spans="1:39" ht="15" customHeight="1">
      <c r="A76" s="278"/>
      <c r="B76" s="270" t="s">
        <v>129</v>
      </c>
      <c r="C76" s="284">
        <f t="shared" si="41"/>
        <v>0</v>
      </c>
      <c r="D76" s="459"/>
      <c r="E76" s="459"/>
      <c r="F76" s="459"/>
      <c r="G76" s="459"/>
      <c r="H76" s="459"/>
      <c r="I76" s="459"/>
      <c r="J76" s="276"/>
      <c r="K76" s="276"/>
      <c r="L76" s="276"/>
      <c r="M76" s="276"/>
      <c r="N76" s="276"/>
      <c r="O76" s="276"/>
      <c r="P76" s="276"/>
      <c r="Q76" s="276"/>
      <c r="R76" s="276"/>
      <c r="S76" s="276"/>
      <c r="T76" s="276"/>
      <c r="U76" s="276"/>
      <c r="V76" s="276"/>
      <c r="W76" s="276"/>
      <c r="X76" s="276"/>
      <c r="Y76" s="276"/>
      <c r="Z76" s="276"/>
      <c r="AA76" s="276"/>
      <c r="AB76" s="276"/>
      <c r="AC76" s="276"/>
      <c r="AD76" s="276"/>
      <c r="AE76" s="276"/>
      <c r="AF76" s="276"/>
      <c r="AG76" s="276"/>
      <c r="AH76" s="276"/>
      <c r="AI76" s="277"/>
      <c r="AJ76" s="276"/>
      <c r="AK76" s="277"/>
    </row>
    <row r="77" spans="1:39" ht="15" customHeight="1">
      <c r="A77" s="278"/>
      <c r="B77" s="270" t="s">
        <v>130</v>
      </c>
      <c r="C77" s="284">
        <f t="shared" si="41"/>
        <v>0</v>
      </c>
      <c r="D77" s="459"/>
      <c r="E77" s="459"/>
      <c r="F77" s="459"/>
      <c r="G77" s="459"/>
      <c r="H77" s="459"/>
      <c r="I77" s="459"/>
      <c r="J77" s="276"/>
      <c r="K77" s="276"/>
      <c r="L77" s="276"/>
      <c r="M77" s="276"/>
      <c r="N77" s="276"/>
      <c r="O77" s="276"/>
      <c r="P77" s="276"/>
      <c r="Q77" s="276"/>
      <c r="R77" s="276"/>
      <c r="S77" s="276"/>
      <c r="T77" s="276"/>
      <c r="U77" s="276"/>
      <c r="V77" s="276"/>
      <c r="W77" s="276"/>
      <c r="X77" s="276"/>
      <c r="Y77" s="276"/>
      <c r="Z77" s="276"/>
      <c r="AA77" s="276"/>
      <c r="AB77" s="276"/>
      <c r="AC77" s="276"/>
      <c r="AD77" s="276"/>
      <c r="AE77" s="276"/>
      <c r="AF77" s="276"/>
      <c r="AG77" s="276"/>
      <c r="AH77" s="276"/>
      <c r="AI77" s="277"/>
      <c r="AJ77" s="276"/>
      <c r="AK77" s="277"/>
    </row>
    <row r="78" spans="1:39" s="289" customFormat="1" ht="15" customHeight="1">
      <c r="A78" s="278"/>
      <c r="B78" s="270" t="s">
        <v>131</v>
      </c>
      <c r="C78" s="284">
        <f t="shared" si="41"/>
        <v>0</v>
      </c>
      <c r="D78" s="459"/>
      <c r="E78" s="459"/>
      <c r="F78" s="459"/>
      <c r="G78" s="459"/>
      <c r="H78" s="459"/>
      <c r="I78" s="459"/>
    </row>
    <row r="79" spans="1:39" s="289" customFormat="1" ht="15" customHeight="1">
      <c r="A79" s="278"/>
      <c r="B79" s="270" t="s">
        <v>132</v>
      </c>
      <c r="C79" s="284">
        <f t="shared" si="41"/>
        <v>0</v>
      </c>
      <c r="D79" s="459"/>
      <c r="E79" s="459"/>
      <c r="F79" s="459"/>
      <c r="G79" s="459"/>
      <c r="H79" s="459"/>
      <c r="I79" s="459"/>
    </row>
    <row r="80" spans="1:39" s="289" customFormat="1" ht="15" customHeight="1">
      <c r="A80" s="278"/>
      <c r="B80" s="270" t="s">
        <v>133</v>
      </c>
      <c r="C80" s="284">
        <f t="shared" si="41"/>
        <v>0</v>
      </c>
      <c r="D80" s="459"/>
      <c r="E80" s="459"/>
      <c r="F80" s="459"/>
      <c r="G80" s="459"/>
      <c r="H80" s="459"/>
      <c r="I80" s="459"/>
    </row>
    <row r="81" spans="1:38" s="289" customFormat="1" ht="15" customHeight="1">
      <c r="A81" s="278"/>
      <c r="B81" s="270" t="s">
        <v>134</v>
      </c>
      <c r="C81" s="284">
        <f t="shared" si="41"/>
        <v>0</v>
      </c>
      <c r="D81" s="459"/>
      <c r="E81" s="459"/>
      <c r="F81" s="459"/>
      <c r="G81" s="459"/>
      <c r="H81" s="459"/>
      <c r="I81" s="459"/>
    </row>
    <row r="82" spans="1:38" s="289" customFormat="1" ht="15" customHeight="1">
      <c r="A82" s="278"/>
      <c r="B82" s="270" t="s">
        <v>135</v>
      </c>
      <c r="C82" s="284">
        <f t="shared" si="41"/>
        <v>0</v>
      </c>
      <c r="D82" s="459"/>
      <c r="E82" s="459"/>
      <c r="F82" s="459"/>
      <c r="G82" s="459"/>
      <c r="H82" s="459"/>
      <c r="I82" s="459"/>
    </row>
    <row r="83" spans="1:38" s="289" customFormat="1" ht="15" customHeight="1">
      <c r="A83" s="278"/>
      <c r="B83" s="270" t="s">
        <v>136</v>
      </c>
      <c r="C83" s="284">
        <f t="shared" si="41"/>
        <v>0</v>
      </c>
      <c r="D83" s="459"/>
      <c r="E83" s="459"/>
      <c r="F83" s="459"/>
      <c r="G83" s="459"/>
      <c r="H83" s="459"/>
      <c r="I83" s="459"/>
    </row>
    <row r="84" spans="1:38" s="289" customFormat="1" ht="15" customHeight="1">
      <c r="A84" s="278"/>
      <c r="B84" s="270" t="s">
        <v>137</v>
      </c>
      <c r="C84" s="284">
        <f t="shared" si="41"/>
        <v>0</v>
      </c>
      <c r="D84" s="459"/>
      <c r="E84" s="459"/>
      <c r="F84" s="459"/>
      <c r="G84" s="459"/>
      <c r="H84" s="459"/>
      <c r="I84" s="459"/>
    </row>
    <row r="85" spans="1:38" s="289" customFormat="1" ht="15" customHeight="1">
      <c r="A85" s="278"/>
      <c r="B85" s="270" t="s">
        <v>138</v>
      </c>
      <c r="C85" s="284">
        <f t="shared" si="41"/>
        <v>0</v>
      </c>
      <c r="D85" s="459"/>
      <c r="E85" s="459"/>
      <c r="F85" s="459"/>
      <c r="G85" s="459"/>
      <c r="H85" s="459"/>
      <c r="I85" s="459"/>
    </row>
    <row r="86" spans="1:38" ht="15" customHeight="1">
      <c r="A86" s="278"/>
      <c r="B86" s="270" t="s">
        <v>139</v>
      </c>
      <c r="C86" s="284">
        <f t="shared" si="41"/>
        <v>0</v>
      </c>
      <c r="D86" s="459"/>
      <c r="E86" s="459"/>
      <c r="F86" s="459"/>
      <c r="G86" s="459"/>
      <c r="H86" s="459"/>
      <c r="I86" s="459"/>
      <c r="AL86" s="290"/>
    </row>
    <row r="87" spans="1:38" s="289" customFormat="1" ht="15" customHeight="1">
      <c r="A87" s="278"/>
      <c r="B87" s="270" t="s">
        <v>140</v>
      </c>
      <c r="C87" s="284">
        <f t="shared" si="41"/>
        <v>0</v>
      </c>
      <c r="D87" s="459"/>
      <c r="E87" s="459"/>
      <c r="F87" s="459"/>
      <c r="G87" s="459"/>
      <c r="H87" s="459"/>
      <c r="I87" s="459"/>
    </row>
    <row r="88" spans="1:38" s="289" customFormat="1" ht="15" customHeight="1">
      <c r="A88" s="278"/>
      <c r="B88" s="270" t="s">
        <v>141</v>
      </c>
      <c r="C88" s="284">
        <f t="shared" si="41"/>
        <v>0</v>
      </c>
      <c r="D88" s="459"/>
      <c r="E88" s="459"/>
      <c r="F88" s="459"/>
      <c r="G88" s="459"/>
      <c r="H88" s="459"/>
      <c r="I88" s="459"/>
    </row>
    <row r="89" spans="1:38" ht="15" customHeight="1">
      <c r="A89" s="278"/>
      <c r="B89" s="270" t="s">
        <v>142</v>
      </c>
      <c r="C89" s="284">
        <f t="shared" si="41"/>
        <v>0</v>
      </c>
      <c r="D89" s="459"/>
      <c r="E89" s="459"/>
      <c r="F89" s="459"/>
      <c r="G89" s="459"/>
      <c r="H89" s="459"/>
      <c r="I89" s="459"/>
      <c r="AL89" s="290" t="s">
        <v>143</v>
      </c>
    </row>
  </sheetData>
  <mergeCells count="261">
    <mergeCell ref="D88:E88"/>
    <mergeCell ref="F88:G88"/>
    <mergeCell ref="H88:I88"/>
    <mergeCell ref="D89:E89"/>
    <mergeCell ref="F89:G89"/>
    <mergeCell ref="H89:I89"/>
    <mergeCell ref="D86:E86"/>
    <mergeCell ref="F86:G86"/>
    <mergeCell ref="H86:I86"/>
    <mergeCell ref="D87:E87"/>
    <mergeCell ref="F87:G87"/>
    <mergeCell ref="H87:I87"/>
    <mergeCell ref="D84:E84"/>
    <mergeCell ref="F84:G84"/>
    <mergeCell ref="H84:I84"/>
    <mergeCell ref="D85:E85"/>
    <mergeCell ref="F85:G85"/>
    <mergeCell ref="H85:I85"/>
    <mergeCell ref="D82:E82"/>
    <mergeCell ref="F82:G82"/>
    <mergeCell ref="H82:I82"/>
    <mergeCell ref="D83:E83"/>
    <mergeCell ref="F83:G83"/>
    <mergeCell ref="H83:I83"/>
    <mergeCell ref="D80:E80"/>
    <mergeCell ref="F80:G80"/>
    <mergeCell ref="H80:I80"/>
    <mergeCell ref="D81:E81"/>
    <mergeCell ref="F81:G81"/>
    <mergeCell ref="H81:I81"/>
    <mergeCell ref="D78:E78"/>
    <mergeCell ref="F78:G78"/>
    <mergeCell ref="H78:I78"/>
    <mergeCell ref="D79:E79"/>
    <mergeCell ref="F79:G79"/>
    <mergeCell ref="H79:I79"/>
    <mergeCell ref="D76:E76"/>
    <mergeCell ref="F76:G76"/>
    <mergeCell ref="H76:I76"/>
    <mergeCell ref="D77:E77"/>
    <mergeCell ref="F77:G77"/>
    <mergeCell ref="H77:I77"/>
    <mergeCell ref="D74:E74"/>
    <mergeCell ref="F74:G74"/>
    <mergeCell ref="H74:I74"/>
    <mergeCell ref="D75:E75"/>
    <mergeCell ref="F75:G75"/>
    <mergeCell ref="H75:I75"/>
    <mergeCell ref="D72:E72"/>
    <mergeCell ref="F72:G72"/>
    <mergeCell ref="H72:I72"/>
    <mergeCell ref="D73:E73"/>
    <mergeCell ref="F73:G73"/>
    <mergeCell ref="H73:I73"/>
    <mergeCell ref="D70:E70"/>
    <mergeCell ref="F70:G70"/>
    <mergeCell ref="H70:I70"/>
    <mergeCell ref="D71:E71"/>
    <mergeCell ref="F71:G71"/>
    <mergeCell ref="H71:I71"/>
    <mergeCell ref="D67:E67"/>
    <mergeCell ref="F67:G67"/>
    <mergeCell ref="H67:I67"/>
    <mergeCell ref="A68:A89"/>
    <mergeCell ref="D68:E68"/>
    <mergeCell ref="F68:G68"/>
    <mergeCell ref="H68:I68"/>
    <mergeCell ref="D69:E69"/>
    <mergeCell ref="F69:G69"/>
    <mergeCell ref="H69:I69"/>
    <mergeCell ref="D65:E65"/>
    <mergeCell ref="F65:G65"/>
    <mergeCell ref="H65:I65"/>
    <mergeCell ref="D66:E66"/>
    <mergeCell ref="F66:G66"/>
    <mergeCell ref="H66:I66"/>
    <mergeCell ref="D63:E63"/>
    <mergeCell ref="F63:G63"/>
    <mergeCell ref="H63:I63"/>
    <mergeCell ref="D64:E64"/>
    <mergeCell ref="F64:G64"/>
    <mergeCell ref="H64:I64"/>
    <mergeCell ref="H60:I60"/>
    <mergeCell ref="D61:E61"/>
    <mergeCell ref="F61:G61"/>
    <mergeCell ref="H61:I61"/>
    <mergeCell ref="D62:E62"/>
    <mergeCell ref="F62:G62"/>
    <mergeCell ref="H62:I62"/>
    <mergeCell ref="Z57:AA57"/>
    <mergeCell ref="AC57:AG57"/>
    <mergeCell ref="AH57:AI57"/>
    <mergeCell ref="AJ57:AK57"/>
    <mergeCell ref="A59:A67"/>
    <mergeCell ref="D59:E59"/>
    <mergeCell ref="F59:G59"/>
    <mergeCell ref="H59:I59"/>
    <mergeCell ref="D60:E60"/>
    <mergeCell ref="F60:G60"/>
    <mergeCell ref="A57:C57"/>
    <mergeCell ref="E57:I57"/>
    <mergeCell ref="J57:K57"/>
    <mergeCell ref="M57:Q57"/>
    <mergeCell ref="R57:S57"/>
    <mergeCell ref="U57:Y57"/>
    <mergeCell ref="A54:C54"/>
    <mergeCell ref="AF54:AG54"/>
    <mergeCell ref="AH54:AI54"/>
    <mergeCell ref="AJ54:AK54"/>
    <mergeCell ref="A55:AB55"/>
    <mergeCell ref="AC55:AE55"/>
    <mergeCell ref="AF55:AL55"/>
    <mergeCell ref="A52:A53"/>
    <mergeCell ref="B52:B53"/>
    <mergeCell ref="C52:C53"/>
    <mergeCell ref="AF52:AG53"/>
    <mergeCell ref="AH52:AI53"/>
    <mergeCell ref="AJ52:AK53"/>
    <mergeCell ref="A50:A51"/>
    <mergeCell ref="B50:B51"/>
    <mergeCell ref="C50:C51"/>
    <mergeCell ref="AF50:AG51"/>
    <mergeCell ref="AH50:AI51"/>
    <mergeCell ref="AJ50:AK51"/>
    <mergeCell ref="A48:A49"/>
    <mergeCell ref="B48:B49"/>
    <mergeCell ref="C48:C49"/>
    <mergeCell ref="AF48:AG49"/>
    <mergeCell ref="AH48:AI49"/>
    <mergeCell ref="AJ48:AK49"/>
    <mergeCell ref="A46:A47"/>
    <mergeCell ref="B46:B47"/>
    <mergeCell ref="C46:C47"/>
    <mergeCell ref="AF46:AG47"/>
    <mergeCell ref="AH46:AI47"/>
    <mergeCell ref="AJ46:AK47"/>
    <mergeCell ref="A44:A45"/>
    <mergeCell ref="B44:B45"/>
    <mergeCell ref="C44:C45"/>
    <mergeCell ref="AF44:AG45"/>
    <mergeCell ref="AH44:AI45"/>
    <mergeCell ref="AJ44:AK45"/>
    <mergeCell ref="A42:A43"/>
    <mergeCell ref="B42:B43"/>
    <mergeCell ref="C42:C43"/>
    <mergeCell ref="AF42:AG43"/>
    <mergeCell ref="AH42:AI43"/>
    <mergeCell ref="AJ42:AK43"/>
    <mergeCell ref="A40:A41"/>
    <mergeCell ref="B40:B41"/>
    <mergeCell ref="C40:C41"/>
    <mergeCell ref="AF40:AG41"/>
    <mergeCell ref="AH40:AI41"/>
    <mergeCell ref="AJ40:AK41"/>
    <mergeCell ref="A38:A39"/>
    <mergeCell ref="B38:B39"/>
    <mergeCell ref="C38:C39"/>
    <mergeCell ref="AF38:AG39"/>
    <mergeCell ref="AH38:AI39"/>
    <mergeCell ref="AJ38:AK39"/>
    <mergeCell ref="A36:A37"/>
    <mergeCell ref="B36:B37"/>
    <mergeCell ref="C36:C37"/>
    <mergeCell ref="AF36:AG37"/>
    <mergeCell ref="AH36:AI37"/>
    <mergeCell ref="AJ36:AK37"/>
    <mergeCell ref="A34:A35"/>
    <mergeCell ref="B34:B35"/>
    <mergeCell ref="C34:C35"/>
    <mergeCell ref="AF34:AG35"/>
    <mergeCell ref="AH34:AI35"/>
    <mergeCell ref="AJ34:AK35"/>
    <mergeCell ref="A32:A33"/>
    <mergeCell ref="B32:B33"/>
    <mergeCell ref="C32:C33"/>
    <mergeCell ref="AF32:AG33"/>
    <mergeCell ref="AH32:AI33"/>
    <mergeCell ref="AJ32:AK33"/>
    <mergeCell ref="A30:A31"/>
    <mergeCell ref="B30:B31"/>
    <mergeCell ref="C30:C31"/>
    <mergeCell ref="AF30:AG31"/>
    <mergeCell ref="AH30:AI31"/>
    <mergeCell ref="AJ30:AK31"/>
    <mergeCell ref="A28:A29"/>
    <mergeCell ref="B28:B29"/>
    <mergeCell ref="C28:C29"/>
    <mergeCell ref="AF28:AG29"/>
    <mergeCell ref="AH28:AI29"/>
    <mergeCell ref="AJ28:AK29"/>
    <mergeCell ref="A26:A27"/>
    <mergeCell ref="B26:B27"/>
    <mergeCell ref="C26:C27"/>
    <mergeCell ref="AF26:AG27"/>
    <mergeCell ref="AH26:AI27"/>
    <mergeCell ref="AJ26:AK27"/>
    <mergeCell ref="A24:A25"/>
    <mergeCell ref="B24:B25"/>
    <mergeCell ref="C24:C25"/>
    <mergeCell ref="AF24:AG25"/>
    <mergeCell ref="AH24:AI25"/>
    <mergeCell ref="AJ24:AK25"/>
    <mergeCell ref="A22:A23"/>
    <mergeCell ref="B22:B23"/>
    <mergeCell ref="C22:C23"/>
    <mergeCell ref="AF22:AG23"/>
    <mergeCell ref="AH22:AI23"/>
    <mergeCell ref="AJ22:AK23"/>
    <mergeCell ref="A20:A21"/>
    <mergeCell ref="B20:B21"/>
    <mergeCell ref="C20:C21"/>
    <mergeCell ref="AF20:AG21"/>
    <mergeCell ref="AH20:AI21"/>
    <mergeCell ref="AJ20:AK21"/>
    <mergeCell ref="A18:A19"/>
    <mergeCell ref="B18:B19"/>
    <mergeCell ref="C18:C19"/>
    <mergeCell ref="AF18:AG19"/>
    <mergeCell ref="AH18:AI19"/>
    <mergeCell ref="AJ18:AK19"/>
    <mergeCell ref="A16:A17"/>
    <mergeCell ref="B16:B17"/>
    <mergeCell ref="C16:C17"/>
    <mergeCell ref="AF16:AG17"/>
    <mergeCell ref="AH16:AI17"/>
    <mergeCell ref="AJ16:AK17"/>
    <mergeCell ref="A14:A15"/>
    <mergeCell ref="B14:B15"/>
    <mergeCell ref="C14:C15"/>
    <mergeCell ref="AF14:AG15"/>
    <mergeCell ref="AH14:AI15"/>
    <mergeCell ref="AJ14:AK15"/>
    <mergeCell ref="A11:C11"/>
    <mergeCell ref="AF11:AG11"/>
    <mergeCell ref="AH11:AI11"/>
    <mergeCell ref="AJ11:AK11"/>
    <mergeCell ref="A12:A13"/>
    <mergeCell ref="B12:B13"/>
    <mergeCell ref="C12:C13"/>
    <mergeCell ref="AF12:AG13"/>
    <mergeCell ref="AH12:AI13"/>
    <mergeCell ref="AJ12:AK13"/>
    <mergeCell ref="S7:AL7"/>
    <mergeCell ref="B8:B10"/>
    <mergeCell ref="D8:J8"/>
    <mergeCell ref="K8:Q8"/>
    <mergeCell ref="R8:X8"/>
    <mergeCell ref="Y8:AE8"/>
    <mergeCell ref="AF8:AG10"/>
    <mergeCell ref="AH8:AI10"/>
    <mergeCell ref="AJ8:AK10"/>
    <mergeCell ref="A5:C5"/>
    <mergeCell ref="D5:L5"/>
    <mergeCell ref="M5:R5"/>
    <mergeCell ref="S5:AL5"/>
    <mergeCell ref="A6:C6"/>
    <mergeCell ref="D6:L6"/>
    <mergeCell ref="M6:R7"/>
    <mergeCell ref="S6:AL6"/>
    <mergeCell ref="A7:C7"/>
    <mergeCell ref="D7:L7"/>
  </mergeCells>
  <phoneticPr fontId="3"/>
  <dataValidations count="3">
    <dataValidation type="list" allowBlank="1" showInputMessage="1" showErrorMessage="1" sqref="D12:AE12 D50:AE50 D52:AE52 D32:AE32 D34:AE34 D36:AE36 D26:AE26 D28:AE28 D14:AE14 D16:AE16 D22:AE22 D24:AE24 D38:AE38 D40:AE40 D54:AE54 D18:AE18 D20:AE20 D30:AE30 D44:AE44 D46:AE46 D48:AE48 D42:AE42">
      <formula1>$B$60:$B$89</formula1>
    </dataValidation>
    <dataValidation type="list" allowBlank="1" showInputMessage="1" showErrorMessage="1" sqref="B24 B38 B40 B22 B12 B14 B16 B18 B20 B28 B26 B30 B34 B32 B36 B42 B46 B44 B48 B50 B52">
      <formula1>"A,B,C,D"</formula1>
    </dataValidation>
    <dataValidation type="list" allowBlank="1" showInputMessage="1" showErrorMessage="1" sqref="D5:L5">
      <formula1>"短期入所,共同生活援助,施設入所支援"</formula1>
    </dataValidation>
  </dataValidations>
  <printOptions horizontalCentered="1" verticalCentered="1"/>
  <pageMargins left="0.59055118110236227" right="0.59055118110236227" top="0.59055118110236227" bottom="0.59055118110236227" header="0.51181102362204722" footer="0.27559055118110237"/>
  <pageSetup paperSize="9" scale="60" orientation="landscape" r:id="rId1"/>
  <headerFooter alignWithMargins="0"/>
  <rowBreaks count="1" manualBreakCount="1">
    <brk id="57"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参考様式１</vt:lpstr>
      <vt:lpstr>参考様式1-2</vt:lpstr>
      <vt:lpstr>参考様式１（記載例）</vt:lpstr>
      <vt:lpstr>参考様式1-2 (記載例)</vt:lpstr>
      <vt:lpstr>参考様式１!Print_Area</vt:lpstr>
      <vt:lpstr>'参考様式１（記載例）'!Print_Area</vt:lpstr>
      <vt:lpstr>'参考様式1-2'!Print_Area</vt:lpstr>
      <vt:lpstr>'参考様式1-2 (記載例)'!Print_Area</vt:lpstr>
      <vt:lpstr>'参考様式1-2'!Print_Titles</vt:lpstr>
      <vt:lpstr>'参考様式1-2 (記載例)'!Print_Titles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2025-11-04T11:35:39Z</dcterms:created>
  <dcterms:modified xsi:type="dcterms:W3CDTF">2025-11-04T11:41:00Z</dcterms:modified>
</cp:coreProperties>
</file>