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参考様式１" sheetId="2" r:id="rId1"/>
    <sheet name="参考様式１の別紙" sheetId="3" r:id="rId2"/>
  </sheets>
  <definedNames>
    <definedName name="_xlnm.Print_Area" localSheetId="0">参考様式１!$A$1:$AK$41</definedName>
    <definedName name="_xlnm.Print_Area" localSheetId="1">参考様式１の別紙!$A$1:$AG$83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 l="1"/>
  <c r="AI10" i="2" s="1"/>
  <c r="H11" i="2"/>
  <c r="I11" i="2"/>
  <c r="J11" i="2"/>
  <c r="K11" i="2"/>
  <c r="K16" i="2" s="1"/>
  <c r="L11" i="2"/>
  <c r="M11" i="2"/>
  <c r="N11" i="2"/>
  <c r="O11" i="2"/>
  <c r="O16" i="2" s="1"/>
  <c r="P11" i="2"/>
  <c r="Q11" i="2"/>
  <c r="R11" i="2"/>
  <c r="S11" i="2"/>
  <c r="S16" i="2" s="1"/>
  <c r="T11" i="2"/>
  <c r="U11" i="2"/>
  <c r="V11" i="2"/>
  <c r="W11" i="2"/>
  <c r="W16" i="2" s="1"/>
  <c r="X11" i="2"/>
  <c r="Y11" i="2"/>
  <c r="Z11" i="2"/>
  <c r="AA11" i="2"/>
  <c r="AA16" i="2" s="1"/>
  <c r="AB11" i="2"/>
  <c r="AC11" i="2"/>
  <c r="AD11" i="2"/>
  <c r="AE11" i="2"/>
  <c r="AE16" i="2" s="1"/>
  <c r="AF11" i="2"/>
  <c r="AG11" i="2"/>
  <c r="AH11" i="2"/>
  <c r="AJ11" i="2"/>
  <c r="G13" i="2"/>
  <c r="AI12" i="2" s="1"/>
  <c r="AJ12" i="2" s="1"/>
  <c r="AK12" i="2" s="1"/>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J13" i="2"/>
  <c r="G15" i="2"/>
  <c r="AI14" i="2" s="1"/>
  <c r="AJ14" i="2" s="1"/>
  <c r="AK14" i="2" s="1"/>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J15" i="2"/>
  <c r="H16" i="2"/>
  <c r="I16" i="2"/>
  <c r="J16" i="2"/>
  <c r="L16" i="2"/>
  <c r="M16" i="2"/>
  <c r="N16" i="2"/>
  <c r="P16" i="2"/>
  <c r="Q16" i="2"/>
  <c r="R16" i="2"/>
  <c r="T16" i="2"/>
  <c r="U16" i="2"/>
  <c r="V16" i="2"/>
  <c r="X16" i="2"/>
  <c r="Y16" i="2"/>
  <c r="Z16" i="2"/>
  <c r="AB16" i="2"/>
  <c r="AC16" i="2"/>
  <c r="AD16" i="2"/>
  <c r="AF16" i="2"/>
  <c r="AG16" i="2"/>
  <c r="AH16" i="2"/>
  <c r="G18" i="2"/>
  <c r="H18" i="2"/>
  <c r="H23" i="2" s="1"/>
  <c r="I18" i="2"/>
  <c r="J18" i="2"/>
  <c r="K18" i="2"/>
  <c r="L18" i="2"/>
  <c r="L23" i="2" s="1"/>
  <c r="M18" i="2"/>
  <c r="N18" i="2"/>
  <c r="O18" i="2"/>
  <c r="P18" i="2"/>
  <c r="P23" i="2" s="1"/>
  <c r="Q18" i="2"/>
  <c r="R18" i="2"/>
  <c r="S18" i="2"/>
  <c r="T18" i="2"/>
  <c r="T23" i="2" s="1"/>
  <c r="U18" i="2"/>
  <c r="V18" i="2"/>
  <c r="W18" i="2"/>
  <c r="X18" i="2"/>
  <c r="X23" i="2" s="1"/>
  <c r="Y18" i="2"/>
  <c r="Z18" i="2"/>
  <c r="AA18" i="2"/>
  <c r="AB18" i="2"/>
  <c r="AB23" i="2" s="1"/>
  <c r="AC18" i="2"/>
  <c r="AD18" i="2"/>
  <c r="AE18" i="2"/>
  <c r="AF18" i="2"/>
  <c r="AF23" i="2" s="1"/>
  <c r="AG18" i="2"/>
  <c r="AH18" i="2"/>
  <c r="AJ18" i="2"/>
  <c r="G20" i="2"/>
  <c r="H20" i="2"/>
  <c r="AI19" i="2" s="1"/>
  <c r="AJ19" i="2" s="1"/>
  <c r="AK19" i="2" s="1"/>
  <c r="I20" i="2"/>
  <c r="J20" i="2"/>
  <c r="K20" i="2"/>
  <c r="L20" i="2"/>
  <c r="M20" i="2"/>
  <c r="N20" i="2"/>
  <c r="O20" i="2"/>
  <c r="P20" i="2"/>
  <c r="Q20" i="2"/>
  <c r="R20" i="2"/>
  <c r="S20" i="2"/>
  <c r="T20" i="2"/>
  <c r="U20" i="2"/>
  <c r="V20" i="2"/>
  <c r="W20" i="2"/>
  <c r="X20" i="2"/>
  <c r="Y20" i="2"/>
  <c r="Z20" i="2"/>
  <c r="AA20" i="2"/>
  <c r="AB20" i="2"/>
  <c r="AC20" i="2"/>
  <c r="AD20" i="2"/>
  <c r="AE20" i="2"/>
  <c r="AF20" i="2"/>
  <c r="AG20" i="2"/>
  <c r="AH20" i="2"/>
  <c r="AJ20" i="2"/>
  <c r="G22" i="2"/>
  <c r="H22" i="2"/>
  <c r="AI21" i="2" s="1"/>
  <c r="AJ21" i="2" s="1"/>
  <c r="AK21" i="2" s="1"/>
  <c r="I22" i="2"/>
  <c r="J22" i="2"/>
  <c r="K22" i="2"/>
  <c r="L22" i="2"/>
  <c r="M22" i="2"/>
  <c r="N22" i="2"/>
  <c r="O22" i="2"/>
  <c r="P22" i="2"/>
  <c r="Q22" i="2"/>
  <c r="R22" i="2"/>
  <c r="S22" i="2"/>
  <c r="T22" i="2"/>
  <c r="U22" i="2"/>
  <c r="V22" i="2"/>
  <c r="W22" i="2"/>
  <c r="X22" i="2"/>
  <c r="Y22" i="2"/>
  <c r="Z22" i="2"/>
  <c r="AA22" i="2"/>
  <c r="AB22" i="2"/>
  <c r="AC22" i="2"/>
  <c r="AD22" i="2"/>
  <c r="AE22" i="2"/>
  <c r="AF22" i="2"/>
  <c r="AG22" i="2"/>
  <c r="AH22" i="2"/>
  <c r="AJ22" i="2"/>
  <c r="G23" i="2"/>
  <c r="I23" i="2"/>
  <c r="J23" i="2"/>
  <c r="K23" i="2"/>
  <c r="M23" i="2"/>
  <c r="N23" i="2"/>
  <c r="O23" i="2"/>
  <c r="Q23" i="2"/>
  <c r="R23" i="2"/>
  <c r="S23" i="2"/>
  <c r="U23" i="2"/>
  <c r="V23" i="2"/>
  <c r="W23" i="2"/>
  <c r="Y23" i="2"/>
  <c r="Z23" i="2"/>
  <c r="AA23" i="2"/>
  <c r="AC23" i="2"/>
  <c r="AD23" i="2"/>
  <c r="AE23" i="2"/>
  <c r="AG23" i="2"/>
  <c r="AH23" i="2"/>
  <c r="G29" i="2"/>
  <c r="H29" i="2"/>
  <c r="AI28" i="2" s="1"/>
  <c r="AJ28" i="2" s="1"/>
  <c r="AK28" i="2" s="1"/>
  <c r="I29" i="2"/>
  <c r="J29" i="2"/>
  <c r="K29" i="2"/>
  <c r="L29" i="2"/>
  <c r="M29" i="2"/>
  <c r="N29" i="2"/>
  <c r="O29" i="2"/>
  <c r="P29" i="2"/>
  <c r="Q29" i="2"/>
  <c r="R29" i="2"/>
  <c r="S29" i="2"/>
  <c r="T29" i="2"/>
  <c r="U29" i="2"/>
  <c r="V29" i="2"/>
  <c r="W29" i="2"/>
  <c r="X29" i="2"/>
  <c r="Y29" i="2"/>
  <c r="Z29" i="2"/>
  <c r="AA29" i="2"/>
  <c r="AB29" i="2"/>
  <c r="AC29" i="2"/>
  <c r="AD29" i="2"/>
  <c r="AE29" i="2"/>
  <c r="AF29" i="2"/>
  <c r="AG29" i="2"/>
  <c r="AH29" i="2"/>
  <c r="AJ29" i="2"/>
  <c r="G31" i="2"/>
  <c r="H31" i="2"/>
  <c r="AI30" i="2" s="1"/>
  <c r="AJ30" i="2" s="1"/>
  <c r="AK30" i="2" s="1"/>
  <c r="I31" i="2"/>
  <c r="J31" i="2"/>
  <c r="K31" i="2"/>
  <c r="L31" i="2"/>
  <c r="M31" i="2"/>
  <c r="N31" i="2"/>
  <c r="O31" i="2"/>
  <c r="P31" i="2"/>
  <c r="Q31" i="2"/>
  <c r="R31" i="2"/>
  <c r="S31" i="2"/>
  <c r="T31" i="2"/>
  <c r="U31" i="2"/>
  <c r="V31" i="2"/>
  <c r="W31" i="2"/>
  <c r="X31" i="2"/>
  <c r="Y31" i="2"/>
  <c r="Z31" i="2"/>
  <c r="AA31" i="2"/>
  <c r="AB31" i="2"/>
  <c r="AC31" i="2"/>
  <c r="AD31" i="2"/>
  <c r="AE31" i="2"/>
  <c r="AF31" i="2"/>
  <c r="AG31" i="2"/>
  <c r="AH31" i="2"/>
  <c r="AJ31" i="2"/>
  <c r="F35" i="2"/>
  <c r="F36" i="2"/>
  <c r="F37" i="2"/>
  <c r="F38" i="2"/>
  <c r="F39" i="2"/>
  <c r="F40" i="2"/>
  <c r="F41" i="2"/>
  <c r="AI16" i="2" l="1"/>
  <c r="AJ16" i="2" s="1"/>
  <c r="AK16" i="2" s="1"/>
  <c r="AJ10" i="2"/>
  <c r="AK10" i="2" s="1"/>
  <c r="AI17" i="2"/>
  <c r="AJ17" i="2" s="1"/>
  <c r="AK17" i="2" s="1"/>
  <c r="G16" i="2"/>
  <c r="AI23" i="2" l="1"/>
  <c r="AJ23" i="2" s="1"/>
  <c r="AK23" i="2" s="1"/>
</calcChain>
</file>

<file path=xl/sharedStrings.xml><?xml version="1.0" encoding="utf-8"?>
<sst xmlns="http://schemas.openxmlformats.org/spreadsheetml/2006/main" count="126" uniqueCount="106">
  <si>
    <t>　
　　</t>
    <phoneticPr fontId="7"/>
  </si>
  <si>
    <t>⑦</t>
    <phoneticPr fontId="7"/>
  </si>
  <si>
    <t>5　注2)特例による多機能型の場合は、児童発達支援及び放課後等デイサービスを合わせて作成してください。</t>
    <phoneticPr fontId="7"/>
  </si>
  <si>
    <t>⑥</t>
    <phoneticPr fontId="7"/>
  </si>
  <si>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7"/>
  </si>
  <si>
    <t>⑤</t>
    <phoneticPr fontId="7"/>
  </si>
  <si>
    <t>３　必要に応じて、セルを複写により、欄を増やしてください。</t>
    <rPh sb="2" eb="4">
      <t>ヒツヨウ</t>
    </rPh>
    <rPh sb="5" eb="6">
      <t>オウ</t>
    </rPh>
    <rPh sb="12" eb="14">
      <t>フクシャ</t>
    </rPh>
    <rPh sb="18" eb="19">
      <t>ラン</t>
    </rPh>
    <rPh sb="20" eb="21">
      <t>フ</t>
    </rPh>
    <phoneticPr fontId="7"/>
  </si>
  <si>
    <t>④</t>
    <phoneticPr fontId="7"/>
  </si>
  <si>
    <t>③</t>
    <phoneticPr fontId="7"/>
  </si>
  <si>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7"/>
  </si>
  <si>
    <t>②</t>
    <phoneticPr fontId="7"/>
  </si>
  <si>
    <t>①</t>
    <phoneticPr fontId="7"/>
  </si>
  <si>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7"/>
  </si>
  <si>
    <t>休</t>
    <rPh sb="0" eb="1">
      <t>ヤス</t>
    </rPh>
    <phoneticPr fontId="7"/>
  </si>
  <si>
    <t>【記載に際しての留意事項】</t>
    <rPh sb="1" eb="3">
      <t>キサイ</t>
    </rPh>
    <rPh sb="4" eb="5">
      <t>サイ</t>
    </rPh>
    <rPh sb="8" eb="10">
      <t>リュウイ</t>
    </rPh>
    <rPh sb="10" eb="12">
      <t>ジコウ</t>
    </rPh>
    <phoneticPr fontId="7"/>
  </si>
  <si>
    <t>休憩時間③</t>
    <rPh sb="0" eb="2">
      <t>キュウケイ</t>
    </rPh>
    <rPh sb="2" eb="4">
      <t>ジカン</t>
    </rPh>
    <phoneticPr fontId="7"/>
  </si>
  <si>
    <t>終了時間②</t>
    <rPh sb="0" eb="2">
      <t>シュウリョウ</t>
    </rPh>
    <rPh sb="2" eb="4">
      <t>ジカン</t>
    </rPh>
    <phoneticPr fontId="7"/>
  </si>
  <si>
    <t>開始時間①</t>
    <rPh sb="0" eb="2">
      <t>カイシ</t>
    </rPh>
    <rPh sb="2" eb="4">
      <t>ジカン</t>
    </rPh>
    <phoneticPr fontId="7"/>
  </si>
  <si>
    <t>実働時間②-①-③</t>
    <rPh sb="0" eb="1">
      <t>ジツ</t>
    </rPh>
    <rPh sb="2" eb="4">
      <t>ジカン</t>
    </rPh>
    <phoneticPr fontId="7"/>
  </si>
  <si>
    <t>シフト区分</t>
    <rPh sb="3" eb="5">
      <t>クブン</t>
    </rPh>
    <phoneticPr fontId="7"/>
  </si>
  <si>
    <r>
      <t xml:space="preserve">当該事業所で定める勤務時間の区分
</t>
    </r>
    <r>
      <rPr>
        <sz val="11"/>
        <color rgb="FFFF0000"/>
        <rFont val="游ゴシック"/>
        <family val="3"/>
        <charset val="128"/>
        <scheme val="minor"/>
      </rPr>
      <t>※必ず時刻表示で入力（例　40:00【40時間00分】）してください。</t>
    </r>
    <phoneticPr fontId="7"/>
  </si>
  <si>
    <t>常勤換算後人数</t>
    <phoneticPr fontId="7"/>
  </si>
  <si>
    <t>週平均勤務時間</t>
    <phoneticPr fontId="7"/>
  </si>
  <si>
    <t>4週
合計</t>
    <phoneticPr fontId="7"/>
  </si>
  <si>
    <t>勤務時間の状況</t>
    <rPh sb="0" eb="2">
      <t>キンム</t>
    </rPh>
    <rPh sb="2" eb="4">
      <t>ジカン</t>
    </rPh>
    <rPh sb="5" eb="7">
      <t>ジョウキョウ</t>
    </rPh>
    <phoneticPr fontId="7"/>
  </si>
  <si>
    <t>第４週</t>
    <rPh sb="0" eb="1">
      <t>ダイ</t>
    </rPh>
    <rPh sb="2" eb="3">
      <t>シュウ</t>
    </rPh>
    <phoneticPr fontId="7"/>
  </si>
  <si>
    <t>第３週</t>
    <rPh sb="0" eb="1">
      <t>ダイ</t>
    </rPh>
    <rPh sb="2" eb="3">
      <t>シュウ</t>
    </rPh>
    <phoneticPr fontId="7"/>
  </si>
  <si>
    <t>第２週</t>
    <rPh sb="0" eb="1">
      <t>ダイ</t>
    </rPh>
    <rPh sb="2" eb="3">
      <t>シュウ</t>
    </rPh>
    <phoneticPr fontId="7"/>
  </si>
  <si>
    <t>第１週</t>
    <rPh sb="0" eb="1">
      <t>ダイ</t>
    </rPh>
    <rPh sb="2" eb="3">
      <t>シュウ</t>
    </rPh>
    <phoneticPr fontId="7"/>
  </si>
  <si>
    <t>氏名</t>
    <rPh sb="0" eb="2">
      <t>シメイ</t>
    </rPh>
    <phoneticPr fontId="7"/>
  </si>
  <si>
    <t>勤務形態</t>
    <rPh sb="0" eb="2">
      <t>キンム</t>
    </rPh>
    <rPh sb="2" eb="4">
      <t>ケイタイ</t>
    </rPh>
    <phoneticPr fontId="7"/>
  </si>
  <si>
    <t>職種</t>
    <rPh sb="0" eb="2">
      <t>ショクシュ</t>
    </rPh>
    <phoneticPr fontId="7"/>
  </si>
  <si>
    <t>上記以外の職員</t>
    <rPh sb="0" eb="2">
      <t>ジョウキ</t>
    </rPh>
    <rPh sb="2" eb="4">
      <t>イガイ</t>
    </rPh>
    <rPh sb="5" eb="7">
      <t>ショクイン</t>
    </rPh>
    <phoneticPr fontId="7"/>
  </si>
  <si>
    <t>合計</t>
    <rPh sb="0" eb="2">
      <t>ゴウケイ</t>
    </rPh>
    <phoneticPr fontId="7"/>
  </si>
  <si>
    <t>□</t>
  </si>
  <si>
    <t>□</t>
    <phoneticPr fontId="7"/>
  </si>
  <si>
    <t>上記以外の加配職員</t>
    <rPh sb="0" eb="2">
      <t>ジョウキ</t>
    </rPh>
    <rPh sb="2" eb="4">
      <t>イガイ</t>
    </rPh>
    <rPh sb="5" eb="7">
      <t>カハイ</t>
    </rPh>
    <rPh sb="7" eb="9">
      <t>ショクイン</t>
    </rPh>
    <phoneticPr fontId="7"/>
  </si>
  <si>
    <t>a.○時○分～○時○分
b.○時○分～○時○分</t>
    <rPh sb="3" eb="4">
      <t>ジ</t>
    </rPh>
    <rPh sb="5" eb="6">
      <t>フン</t>
    </rPh>
    <rPh sb="8" eb="9">
      <t>ジ</t>
    </rPh>
    <rPh sb="10" eb="11">
      <t>フン</t>
    </rPh>
    <phoneticPr fontId="7"/>
  </si>
  <si>
    <t>サービス提供時間内における配置実人数</t>
    <rPh sb="4" eb="6">
      <t>テイキョウ</t>
    </rPh>
    <rPh sb="6" eb="8">
      <t>ジカン</t>
    </rPh>
    <rPh sb="8" eb="9">
      <t>ナイ</t>
    </rPh>
    <rPh sb="13" eb="15">
      <t>ハイチ</t>
    </rPh>
    <rPh sb="15" eb="16">
      <t>ジツ</t>
    </rPh>
    <rPh sb="16" eb="18">
      <t>ニンズウ</t>
    </rPh>
    <phoneticPr fontId="7"/>
  </si>
  <si>
    <t>人員基準に該当する職員</t>
    <rPh sb="0" eb="2">
      <t>ジンイン</t>
    </rPh>
    <rPh sb="5" eb="7">
      <t>ガイトウ</t>
    </rPh>
    <rPh sb="9" eb="11">
      <t>ショクイン</t>
    </rPh>
    <phoneticPr fontId="7"/>
  </si>
  <si>
    <t>直接支援職員</t>
    <rPh sb="0" eb="1">
      <t>チョク</t>
    </rPh>
    <rPh sb="1" eb="2">
      <t>セツ</t>
    </rPh>
    <rPh sb="2" eb="3">
      <t>シ</t>
    </rPh>
    <rPh sb="3" eb="4">
      <t>オン</t>
    </rPh>
    <rPh sb="4" eb="5">
      <t>ツトメ</t>
    </rPh>
    <rPh sb="5" eb="6">
      <t>イン</t>
    </rPh>
    <phoneticPr fontId="7"/>
  </si>
  <si>
    <t>サービス提供時間が複数種類ある場合はわかるように記載→</t>
    <rPh sb="4" eb="6">
      <t>テイキョウ</t>
    </rPh>
    <rPh sb="6" eb="8">
      <t>ジカン</t>
    </rPh>
    <rPh sb="9" eb="11">
      <t>フクスウ</t>
    </rPh>
    <rPh sb="11" eb="13">
      <t>シュルイ</t>
    </rPh>
    <rPh sb="15" eb="17">
      <t>バアイ</t>
    </rPh>
    <rPh sb="24" eb="26">
      <t>キサイ</t>
    </rPh>
    <phoneticPr fontId="7"/>
  </si>
  <si>
    <t>資格等証明書添付チェック欄</t>
    <rPh sb="2" eb="3">
      <t>トウ</t>
    </rPh>
    <rPh sb="3" eb="5">
      <t>ショウメイ</t>
    </rPh>
    <rPh sb="5" eb="6">
      <t>ショ</t>
    </rPh>
    <phoneticPr fontId="7"/>
  </si>
  <si>
    <t>職種
（資格）
区分</t>
    <rPh sb="0" eb="2">
      <t>ショクシュ</t>
    </rPh>
    <rPh sb="4" eb="6">
      <t>シカク</t>
    </rPh>
    <rPh sb="8" eb="10">
      <t>クブン</t>
    </rPh>
    <phoneticPr fontId="7"/>
  </si>
  <si>
    <t>区分</t>
    <rPh sb="0" eb="2">
      <t>クブン</t>
    </rPh>
    <phoneticPr fontId="7"/>
  </si>
  <si>
    <t>無</t>
    <rPh sb="0" eb="1">
      <t>ナ</t>
    </rPh>
    <phoneticPr fontId="7"/>
  </si>
  <si>
    <t>有</t>
    <rPh sb="0" eb="1">
      <t>ア</t>
    </rPh>
    <phoneticPr fontId="7"/>
  </si>
  <si>
    <t>　</t>
    <phoneticPr fontId="7"/>
  </si>
  <si>
    <t>祝</t>
    <rPh sb="0" eb="1">
      <t>シュク</t>
    </rPh>
    <phoneticPr fontId="7"/>
  </si>
  <si>
    <t>日</t>
    <rPh sb="0" eb="1">
      <t>ニチ</t>
    </rPh>
    <phoneticPr fontId="7"/>
  </si>
  <si>
    <t>土</t>
    <rPh sb="0" eb="1">
      <t>ド</t>
    </rPh>
    <phoneticPr fontId="7"/>
  </si>
  <si>
    <t>金</t>
    <rPh sb="0" eb="1">
      <t>キン</t>
    </rPh>
    <phoneticPr fontId="7"/>
  </si>
  <si>
    <t>木</t>
    <rPh sb="0" eb="1">
      <t>モク</t>
    </rPh>
    <phoneticPr fontId="7"/>
  </si>
  <si>
    <t>水</t>
    <rPh sb="0" eb="1">
      <t>スイ</t>
    </rPh>
    <phoneticPr fontId="7"/>
  </si>
  <si>
    <t>火</t>
    <rPh sb="0" eb="1">
      <t>カ</t>
    </rPh>
    <phoneticPr fontId="7"/>
  </si>
  <si>
    <t>月</t>
    <rPh sb="0" eb="1">
      <t>ゲツ</t>
    </rPh>
    <phoneticPr fontId="7"/>
  </si>
  <si>
    <r>
      <t xml:space="preserve">1週間に当該事業所常勤職員の勤務すべき時間数
</t>
    </r>
    <r>
      <rPr>
        <b/>
        <sz val="10"/>
        <color rgb="FFFF0000"/>
        <rFont val="游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7"/>
  </si>
  <si>
    <t>多機能型事業所の場合の特例適用の有無</t>
    <rPh sb="0" eb="4">
      <t>タキノウガタ</t>
    </rPh>
    <rPh sb="4" eb="7">
      <t>ジギョウショ</t>
    </rPh>
    <rPh sb="8" eb="10">
      <t>バアイ</t>
    </rPh>
    <rPh sb="11" eb="13">
      <t>トクレイ</t>
    </rPh>
    <rPh sb="13" eb="15">
      <t>テキヨウ</t>
    </rPh>
    <rPh sb="16" eb="18">
      <t>ウム</t>
    </rPh>
    <phoneticPr fontId="7"/>
  </si>
  <si>
    <t>多機能型事業所の
適用の有無</t>
    <rPh sb="0" eb="4">
      <t>タキノウガタ</t>
    </rPh>
    <rPh sb="4" eb="7">
      <t>ジギョウショ</t>
    </rPh>
    <rPh sb="9" eb="11">
      <t>テキヨウ</t>
    </rPh>
    <rPh sb="12" eb="14">
      <t>ウム</t>
    </rPh>
    <phoneticPr fontId="7"/>
  </si>
  <si>
    <t>人</t>
    <rPh sb="0" eb="1">
      <t>ニン</t>
    </rPh>
    <phoneticPr fontId="7"/>
  </si>
  <si>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7"/>
  </si>
  <si>
    <t>定員</t>
    <rPh sb="0" eb="2">
      <t>テイイン</t>
    </rPh>
    <phoneticPr fontId="7"/>
  </si>
  <si>
    <t>非常勤兼務</t>
    <rPh sb="0" eb="3">
      <t>ヒジョウキン</t>
    </rPh>
    <rPh sb="3" eb="5">
      <t>ケンム</t>
    </rPh>
    <phoneticPr fontId="7"/>
  </si>
  <si>
    <t>非常勤専従</t>
    <rPh sb="0" eb="3">
      <t>ヒジョウキン</t>
    </rPh>
    <rPh sb="3" eb="5">
      <t>センジュウ</t>
    </rPh>
    <phoneticPr fontId="7"/>
  </si>
  <si>
    <t>常勤兼務</t>
    <rPh sb="0" eb="2">
      <t>ジョウキン</t>
    </rPh>
    <rPh sb="2" eb="4">
      <t>ケンム</t>
    </rPh>
    <phoneticPr fontId="7"/>
  </si>
  <si>
    <t>常勤専従</t>
    <rPh sb="0" eb="2">
      <t>ジョウキン</t>
    </rPh>
    <rPh sb="2" eb="4">
      <t>センジュウ</t>
    </rPh>
    <phoneticPr fontId="7"/>
  </si>
  <si>
    <t>事業所名</t>
    <rPh sb="0" eb="3">
      <t>ジギョウショ</t>
    </rPh>
    <rPh sb="3" eb="4">
      <t>メイ</t>
    </rPh>
    <phoneticPr fontId="7"/>
  </si>
  <si>
    <t>支援の種類</t>
    <rPh sb="0" eb="2">
      <t>シエン</t>
    </rPh>
    <rPh sb="3" eb="5">
      <t>シュルイ</t>
    </rPh>
    <phoneticPr fontId="7"/>
  </si>
  <si>
    <t>手話通訳者</t>
    <rPh sb="0" eb="5">
      <t>シュワツウヤクシャ</t>
    </rPh>
    <phoneticPr fontId="7"/>
  </si>
  <si>
    <t>手話通訳士</t>
    <rPh sb="0" eb="5">
      <t>シュワツウヤクシ</t>
    </rPh>
    <phoneticPr fontId="7"/>
  </si>
  <si>
    <t>看護職員</t>
    <rPh sb="0" eb="4">
      <t>カンゴショクイン</t>
    </rPh>
    <phoneticPr fontId="7"/>
  </si>
  <si>
    <t>指導員</t>
    <rPh sb="0" eb="3">
      <t>シドウイン</t>
    </rPh>
    <phoneticPr fontId="7"/>
  </si>
  <si>
    <t>適合研修修了者</t>
    <rPh sb="0" eb="2">
      <t>テキゴウ</t>
    </rPh>
    <rPh sb="2" eb="4">
      <t>ケンシュウ</t>
    </rPh>
    <rPh sb="4" eb="7">
      <t>シュウリョウシャ</t>
    </rPh>
    <phoneticPr fontId="7"/>
  </si>
  <si>
    <t>児童指導員</t>
    <rPh sb="0" eb="5">
      <t>ジドウシドウイン</t>
    </rPh>
    <phoneticPr fontId="7"/>
  </si>
  <si>
    <t>心理専門職</t>
    <rPh sb="0" eb="2">
      <t>シンリ</t>
    </rPh>
    <rPh sb="2" eb="5">
      <t>センモンショク</t>
    </rPh>
    <phoneticPr fontId="7"/>
  </si>
  <si>
    <t>保育士</t>
    <rPh sb="0" eb="3">
      <t>ホイクシ</t>
    </rPh>
    <phoneticPr fontId="7"/>
  </si>
  <si>
    <t>言語聴覚士</t>
    <rPh sb="0" eb="5">
      <t>ゲンゴチョウカクシ</t>
    </rPh>
    <phoneticPr fontId="7"/>
  </si>
  <si>
    <t>作業療法士</t>
    <rPh sb="0" eb="5">
      <t>サギョウリョウホウシ</t>
    </rPh>
    <phoneticPr fontId="7"/>
  </si>
  <si>
    <t>理学療法士</t>
    <rPh sb="0" eb="5">
      <t>リガクリョウホウシ</t>
    </rPh>
    <phoneticPr fontId="7"/>
  </si>
  <si>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7"/>
  </si>
  <si>
    <t>訪問支援員</t>
    <rPh sb="0" eb="2">
      <t>ホウモン</t>
    </rPh>
    <rPh sb="2" eb="4">
      <t>シエン</t>
    </rPh>
    <rPh sb="4" eb="5">
      <t>イン</t>
    </rPh>
    <phoneticPr fontId="7"/>
  </si>
  <si>
    <t>看護職員</t>
    <rPh sb="0" eb="2">
      <t>カンゴ</t>
    </rPh>
    <rPh sb="2" eb="4">
      <t>ショクイン</t>
    </rPh>
    <phoneticPr fontId="7"/>
  </si>
  <si>
    <t>機能訓練担当職員</t>
    <rPh sb="0" eb="2">
      <t>キノウ</t>
    </rPh>
    <rPh sb="2" eb="4">
      <t>クンレン</t>
    </rPh>
    <rPh sb="4" eb="6">
      <t>タントウ</t>
    </rPh>
    <rPh sb="6" eb="8">
      <t>ショクイン</t>
    </rPh>
    <phoneticPr fontId="7"/>
  </si>
  <si>
    <t>障害福祉サービス経験者</t>
    <rPh sb="0" eb="2">
      <t>ショウガイ</t>
    </rPh>
    <rPh sb="2" eb="4">
      <t>フクシ</t>
    </rPh>
    <rPh sb="8" eb="11">
      <t>ケイケンシャ</t>
    </rPh>
    <phoneticPr fontId="7"/>
  </si>
  <si>
    <t>保育士</t>
    <rPh sb="0" eb="2">
      <t>ホイク</t>
    </rPh>
    <rPh sb="2" eb="3">
      <t>シ</t>
    </rPh>
    <phoneticPr fontId="7"/>
  </si>
  <si>
    <t>児童指導員</t>
    <rPh sb="0" eb="2">
      <t>ジドウ</t>
    </rPh>
    <rPh sb="2" eb="5">
      <t>シドウイン</t>
    </rPh>
    <phoneticPr fontId="7"/>
  </si>
  <si>
    <t>（参考様式1）</t>
    <rPh sb="1" eb="3">
      <t>サンコウ</t>
    </rPh>
    <rPh sb="3" eb="5">
      <t>ヨウシキ</t>
    </rPh>
    <phoneticPr fontId="7"/>
  </si>
  <si>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19" eb="21">
      <t>レイワ</t>
    </rPh>
    <rPh sb="28" eb="30">
      <t>ヨテイ</t>
    </rPh>
    <rPh sb="32" eb="34">
      <t>キサイ</t>
    </rPh>
    <phoneticPr fontId="31"/>
  </si>
  <si>
    <t>令和 　　年 　　月 　　日</t>
    <rPh sb="0" eb="2">
      <t>レイワ</t>
    </rPh>
    <rPh sb="5" eb="6">
      <t>ネン</t>
    </rPh>
    <rPh sb="9" eb="10">
      <t>ガツ</t>
    </rPh>
    <rPh sb="13" eb="14">
      <t>ヒ</t>
    </rPh>
    <phoneticPr fontId="31"/>
  </si>
  <si>
    <t xml:space="preserve"> 上記措置の適用終了時期</t>
    <rPh sb="1" eb="3">
      <t>ジョウキ</t>
    </rPh>
    <rPh sb="3" eb="5">
      <t>ソチ</t>
    </rPh>
    <rPh sb="6" eb="8">
      <t>テキヨウ</t>
    </rPh>
    <rPh sb="8" eb="10">
      <t>シュウリョウ</t>
    </rPh>
    <rPh sb="10" eb="12">
      <t>ジキ</t>
    </rPh>
    <phoneticPr fontId="31"/>
  </si>
  <si>
    <t xml:space="preserve"> 上記措置の適用開始時期</t>
    <rPh sb="1" eb="3">
      <t>ジョウキ</t>
    </rPh>
    <rPh sb="3" eb="5">
      <t>ソチ</t>
    </rPh>
    <rPh sb="6" eb="8">
      <t>テキヨウ</t>
    </rPh>
    <rPh sb="8" eb="10">
      <t>カイシ</t>
    </rPh>
    <rPh sb="10" eb="12">
      <t>ジキ</t>
    </rPh>
    <phoneticPr fontId="31"/>
  </si>
  <si>
    <t>週 　　時間</t>
    <rPh sb="0" eb="1">
      <t>シュウ</t>
    </rPh>
    <rPh sb="4" eb="6">
      <t>ジカン</t>
    </rPh>
    <phoneticPr fontId="31"/>
  </si>
  <si>
    <t xml:space="preserve"> 所定労働時間の短縮措置を受けた後の当該
 職員が１週間に勤務すべき時間数</t>
    <phoneticPr fontId="31"/>
  </si>
  <si>
    <t xml:space="preserve"> 対象職員職種</t>
    <rPh sb="1" eb="3">
      <t>タイショウ</t>
    </rPh>
    <rPh sb="3" eb="5">
      <t>ショクイン</t>
    </rPh>
    <rPh sb="5" eb="7">
      <t>ショクシュ</t>
    </rPh>
    <phoneticPr fontId="31"/>
  </si>
  <si>
    <t xml:space="preserve"> 対象職員氏名</t>
    <rPh sb="1" eb="3">
      <t>タイショウ</t>
    </rPh>
    <rPh sb="3" eb="5">
      <t>ショクイン</t>
    </rPh>
    <rPh sb="5" eb="7">
      <t>シメイ</t>
    </rPh>
    <phoneticPr fontId="31"/>
  </si>
  <si>
    <t xml:space="preserve"> ●対象職員の情報</t>
    <rPh sb="2" eb="4">
      <t>タイショウ</t>
    </rPh>
    <rPh sb="4" eb="6">
      <t>ショクイン</t>
    </rPh>
    <rPh sb="7" eb="9">
      <t>ジョウホウ</t>
    </rPh>
    <phoneticPr fontId="31"/>
  </si>
  <si>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31"/>
  </si>
  <si>
    <t xml:space="preserve"> 提供サービス種別</t>
    <rPh sb="1" eb="3">
      <t>テイキョウ</t>
    </rPh>
    <rPh sb="7" eb="9">
      <t>シュベツ</t>
    </rPh>
    <phoneticPr fontId="31"/>
  </si>
  <si>
    <t xml:space="preserve"> 事業所名</t>
    <rPh sb="1" eb="4">
      <t>ジギョウショ</t>
    </rPh>
    <rPh sb="4" eb="5">
      <t>メイ</t>
    </rPh>
    <phoneticPr fontId="31"/>
  </si>
  <si>
    <t xml:space="preserve"> ●事業所情報等</t>
    <rPh sb="2" eb="5">
      <t>ジギョウショ</t>
    </rPh>
    <rPh sb="5" eb="7">
      <t>ジョウホウ</t>
    </rPh>
    <rPh sb="7" eb="8">
      <t>ナド</t>
    </rPh>
    <phoneticPr fontId="31"/>
  </si>
  <si>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31"/>
  </si>
  <si>
    <t>法　人　名：
代表者氏名：</t>
    <rPh sb="0" eb="1">
      <t>ホウ</t>
    </rPh>
    <rPh sb="2" eb="3">
      <t>ヒト</t>
    </rPh>
    <rPh sb="4" eb="5">
      <t>メイ</t>
    </rPh>
    <rPh sb="8" eb="11">
      <t>ダイヒョウシャ</t>
    </rPh>
    <rPh sb="11" eb="13">
      <t>シメイ</t>
    </rPh>
    <phoneticPr fontId="31"/>
  </si>
  <si>
    <t>神 戸 市 長　様</t>
    <rPh sb="0" eb="1">
      <t>カミ</t>
    </rPh>
    <rPh sb="2" eb="3">
      <t>ト</t>
    </rPh>
    <rPh sb="4" eb="5">
      <t>シ</t>
    </rPh>
    <rPh sb="6" eb="7">
      <t>ナガ</t>
    </rPh>
    <rPh sb="8" eb="9">
      <t>サマ</t>
    </rPh>
    <phoneticPr fontId="31"/>
  </si>
  <si>
    <t>令和　　年　　月　　日</t>
    <rPh sb="0" eb="2">
      <t>レイワ</t>
    </rPh>
    <rPh sb="4" eb="5">
      <t>ネン</t>
    </rPh>
    <rPh sb="7" eb="8">
      <t>ガツ</t>
    </rPh>
    <rPh sb="10" eb="11">
      <t>ヒ</t>
    </rPh>
    <phoneticPr fontId="31"/>
  </si>
  <si>
    <t>育児・介護休業法 該当申出書</t>
    <phoneticPr fontId="31"/>
  </si>
  <si>
    <t>（参考様式１の別紙）</t>
    <rPh sb="1" eb="3">
      <t>サンコウ</t>
    </rPh>
    <rPh sb="3" eb="5">
      <t>ヨウシキ</t>
    </rPh>
    <rPh sb="7" eb="9">
      <t>ベッシ</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</si>
</sst>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Red]\(0\)"/>
    <numFmt numFmtId="178" formatCode="h:mm;@"/>
    <numFmt numFmtId="179" formatCode="[h]:mm"/>
    <numFmt numFmtId="180" formatCode="0.0_);[Red]\(0.0\)"/>
    <numFmt numFmtId="181" formatCode="0.00_ "/>
    <numFmt numFmtId="182" formatCode="#,##0.0;[Red]\-#,##0.0"/>
  </numFmts>
  <fonts count="34"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3"/>
      <charset val="128"/>
      <scheme val="minor"/>
    </font>
    <font>
      <sz val="9"/>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color rgb="FFFF0000"/>
      <name val="游ゴシック"/>
      <family val="3"/>
      <charset val="128"/>
      <scheme val="minor"/>
    </font>
    <font>
      <sz val="12"/>
      <name val="游ゴシック"/>
      <family val="3"/>
      <charset val="128"/>
      <scheme val="minor"/>
    </font>
    <font>
      <sz val="11"/>
      <name val="游ゴシック"/>
      <family val="3"/>
      <charset val="128"/>
      <scheme val="minor"/>
    </font>
    <font>
      <sz val="10"/>
      <name val="游ゴシック"/>
      <family val="3"/>
      <charset val="128"/>
      <scheme val="minor"/>
    </font>
    <font>
      <sz val="11"/>
      <color rgb="FFFF0000"/>
      <name val="游ゴシック"/>
      <family val="3"/>
      <charset val="128"/>
      <scheme val="minor"/>
    </font>
    <font>
      <sz val="8"/>
      <name val="游ゴシック"/>
      <family val="3"/>
      <charset val="128"/>
      <scheme val="minor"/>
    </font>
    <font>
      <sz val="16"/>
      <name val="ＭＳ Ｐゴシック"/>
      <family val="3"/>
      <charset val="128"/>
    </font>
    <font>
      <sz val="16"/>
      <name val="游ゴシック"/>
      <family val="3"/>
      <charset val="128"/>
      <scheme val="minor"/>
    </font>
    <font>
      <sz val="10"/>
      <name val="ＭＳ Ｐゴシック"/>
      <family val="3"/>
      <charset val="128"/>
    </font>
    <font>
      <sz val="8"/>
      <name val="ＭＳ Ｐゴシック"/>
      <family val="3"/>
      <charset val="128"/>
    </font>
    <font>
      <sz val="12"/>
      <color rgb="FFFF0000"/>
      <name val="ＭＳ Ｐゴシック"/>
      <family val="3"/>
      <charset val="128"/>
    </font>
    <font>
      <sz val="10"/>
      <color rgb="FFFF0000"/>
      <name val="ＭＳ ゴシック"/>
      <family val="3"/>
      <charset val="128"/>
    </font>
    <font>
      <b/>
      <sz val="10"/>
      <name val="ＭＳ Ｐゴシック"/>
      <family val="3"/>
      <charset val="128"/>
    </font>
    <font>
      <b/>
      <sz val="10"/>
      <name val="游ゴシック"/>
      <family val="3"/>
      <charset val="128"/>
      <scheme val="minor"/>
    </font>
    <font>
      <b/>
      <sz val="10"/>
      <color rgb="FFFF0000"/>
      <name val="游ゴシック"/>
      <family val="3"/>
      <charset val="128"/>
      <scheme val="minor"/>
    </font>
    <font>
      <sz val="10"/>
      <color rgb="FFFF0000"/>
      <name val="ＭＳ Ｐゴシック"/>
      <family val="3"/>
      <charset val="128"/>
    </font>
    <font>
      <sz val="9"/>
      <color rgb="FFFF0000"/>
      <name val="ＭＳ Ｐゴシック"/>
      <family val="3"/>
      <charset val="128"/>
    </font>
    <font>
      <sz val="14"/>
      <name val="ＭＳ ゴシック"/>
      <family val="3"/>
      <charset val="128"/>
    </font>
    <font>
      <sz val="14"/>
      <name val="游ゴシック"/>
      <family val="3"/>
      <charset val="128"/>
      <scheme val="minor"/>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游ゴシック"/>
      <family val="2"/>
      <charset val="128"/>
      <scheme val="minor"/>
    </font>
    <font>
      <b/>
      <sz val="11"/>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ck">
        <color auto="1"/>
      </bottom>
      <diagonal/>
    </border>
    <border>
      <left style="thick">
        <color auto="1"/>
      </left>
      <right/>
      <top/>
      <bottom style="thick">
        <color auto="1"/>
      </bottom>
      <diagonal/>
    </border>
    <border>
      <left style="thick">
        <color auto="1"/>
      </left>
      <right/>
      <top/>
      <bottom/>
      <diagonal/>
    </border>
    <border>
      <left/>
      <right/>
      <top style="thick">
        <color indexed="64"/>
      </top>
      <bottom/>
      <diagonal/>
    </border>
    <border>
      <left style="thick">
        <color auto="1"/>
      </left>
      <right/>
      <top style="thick">
        <color auto="1"/>
      </top>
      <bottom/>
      <diagonal/>
    </border>
  </borders>
  <cellStyleXfs count="6">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 fillId="0" borderId="0">
      <alignment vertical="center"/>
    </xf>
  </cellStyleXfs>
  <cellXfs count="288">
    <xf numFmtId="0" fontId="0" fillId="0" borderId="0" xfId="0"/>
    <xf numFmtId="0" fontId="3" fillId="0" borderId="0" xfId="1" applyFont="1">
      <alignment vertical="center"/>
    </xf>
    <xf numFmtId="0" fontId="3" fillId="0" borderId="0" xfId="1" applyFont="1" applyAlignment="1">
      <alignment vertical="center" textRotation="255" shrinkToFit="1"/>
    </xf>
    <xf numFmtId="0" fontId="3" fillId="0" borderId="0" xfId="1" applyFont="1" applyBorder="1">
      <alignment vertical="center"/>
    </xf>
    <xf numFmtId="0" fontId="3" fillId="0" borderId="0" xfId="1" applyFont="1" applyBorder="1" applyAlignment="1">
      <alignment vertical="center" textRotation="255" shrinkToFit="1"/>
    </xf>
    <xf numFmtId="0" fontId="5" fillId="0" borderId="0" xfId="1" applyFont="1">
      <alignment vertical="center"/>
    </xf>
    <xf numFmtId="0" fontId="6" fillId="0" borderId="0" xfId="1" applyFont="1" applyBorder="1" applyAlignment="1">
      <alignment horizontal="left" vertical="center" wrapText="1"/>
    </xf>
    <xf numFmtId="0" fontId="3" fillId="0" borderId="0" xfId="1" applyFont="1" applyBorder="1" applyAlignment="1">
      <alignment vertical="center" textRotation="255" wrapText="1" shrinkToFit="1"/>
    </xf>
    <xf numFmtId="0" fontId="8" fillId="0" borderId="0" xfId="1" applyFont="1">
      <alignment vertical="center"/>
    </xf>
    <xf numFmtId="176" fontId="8" fillId="0" borderId="0"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lignment vertical="center"/>
    </xf>
    <xf numFmtId="0" fontId="9" fillId="0" borderId="0" xfId="2" applyFont="1" applyBorder="1" applyAlignment="1">
      <alignment horizontal="left" vertical="center" wrapText="1"/>
    </xf>
    <xf numFmtId="177" fontId="10" fillId="0" borderId="0" xfId="1" applyNumberFormat="1" applyFont="1" applyFill="1" applyBorder="1" applyAlignment="1">
      <alignment horizontal="center" vertical="center" shrinkToFit="1"/>
    </xf>
    <xf numFmtId="178" fontId="11" fillId="0" borderId="1" xfId="2" applyNumberFormat="1" applyFont="1" applyFill="1" applyBorder="1" applyAlignment="1">
      <alignment horizontal="center" vertical="center" shrinkToFit="1"/>
    </xf>
    <xf numFmtId="178" fontId="10" fillId="0" borderId="2" xfId="1" applyNumberFormat="1" applyFont="1" applyFill="1" applyBorder="1" applyAlignment="1">
      <alignment horizontal="center" vertical="center" shrinkToFit="1"/>
    </xf>
    <xf numFmtId="178" fontId="11" fillId="0" borderId="2" xfId="2" applyNumberFormat="1" applyFont="1" applyFill="1" applyBorder="1" applyAlignment="1">
      <alignment horizontal="center" vertical="center" shrinkToFit="1"/>
    </xf>
    <xf numFmtId="179" fontId="11" fillId="2" borderId="2" xfId="2" applyNumberFormat="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2" fillId="0" borderId="3" xfId="2" applyBorder="1" applyAlignment="1">
      <alignment vertical="center" wrapText="1"/>
    </xf>
    <xf numFmtId="0" fontId="11" fillId="0" borderId="4" xfId="2" applyFont="1" applyBorder="1" applyAlignment="1">
      <alignment vertical="center" wrapText="1"/>
    </xf>
    <xf numFmtId="0" fontId="11" fillId="0" borderId="5" xfId="2" applyFont="1" applyBorder="1" applyAlignment="1">
      <alignment vertical="center" wrapText="1"/>
    </xf>
    <xf numFmtId="178" fontId="11" fillId="0" borderId="6" xfId="2" applyNumberFormat="1" applyFont="1" applyFill="1" applyBorder="1" applyAlignment="1">
      <alignment horizontal="center" vertical="center" shrinkToFit="1"/>
    </xf>
    <xf numFmtId="178" fontId="10" fillId="0" borderId="7" xfId="1" applyNumberFormat="1" applyFont="1" applyFill="1" applyBorder="1" applyAlignment="1">
      <alignment horizontal="center" vertical="center" shrinkToFit="1"/>
    </xf>
    <xf numFmtId="178" fontId="11" fillId="0" borderId="7" xfId="2" applyNumberFormat="1" applyFont="1" applyFill="1" applyBorder="1" applyAlignment="1">
      <alignment horizontal="center" vertical="center" shrinkToFit="1"/>
    </xf>
    <xf numFmtId="179" fontId="11" fillId="2" borderId="7" xfId="2" applyNumberFormat="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2" fillId="0" borderId="8" xfId="2" applyBorder="1" applyAlignment="1">
      <alignment vertical="center" wrapText="1"/>
    </xf>
    <xf numFmtId="0" fontId="11" fillId="0" borderId="0" xfId="2" applyFont="1" applyBorder="1" applyAlignment="1">
      <alignment vertical="center" wrapText="1"/>
    </xf>
    <xf numFmtId="0" fontId="11" fillId="0" borderId="9" xfId="2" applyFont="1" applyBorder="1" applyAlignment="1">
      <alignment vertical="center" wrapText="1"/>
    </xf>
    <xf numFmtId="0" fontId="12" fillId="0" borderId="0" xfId="2" applyFont="1" applyBorder="1" applyAlignment="1">
      <alignment horizontal="left" vertical="center" shrinkToFit="1"/>
    </xf>
    <xf numFmtId="0" fontId="12" fillId="0" borderId="0" xfId="1" applyFont="1" applyAlignment="1">
      <alignment vertical="center"/>
    </xf>
    <xf numFmtId="0" fontId="12" fillId="0" borderId="0" xfId="1" applyFont="1" applyAlignment="1">
      <alignment horizontal="left" vertical="center"/>
    </xf>
    <xf numFmtId="0" fontId="12" fillId="0" borderId="0" xfId="1" applyFont="1" applyFill="1" applyBorder="1" applyAlignment="1">
      <alignment horizontal="left" vertical="center" wrapText="1"/>
    </xf>
    <xf numFmtId="0" fontId="10" fillId="0" borderId="0" xfId="1" applyFont="1" applyFill="1" applyBorder="1" applyAlignment="1">
      <alignment horizontal="center" vertical="center" shrinkToFit="1"/>
    </xf>
    <xf numFmtId="178" fontId="11" fillId="0" borderId="10" xfId="2" applyNumberFormat="1" applyFont="1" applyBorder="1" applyAlignment="1">
      <alignment horizontal="center" vertical="center" shrinkToFit="1"/>
    </xf>
    <xf numFmtId="178" fontId="10" fillId="0" borderId="11" xfId="1" applyNumberFormat="1" applyFont="1" applyFill="1" applyBorder="1" applyAlignment="1">
      <alignment horizontal="center" vertical="center" shrinkToFit="1"/>
    </xf>
    <xf numFmtId="178" fontId="11" fillId="0" borderId="11" xfId="2" applyNumberFormat="1" applyFont="1" applyBorder="1" applyAlignment="1">
      <alignment horizontal="center" vertical="center" shrinkToFit="1"/>
    </xf>
    <xf numFmtId="177" fontId="11" fillId="0" borderId="7" xfId="2" applyNumberFormat="1" applyFont="1" applyBorder="1" applyAlignment="1">
      <alignment horizontal="center" vertical="center" shrinkToFit="1"/>
    </xf>
    <xf numFmtId="178" fontId="10" fillId="0" borderId="7" xfId="1" applyNumberFormat="1" applyFont="1" applyFill="1" applyBorder="1" applyAlignment="1">
      <alignment horizontal="center" vertical="center" shrinkToFit="1"/>
    </xf>
    <xf numFmtId="0" fontId="11" fillId="0" borderId="0" xfId="2" applyFont="1" applyBorder="1" applyAlignment="1">
      <alignment horizontal="left" vertical="center" shrinkToFit="1"/>
    </xf>
    <xf numFmtId="0" fontId="11" fillId="0" borderId="0" xfId="2" applyFont="1" applyAlignment="1">
      <alignment vertical="center" shrinkToFit="1"/>
    </xf>
    <xf numFmtId="0" fontId="10" fillId="0" borderId="0" xfId="1" applyFont="1" applyFill="1" applyBorder="1" applyAlignment="1">
      <alignment horizontal="left" vertical="center" shrinkToFit="1"/>
    </xf>
    <xf numFmtId="0" fontId="10" fillId="0" borderId="9" xfId="1" applyFont="1" applyFill="1" applyBorder="1" applyAlignment="1">
      <alignment horizontal="center" vertical="center" shrinkToFit="1"/>
    </xf>
    <xf numFmtId="0" fontId="11" fillId="0" borderId="12" xfId="2" applyFont="1" applyBorder="1" applyAlignment="1">
      <alignment horizontal="center" vertical="center" shrinkToFit="1"/>
    </xf>
    <xf numFmtId="0" fontId="10" fillId="0" borderId="13" xfId="1" applyFont="1" applyFill="1" applyBorder="1" applyAlignment="1">
      <alignment horizontal="center" vertical="center" shrinkToFit="1"/>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0" fillId="0" borderId="15" xfId="1" applyFont="1" applyFill="1" applyBorder="1" applyAlignment="1">
      <alignment horizontal="center" vertical="center" shrinkToFit="1"/>
    </xf>
    <xf numFmtId="0" fontId="11" fillId="0" borderId="13" xfId="2" applyFont="1" applyBorder="1" applyAlignment="1">
      <alignment horizontal="center" vertical="center" shrinkToFit="1"/>
    </xf>
    <xf numFmtId="0" fontId="10" fillId="0" borderId="13" xfId="1" applyFont="1" applyFill="1" applyBorder="1" applyAlignment="1">
      <alignment horizontal="center" vertical="center" shrinkToFit="1"/>
    </xf>
    <xf numFmtId="0" fontId="2" fillId="0" borderId="16" xfId="2" applyBorder="1" applyAlignment="1">
      <alignment vertical="center" wrapText="1"/>
    </xf>
    <xf numFmtId="0" fontId="11" fillId="0" borderId="17" xfId="2" applyFont="1" applyBorder="1" applyAlignment="1">
      <alignment vertical="center" wrapText="1"/>
    </xf>
    <xf numFmtId="0" fontId="11" fillId="0" borderId="18" xfId="2" applyFont="1" applyBorder="1" applyAlignment="1">
      <alignment vertical="center" wrapText="1"/>
    </xf>
    <xf numFmtId="0" fontId="10" fillId="0" borderId="0" xfId="1" applyFont="1" applyFill="1" applyBorder="1">
      <alignment vertical="center"/>
    </xf>
    <xf numFmtId="0" fontId="10" fillId="0" borderId="0" xfId="1" applyFont="1" applyFill="1" applyBorder="1" applyAlignment="1">
      <alignment horizontal="center" vertical="center"/>
    </xf>
    <xf numFmtId="0" fontId="11" fillId="0" borderId="0" xfId="1" applyFont="1" applyBorder="1" applyAlignment="1">
      <alignment vertical="center" textRotation="255" wrapText="1"/>
    </xf>
    <xf numFmtId="180" fontId="11" fillId="2" borderId="19" xfId="2" applyNumberFormat="1" applyFont="1" applyFill="1" applyBorder="1" applyAlignment="1">
      <alignment horizontal="right" vertical="center"/>
    </xf>
    <xf numFmtId="179" fontId="11" fillId="2" borderId="20" xfId="2" applyNumberFormat="1" applyFont="1" applyFill="1" applyBorder="1" applyAlignment="1">
      <alignment horizontal="right" vertical="center"/>
    </xf>
    <xf numFmtId="179" fontId="11" fillId="2" borderId="5" xfId="2" applyNumberFormat="1" applyFont="1" applyFill="1" applyBorder="1" applyAlignment="1">
      <alignment horizontal="right" vertical="center"/>
    </xf>
    <xf numFmtId="179" fontId="10" fillId="2" borderId="21" xfId="1" applyNumberFormat="1" applyFont="1" applyFill="1" applyBorder="1" applyAlignment="1">
      <alignment horizontal="center" vertical="center" shrinkToFit="1"/>
    </xf>
    <xf numFmtId="179" fontId="10" fillId="2" borderId="22" xfId="1" applyNumberFormat="1" applyFont="1" applyFill="1" applyBorder="1" applyAlignment="1">
      <alignment horizontal="center" vertical="center" shrinkToFit="1"/>
    </xf>
    <xf numFmtId="179" fontId="10" fillId="2" borderId="23" xfId="1" applyNumberFormat="1" applyFont="1" applyFill="1" applyBorder="1" applyAlignment="1">
      <alignment horizontal="center" vertical="center" shrinkToFit="1"/>
    </xf>
    <xf numFmtId="179" fontId="10" fillId="2" borderId="24" xfId="1" applyNumberFormat="1" applyFont="1" applyFill="1" applyBorder="1" applyAlignment="1">
      <alignment horizontal="center" vertical="center" shrinkToFit="1"/>
    </xf>
    <xf numFmtId="0" fontId="10" fillId="0" borderId="19" xfId="1" applyFont="1" applyFill="1" applyBorder="1" applyAlignment="1">
      <alignment horizontal="center" vertical="center"/>
    </xf>
    <xf numFmtId="0" fontId="10" fillId="0" borderId="25"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2" fillId="0" borderId="26" xfId="2" applyBorder="1" applyAlignment="1">
      <alignment vertical="center"/>
    </xf>
    <xf numFmtId="0" fontId="2" fillId="0" borderId="5" xfId="2" applyBorder="1" applyAlignment="1">
      <alignment vertical="center"/>
    </xf>
    <xf numFmtId="180" fontId="10" fillId="2" borderId="27" xfId="1" applyNumberFormat="1" applyFont="1" applyFill="1" applyBorder="1" applyAlignment="1">
      <alignment horizontal="right" vertical="center"/>
    </xf>
    <xf numFmtId="179" fontId="10" fillId="2" borderId="28" xfId="1" applyNumberFormat="1" applyFont="1" applyFill="1" applyBorder="1" applyAlignment="1">
      <alignment horizontal="right" vertical="center"/>
    </xf>
    <xf numFmtId="179" fontId="10" fillId="2" borderId="9" xfId="1" applyNumberFormat="1" applyFont="1" applyFill="1" applyBorder="1" applyAlignment="1">
      <alignment horizontal="right" vertical="center"/>
    </xf>
    <xf numFmtId="0" fontId="10" fillId="0" borderId="29" xfId="1" applyFont="1" applyFill="1" applyBorder="1" applyAlignment="1">
      <alignment vertical="center"/>
    </xf>
    <xf numFmtId="0" fontId="10" fillId="0" borderId="30" xfId="1" applyFont="1" applyFill="1" applyBorder="1" applyAlignment="1">
      <alignment vertical="center"/>
    </xf>
    <xf numFmtId="0" fontId="10" fillId="0" borderId="28" xfId="1" applyFont="1" applyFill="1" applyBorder="1" applyAlignment="1">
      <alignment vertical="center"/>
    </xf>
    <xf numFmtId="0" fontId="10" fillId="0" borderId="9" xfId="1" applyFont="1" applyFill="1" applyBorder="1" applyAlignment="1">
      <alignment vertical="center"/>
    </xf>
    <xf numFmtId="0" fontId="10" fillId="0" borderId="8" xfId="1" applyFont="1" applyFill="1" applyBorder="1" applyAlignment="1">
      <alignment vertical="center"/>
    </xf>
    <xf numFmtId="0" fontId="10" fillId="0" borderId="27" xfId="1" applyFont="1" applyFill="1" applyBorder="1" applyAlignment="1">
      <alignment horizontal="center" vertical="center"/>
    </xf>
    <xf numFmtId="0" fontId="10" fillId="0" borderId="30"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9" xfId="1" applyFont="1" applyFill="1" applyBorder="1" applyAlignment="1">
      <alignment horizontal="center" vertical="center" shrinkToFit="1"/>
    </xf>
    <xf numFmtId="0" fontId="2" fillId="0" borderId="29" xfId="2" applyBorder="1" applyAlignment="1">
      <alignment vertical="center"/>
    </xf>
    <xf numFmtId="0" fontId="2" fillId="0" borderId="9" xfId="2" applyBorder="1" applyAlignment="1">
      <alignment vertical="center"/>
    </xf>
    <xf numFmtId="180" fontId="11" fillId="2" borderId="31" xfId="2" applyNumberFormat="1" applyFont="1" applyFill="1" applyBorder="1" applyAlignment="1">
      <alignment horizontal="right" vertical="center"/>
    </xf>
    <xf numFmtId="179" fontId="11" fillId="2" borderId="32" xfId="2" applyNumberFormat="1" applyFont="1" applyFill="1" applyBorder="1" applyAlignment="1">
      <alignment horizontal="right" vertical="center"/>
    </xf>
    <xf numFmtId="179" fontId="11" fillId="2" borderId="33" xfId="2" applyNumberFormat="1" applyFont="1" applyFill="1" applyBorder="1" applyAlignment="1">
      <alignment horizontal="right" vertical="center"/>
    </xf>
    <xf numFmtId="179" fontId="10" fillId="2" borderId="34" xfId="1" applyNumberFormat="1" applyFont="1" applyFill="1" applyBorder="1" applyAlignment="1">
      <alignment horizontal="center" vertical="center" shrinkToFit="1"/>
    </xf>
    <xf numFmtId="179" fontId="10" fillId="2" borderId="35" xfId="1" applyNumberFormat="1" applyFont="1" applyFill="1" applyBorder="1" applyAlignment="1">
      <alignment horizontal="center" vertical="center" shrinkToFit="1"/>
    </xf>
    <xf numFmtId="179" fontId="10" fillId="2" borderId="36" xfId="1" applyNumberFormat="1" applyFont="1" applyFill="1" applyBorder="1" applyAlignment="1">
      <alignment horizontal="center" vertical="center" shrinkToFit="1"/>
    </xf>
    <xf numFmtId="179" fontId="10" fillId="2" borderId="37" xfId="1" applyNumberFormat="1" applyFont="1" applyFill="1" applyBorder="1" applyAlignment="1">
      <alignment horizontal="center" vertical="center" shrinkToFit="1"/>
    </xf>
    <xf numFmtId="0" fontId="10" fillId="0" borderId="31" xfId="1" applyFont="1" applyFill="1" applyBorder="1" applyAlignment="1">
      <alignment horizontal="center" vertical="center"/>
    </xf>
    <xf numFmtId="0" fontId="10" fillId="0" borderId="38" xfId="1" applyFont="1" applyFill="1" applyBorder="1" applyAlignment="1">
      <alignment horizontal="center" vertical="center" shrinkToFit="1"/>
    </xf>
    <xf numFmtId="0" fontId="10" fillId="0" borderId="39" xfId="1" applyFont="1" applyFill="1" applyBorder="1" applyAlignment="1">
      <alignment horizontal="center" vertical="center" shrinkToFit="1"/>
    </xf>
    <xf numFmtId="0" fontId="10" fillId="0" borderId="33" xfId="1" applyFont="1" applyFill="1" applyBorder="1" applyAlignment="1">
      <alignment horizontal="center" vertical="center" shrinkToFit="1"/>
    </xf>
    <xf numFmtId="180" fontId="10" fillId="2" borderId="40" xfId="1" applyNumberFormat="1" applyFont="1" applyFill="1" applyBorder="1" applyAlignment="1">
      <alignment horizontal="right" vertical="center"/>
    </xf>
    <xf numFmtId="179" fontId="10" fillId="2" borderId="41" xfId="1" applyNumberFormat="1" applyFont="1" applyFill="1" applyBorder="1" applyAlignment="1">
      <alignment horizontal="right" vertical="center"/>
    </xf>
    <xf numFmtId="179" fontId="10" fillId="2" borderId="18" xfId="1" applyNumberFormat="1" applyFont="1" applyFill="1" applyBorder="1" applyAlignment="1">
      <alignment horizontal="right" vertical="center"/>
    </xf>
    <xf numFmtId="0" fontId="10" fillId="0" borderId="42" xfId="1" applyFont="1" applyFill="1" applyBorder="1" applyAlignment="1">
      <alignment vertical="center"/>
    </xf>
    <xf numFmtId="0" fontId="10" fillId="0" borderId="43" xfId="1" applyFont="1" applyFill="1" applyBorder="1" applyAlignment="1">
      <alignment vertical="center"/>
    </xf>
    <xf numFmtId="0" fontId="10" fillId="0" borderId="41" xfId="1" applyFont="1" applyFill="1" applyBorder="1" applyAlignment="1">
      <alignment vertical="center"/>
    </xf>
    <xf numFmtId="0" fontId="10" fillId="0" borderId="18" xfId="1" applyFont="1" applyFill="1" applyBorder="1" applyAlignment="1">
      <alignment vertical="center"/>
    </xf>
    <xf numFmtId="0" fontId="10" fillId="0" borderId="16" xfId="1" applyFont="1" applyFill="1" applyBorder="1" applyAlignment="1">
      <alignment vertical="center"/>
    </xf>
    <xf numFmtId="0" fontId="10" fillId="0" borderId="40" xfId="1" applyFont="1" applyFill="1" applyBorder="1" applyAlignment="1">
      <alignment horizontal="center" vertical="center"/>
    </xf>
    <xf numFmtId="0" fontId="10" fillId="0" borderId="4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10" fillId="0" borderId="18" xfId="1" applyFont="1" applyFill="1" applyBorder="1" applyAlignment="1">
      <alignment horizontal="center" vertical="center" shrinkToFit="1"/>
    </xf>
    <xf numFmtId="0" fontId="12" fillId="0" borderId="26"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5" xfId="1" applyFont="1" applyFill="1" applyBorder="1" applyAlignment="1">
      <alignment horizontal="center" vertical="center" wrapText="1"/>
    </xf>
    <xf numFmtId="0" fontId="10" fillId="0" borderId="44" xfId="1" applyFont="1" applyFill="1" applyBorder="1" applyAlignment="1">
      <alignment horizontal="center" vertical="center" shrinkToFit="1"/>
    </xf>
    <xf numFmtId="0" fontId="10" fillId="0" borderId="45" xfId="1" applyFont="1" applyFill="1" applyBorder="1" applyAlignment="1">
      <alignment horizontal="center" vertical="center" shrinkToFit="1"/>
    </xf>
    <xf numFmtId="0" fontId="10" fillId="0" borderId="46" xfId="1" applyFont="1" applyFill="1" applyBorder="1" applyAlignment="1">
      <alignment horizontal="center" vertical="center" shrinkToFit="1"/>
    </xf>
    <xf numFmtId="0" fontId="10" fillId="0" borderId="47" xfId="1" applyFont="1" applyFill="1" applyBorder="1" applyAlignment="1">
      <alignment horizontal="center" vertical="center" shrinkToFit="1"/>
    </xf>
    <xf numFmtId="0" fontId="10" fillId="0" borderId="48" xfId="1" applyFont="1" applyFill="1" applyBorder="1" applyAlignment="1">
      <alignment horizontal="center" vertical="center"/>
    </xf>
    <xf numFmtId="0" fontId="10" fillId="0" borderId="20" xfId="1" applyFont="1" applyFill="1" applyBorder="1" applyAlignment="1">
      <alignment horizontal="center" vertical="center" wrapText="1"/>
    </xf>
    <xf numFmtId="0" fontId="2" fillId="0" borderId="3" xfId="2" applyBorder="1" applyAlignment="1">
      <alignment horizontal="center" vertical="center" wrapText="1"/>
    </xf>
    <xf numFmtId="0" fontId="10" fillId="0" borderId="5"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12" fillId="0" borderId="51" xfId="1" applyFont="1" applyFill="1" applyBorder="1" applyAlignment="1">
      <alignment horizontal="center" vertical="center" wrapText="1"/>
    </xf>
    <xf numFmtId="0" fontId="10" fillId="0" borderId="6" xfId="1"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10" fillId="0" borderId="28" xfId="1" applyFont="1" applyFill="1" applyBorder="1" applyAlignment="1">
      <alignment horizontal="center" vertical="center" wrapText="1"/>
    </xf>
    <xf numFmtId="0" fontId="2" fillId="0" borderId="8" xfId="2" applyBorder="1" applyAlignment="1">
      <alignment horizontal="center" vertical="center" wrapText="1"/>
    </xf>
    <xf numFmtId="0" fontId="10" fillId="0" borderId="9" xfId="1" applyFont="1" applyFill="1" applyBorder="1" applyAlignment="1">
      <alignment horizontal="center" vertical="center" wrapText="1"/>
    </xf>
    <xf numFmtId="0" fontId="11" fillId="0" borderId="53" xfId="2" applyFont="1" applyBorder="1" applyAlignment="1">
      <alignment horizontal="center" vertical="center" wrapText="1"/>
    </xf>
    <xf numFmtId="0" fontId="11" fillId="0" borderId="54" xfId="2" applyFont="1" applyBorder="1" applyAlignment="1">
      <alignment horizontal="center" vertical="center" wrapText="1"/>
    </xf>
    <xf numFmtId="0" fontId="10" fillId="0" borderId="55" xfId="1" applyFont="1" applyFill="1" applyBorder="1" applyAlignment="1">
      <alignment horizontal="center" vertical="center" wrapText="1"/>
    </xf>
    <xf numFmtId="0" fontId="10" fillId="0" borderId="12"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56" xfId="1" applyFont="1" applyFill="1" applyBorder="1" applyAlignment="1">
      <alignment horizontal="center" vertical="center"/>
    </xf>
    <xf numFmtId="0" fontId="10" fillId="0" borderId="41" xfId="1" applyFont="1" applyFill="1" applyBorder="1" applyAlignment="1">
      <alignment horizontal="center" vertical="center" wrapText="1"/>
    </xf>
    <xf numFmtId="0" fontId="2" fillId="0" borderId="16" xfId="2" applyBorder="1" applyAlignment="1">
      <alignment horizontal="center" vertical="center" wrapText="1"/>
    </xf>
    <xf numFmtId="0" fontId="10" fillId="0" borderId="18" xfId="1" applyFont="1" applyFill="1" applyBorder="1" applyAlignment="1">
      <alignment horizontal="center" vertical="center" wrapText="1"/>
    </xf>
    <xf numFmtId="0" fontId="2" fillId="0" borderId="42" xfId="2" applyBorder="1" applyAlignment="1">
      <alignment vertical="center"/>
    </xf>
    <xf numFmtId="0" fontId="11" fillId="0" borderId="18" xfId="1" applyFont="1" applyBorder="1" applyAlignment="1">
      <alignment vertical="center" textRotation="255" wrapText="1"/>
    </xf>
    <xf numFmtId="0" fontId="10" fillId="0" borderId="57" xfId="1" applyFont="1" applyFill="1" applyBorder="1" applyAlignment="1">
      <alignment vertical="center"/>
    </xf>
    <xf numFmtId="0" fontId="10" fillId="0" borderId="0" xfId="1" applyFont="1" applyFill="1" applyBorder="1" applyAlignment="1">
      <alignment vertical="center"/>
    </xf>
    <xf numFmtId="0" fontId="10" fillId="0" borderId="0" xfId="1" applyFont="1">
      <alignment vertical="center"/>
    </xf>
    <xf numFmtId="180" fontId="10" fillId="2" borderId="58" xfId="1" applyNumberFormat="1" applyFont="1" applyFill="1" applyBorder="1" applyAlignment="1">
      <alignment horizontal="right" vertical="center"/>
    </xf>
    <xf numFmtId="179" fontId="10" fillId="2" borderId="59" xfId="1" applyNumberFormat="1" applyFont="1" applyFill="1" applyBorder="1" applyAlignment="1">
      <alignment horizontal="right" vertical="center"/>
    </xf>
    <xf numFmtId="179" fontId="10" fillId="2" borderId="60" xfId="1" applyNumberFormat="1" applyFont="1" applyFill="1" applyBorder="1" applyAlignment="1">
      <alignment horizontal="right" vertical="center"/>
    </xf>
    <xf numFmtId="179" fontId="14" fillId="2" borderId="58" xfId="2" applyNumberFormat="1" applyFont="1" applyFill="1" applyBorder="1" applyAlignment="1">
      <alignment horizontal="center" vertical="center"/>
    </xf>
    <xf numFmtId="179" fontId="14" fillId="2" borderId="59" xfId="2" applyNumberFormat="1" applyFont="1" applyFill="1" applyBorder="1" applyAlignment="1">
      <alignment horizontal="center" vertical="center"/>
    </xf>
    <xf numFmtId="179" fontId="14" fillId="2" borderId="61" xfId="2" applyNumberFormat="1" applyFont="1" applyFill="1" applyBorder="1" applyAlignment="1">
      <alignment horizontal="center" vertical="center"/>
    </xf>
    <xf numFmtId="179" fontId="14" fillId="2" borderId="62" xfId="2" applyNumberFormat="1" applyFont="1" applyFill="1" applyBorder="1" applyAlignment="1">
      <alignment horizontal="center" vertical="center"/>
    </xf>
    <xf numFmtId="179" fontId="14" fillId="2" borderId="63" xfId="2" applyNumberFormat="1" applyFont="1" applyFill="1" applyBorder="1" applyAlignment="1">
      <alignment horizontal="center" vertical="center"/>
    </xf>
    <xf numFmtId="0" fontId="2" fillId="0" borderId="64" xfId="2" applyBorder="1" applyAlignment="1">
      <alignment vertical="center"/>
    </xf>
    <xf numFmtId="0" fontId="2" fillId="0" borderId="65" xfId="2" applyBorder="1" applyAlignment="1">
      <alignment vertical="center"/>
    </xf>
    <xf numFmtId="0" fontId="10" fillId="2" borderId="60" xfId="1" applyFont="1" applyFill="1" applyBorder="1" applyAlignment="1">
      <alignment horizontal="center" vertical="center"/>
    </xf>
    <xf numFmtId="180" fontId="11" fillId="2" borderId="27" xfId="2" applyNumberFormat="1" applyFont="1" applyFill="1" applyBorder="1" applyAlignment="1">
      <alignment horizontal="right" vertical="center"/>
    </xf>
    <xf numFmtId="179" fontId="11" fillId="2" borderId="28" xfId="2" applyNumberFormat="1" applyFont="1" applyFill="1" applyBorder="1" applyAlignment="1">
      <alignment horizontal="right" vertical="center"/>
    </xf>
    <xf numFmtId="179" fontId="11" fillId="2" borderId="9" xfId="2" applyNumberFormat="1" applyFont="1" applyFill="1" applyBorder="1" applyAlignment="1">
      <alignment horizontal="right" vertical="center"/>
    </xf>
    <xf numFmtId="0" fontId="11" fillId="0" borderId="27" xfId="2" applyFont="1" applyBorder="1" applyAlignment="1">
      <alignment horizontal="center" vertical="center" shrinkToFit="1"/>
    </xf>
    <xf numFmtId="0" fontId="11" fillId="0" borderId="30" xfId="2" applyFont="1" applyBorder="1" applyAlignment="1">
      <alignment horizontal="center" vertical="center" shrinkToFit="1"/>
    </xf>
    <xf numFmtId="0" fontId="15" fillId="0" borderId="30" xfId="2" applyFont="1" applyBorder="1" applyAlignment="1">
      <alignment horizontal="center" vertical="center" shrinkToFit="1"/>
    </xf>
    <xf numFmtId="0" fontId="10" fillId="0" borderId="66" xfId="1" applyFont="1" applyFill="1" applyBorder="1" applyAlignment="1">
      <alignment horizontal="center" vertical="center" shrinkToFit="1"/>
    </xf>
    <xf numFmtId="0" fontId="2" fillId="0" borderId="67" xfId="2" applyBorder="1" applyAlignment="1">
      <alignment horizontal="center" vertical="center"/>
    </xf>
    <xf numFmtId="0" fontId="11" fillId="0" borderId="68" xfId="2" applyFont="1" applyBorder="1" applyAlignment="1">
      <alignment horizontal="center" vertical="center" textRotation="255" wrapText="1"/>
    </xf>
    <xf numFmtId="180" fontId="10" fillId="2" borderId="69" xfId="1" applyNumberFormat="1" applyFont="1" applyFill="1" applyBorder="1" applyAlignment="1">
      <alignment horizontal="right" vertical="center"/>
    </xf>
    <xf numFmtId="179" fontId="10" fillId="2" borderId="70" xfId="1" applyNumberFormat="1" applyFont="1" applyFill="1" applyBorder="1" applyAlignment="1">
      <alignment horizontal="right" vertical="center"/>
    </xf>
    <xf numFmtId="179" fontId="10" fillId="2" borderId="51" xfId="1" applyNumberFormat="1" applyFont="1" applyFill="1" applyBorder="1" applyAlignment="1">
      <alignment horizontal="right" vertical="center"/>
    </xf>
    <xf numFmtId="0" fontId="10" fillId="0" borderId="71" xfId="1" applyFont="1" applyFill="1" applyBorder="1" applyAlignment="1">
      <alignment horizontal="center" vertical="center" shrinkToFit="1"/>
    </xf>
    <xf numFmtId="0" fontId="10" fillId="0" borderId="50"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69" xfId="1" applyFont="1" applyFill="1" applyBorder="1" applyAlignment="1">
      <alignment horizontal="center" vertical="center" shrinkToFit="1"/>
    </xf>
    <xf numFmtId="0" fontId="10" fillId="0" borderId="50"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1" fillId="0" borderId="67" xfId="2" applyFont="1" applyBorder="1" applyAlignment="1">
      <alignment horizontal="center" vertical="center" textRotation="255" wrapText="1"/>
    </xf>
    <xf numFmtId="0" fontId="11" fillId="0" borderId="31" xfId="2" applyFont="1" applyBorder="1" applyAlignment="1">
      <alignment horizontal="center" vertical="center" shrinkToFit="1"/>
    </xf>
    <xf numFmtId="0" fontId="11" fillId="0" borderId="38" xfId="2" applyFont="1" applyBorder="1" applyAlignment="1">
      <alignment horizontal="center" vertical="center" shrinkToFit="1"/>
    </xf>
    <xf numFmtId="0" fontId="15" fillId="0" borderId="38" xfId="2" applyFont="1" applyBorder="1" applyAlignment="1">
      <alignment horizontal="center" vertical="center" shrinkToFit="1"/>
    </xf>
    <xf numFmtId="0" fontId="10" fillId="0" borderId="72"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30"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0" fontId="10" fillId="0" borderId="73" xfId="1" applyFont="1" applyFill="1" applyBorder="1" applyAlignment="1">
      <alignment horizontal="center" vertical="center" shrinkToFit="1"/>
    </xf>
    <xf numFmtId="0" fontId="8" fillId="0" borderId="0" xfId="1" applyFont="1" applyAlignment="1">
      <alignment vertical="center"/>
    </xf>
    <xf numFmtId="0" fontId="10" fillId="0" borderId="74" xfId="1" applyFont="1" applyFill="1" applyBorder="1" applyAlignment="1">
      <alignment horizontal="center" vertical="center" shrinkToFit="1"/>
    </xf>
    <xf numFmtId="0" fontId="10" fillId="0" borderId="75" xfId="1" applyFont="1" applyBorder="1" applyAlignment="1">
      <alignment horizontal="center" vertical="center" wrapText="1"/>
    </xf>
    <xf numFmtId="180" fontId="10" fillId="2" borderId="76" xfId="1" applyNumberFormat="1" applyFont="1" applyFill="1" applyBorder="1" applyAlignment="1">
      <alignment horizontal="right" vertical="center"/>
    </xf>
    <xf numFmtId="181" fontId="10" fillId="2" borderId="77" xfId="1" applyNumberFormat="1" applyFont="1" applyFill="1" applyBorder="1" applyAlignment="1">
      <alignment horizontal="right" vertical="center"/>
    </xf>
    <xf numFmtId="181" fontId="10" fillId="2" borderId="78" xfId="1" applyNumberFormat="1" applyFont="1" applyFill="1" applyBorder="1" applyAlignment="1">
      <alignment horizontal="right" vertical="center"/>
    </xf>
    <xf numFmtId="177" fontId="11" fillId="2" borderId="20" xfId="1" applyNumberFormat="1" applyFont="1" applyFill="1" applyBorder="1" applyAlignment="1">
      <alignment horizontal="center" vertical="center"/>
    </xf>
    <xf numFmtId="177" fontId="11" fillId="2" borderId="25" xfId="1" applyNumberFormat="1" applyFont="1" applyFill="1" applyBorder="1" applyAlignment="1">
      <alignment horizontal="center" vertical="center"/>
    </xf>
    <xf numFmtId="177" fontId="11" fillId="2" borderId="79" xfId="1" applyNumberFormat="1" applyFont="1" applyFill="1" applyBorder="1" applyAlignment="1">
      <alignment horizontal="center" vertical="center"/>
    </xf>
    <xf numFmtId="0" fontId="11" fillId="2" borderId="79" xfId="1" applyNumberFormat="1" applyFont="1" applyFill="1" applyBorder="1" applyAlignment="1">
      <alignment horizontal="center" vertical="center"/>
    </xf>
    <xf numFmtId="0" fontId="17" fillId="0" borderId="80" xfId="2" applyFont="1" applyBorder="1" applyAlignment="1">
      <alignment horizontal="center" vertical="center"/>
    </xf>
    <xf numFmtId="0" fontId="17" fillId="0" borderId="81" xfId="2" applyFont="1" applyBorder="1" applyAlignment="1">
      <alignment horizontal="center" vertical="center" wrapText="1"/>
    </xf>
    <xf numFmtId="0" fontId="18" fillId="0" borderId="82" xfId="2" applyFont="1" applyBorder="1" applyAlignment="1">
      <alignment horizontal="center" vertical="center" wrapText="1"/>
    </xf>
    <xf numFmtId="0" fontId="18" fillId="0" borderId="78" xfId="2" applyFont="1" applyBorder="1" applyAlignment="1">
      <alignment horizontal="center" vertical="center" wrapText="1"/>
    </xf>
    <xf numFmtId="0" fontId="2" fillId="0" borderId="83" xfId="2" applyBorder="1" applyAlignment="1">
      <alignment horizontal="center" vertical="center"/>
    </xf>
    <xf numFmtId="0" fontId="11" fillId="0" borderId="19" xfId="2" applyFont="1" applyBorder="1" applyAlignment="1">
      <alignment horizontal="center" vertical="center" shrinkToFit="1"/>
    </xf>
    <xf numFmtId="0" fontId="11" fillId="0" borderId="25" xfId="2" applyFont="1" applyBorder="1" applyAlignment="1">
      <alignment horizontal="center" vertical="center" shrinkToFit="1"/>
    </xf>
    <xf numFmtId="0" fontId="15" fillId="0" borderId="25" xfId="2" applyFont="1" applyBorder="1" applyAlignment="1">
      <alignment horizontal="center" vertical="center" shrinkToFit="1"/>
    </xf>
    <xf numFmtId="0" fontId="10" fillId="0" borderId="79" xfId="1" applyFont="1" applyFill="1" applyBorder="1" applyAlignment="1">
      <alignment horizontal="center" vertical="center" shrinkToFit="1"/>
    </xf>
    <xf numFmtId="0" fontId="3" fillId="0" borderId="67" xfId="2" applyFont="1" applyBorder="1" applyAlignment="1">
      <alignment horizontal="center" vertical="center" wrapText="1"/>
    </xf>
    <xf numFmtId="0" fontId="11" fillId="0" borderId="72" xfId="2" applyFont="1" applyBorder="1" applyAlignment="1">
      <alignment horizontal="center" vertical="center" shrinkToFit="1"/>
    </xf>
    <xf numFmtId="0" fontId="16" fillId="0" borderId="30" xfId="1" applyFont="1" applyFill="1" applyBorder="1" applyAlignment="1">
      <alignment horizontal="center" vertical="center" shrinkToFit="1"/>
    </xf>
    <xf numFmtId="0" fontId="10" fillId="0" borderId="67" xfId="1" applyFont="1" applyBorder="1" applyAlignment="1">
      <alignment horizontal="center" vertical="center" wrapText="1"/>
    </xf>
    <xf numFmtId="0" fontId="10" fillId="0" borderId="67" xfId="1" applyFont="1" applyBorder="1" applyAlignment="1">
      <alignment horizontal="center" vertical="center" textRotation="255" wrapText="1"/>
    </xf>
    <xf numFmtId="0" fontId="3" fillId="0" borderId="7" xfId="1" applyFont="1" applyBorder="1">
      <alignment vertical="center"/>
    </xf>
    <xf numFmtId="0" fontId="3" fillId="0" borderId="6" xfId="1" applyFont="1" applyBorder="1">
      <alignment vertical="center"/>
    </xf>
    <xf numFmtId="0" fontId="3" fillId="0" borderId="52" xfId="1" applyFont="1" applyBorder="1" applyAlignment="1">
      <alignment vertical="center" textRotation="255" shrinkToFit="1"/>
    </xf>
    <xf numFmtId="0" fontId="19" fillId="0" borderId="44" xfId="1" applyFont="1" applyBorder="1" applyAlignment="1">
      <alignment horizontal="center" vertical="center" shrinkToFit="1"/>
    </xf>
    <xf numFmtId="0" fontId="19" fillId="0" borderId="47" xfId="1" applyFont="1" applyBorder="1" applyAlignment="1">
      <alignment horizontal="center" vertical="center" shrinkToFit="1"/>
    </xf>
    <xf numFmtId="0" fontId="19" fillId="0" borderId="48" xfId="1" applyFont="1" applyBorder="1" applyAlignment="1">
      <alignment horizontal="center" vertical="center" shrinkToFit="1"/>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9" xfId="1" applyFont="1" applyFill="1" applyBorder="1" applyAlignment="1">
      <alignment horizontal="center" vertical="center" wrapText="1"/>
    </xf>
    <xf numFmtId="0" fontId="10" fillId="0" borderId="84" xfId="1" applyFont="1" applyFill="1" applyBorder="1" applyAlignment="1">
      <alignment horizontal="center" vertical="center" shrinkToFit="1"/>
    </xf>
    <xf numFmtId="0" fontId="10" fillId="0" borderId="70" xfId="1" applyFont="1" applyFill="1" applyBorder="1" applyAlignment="1">
      <alignment horizontal="center" vertical="center"/>
    </xf>
    <xf numFmtId="0" fontId="10" fillId="0" borderId="50" xfId="1" applyFont="1" applyFill="1" applyBorder="1" applyAlignment="1">
      <alignment horizontal="center" vertical="center" wrapText="1"/>
    </xf>
    <xf numFmtId="0" fontId="18" fillId="0" borderId="30" xfId="2" applyFont="1" applyBorder="1" applyAlignment="1">
      <alignment horizontal="center" vertical="center" wrapText="1"/>
    </xf>
    <xf numFmtId="0" fontId="10" fillId="0" borderId="6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10" fillId="0" borderId="74" xfId="1" applyFont="1" applyFill="1" applyBorder="1" applyAlignment="1">
      <alignment horizontal="center" vertical="center" wrapText="1"/>
    </xf>
    <xf numFmtId="0" fontId="10" fillId="0" borderId="18" xfId="1" applyFont="1" applyBorder="1" applyAlignment="1">
      <alignment vertical="center" textRotation="255"/>
    </xf>
    <xf numFmtId="0" fontId="20" fillId="0" borderId="85" xfId="1" applyFont="1" applyBorder="1">
      <alignment vertical="center"/>
    </xf>
    <xf numFmtId="0" fontId="20" fillId="0" borderId="85" xfId="1" applyFont="1" applyBorder="1" applyAlignment="1">
      <alignment horizontal="center" vertical="center"/>
    </xf>
    <xf numFmtId="0" fontId="20" fillId="0" borderId="86" xfId="1" applyFont="1" applyBorder="1" applyAlignment="1">
      <alignment horizontal="center" vertical="center"/>
    </xf>
    <xf numFmtId="182" fontId="10" fillId="0" borderId="57" xfId="3" applyNumberFormat="1" applyFont="1" applyFill="1" applyBorder="1" applyAlignment="1">
      <alignment horizontal="center" vertical="center"/>
    </xf>
    <xf numFmtId="0" fontId="10" fillId="0" borderId="57" xfId="1" applyFont="1" applyFill="1" applyBorder="1" applyAlignment="1">
      <alignment horizontal="center" vertical="center" shrinkToFit="1"/>
    </xf>
    <xf numFmtId="0" fontId="10" fillId="0" borderId="4" xfId="1" applyFont="1" applyFill="1" applyBorder="1" applyAlignment="1">
      <alignment horizontal="center" vertical="center" shrinkToFit="1"/>
    </xf>
    <xf numFmtId="0" fontId="10" fillId="0" borderId="4" xfId="1" applyFont="1" applyFill="1" applyBorder="1" applyAlignment="1">
      <alignment horizontal="center" vertical="center"/>
    </xf>
    <xf numFmtId="0" fontId="10" fillId="0" borderId="57" xfId="1" applyFont="1" applyFill="1" applyBorder="1" applyAlignment="1">
      <alignment horizontal="center" vertical="center"/>
    </xf>
    <xf numFmtId="0" fontId="20" fillId="0" borderId="0" xfId="1" applyFont="1" applyBorder="1">
      <alignment vertical="center"/>
    </xf>
    <xf numFmtId="0" fontId="20" fillId="0" borderId="0" xfId="1" applyFont="1" applyBorder="1" applyAlignment="1">
      <alignment horizontal="center" vertical="center"/>
    </xf>
    <xf numFmtId="0" fontId="20" fillId="0" borderId="87" xfId="1" applyFont="1" applyBorder="1" applyAlignment="1">
      <alignment horizontal="center" vertical="center"/>
    </xf>
    <xf numFmtId="179" fontId="10" fillId="0" borderId="19" xfId="1" applyNumberFormat="1" applyFont="1" applyFill="1" applyBorder="1" applyAlignment="1">
      <alignment horizontal="center" vertical="center"/>
    </xf>
    <xf numFmtId="0" fontId="21" fillId="0" borderId="82" xfId="2" applyFont="1" applyBorder="1" applyAlignment="1">
      <alignment horizontal="center" vertical="center"/>
    </xf>
    <xf numFmtId="0" fontId="21" fillId="0" borderId="57" xfId="2" applyFont="1" applyBorder="1" applyAlignment="1">
      <alignment horizontal="center" vertical="center"/>
    </xf>
    <xf numFmtId="0" fontId="22" fillId="0" borderId="57" xfId="1" applyFont="1" applyFill="1" applyBorder="1" applyAlignment="1">
      <alignment horizontal="center" vertical="center" wrapText="1"/>
    </xf>
    <xf numFmtId="0" fontId="2" fillId="0" borderId="80" xfId="2" applyBorder="1" applyAlignment="1">
      <alignment horizontal="center" vertical="center" wrapText="1"/>
    </xf>
    <xf numFmtId="0" fontId="2" fillId="0" borderId="57" xfId="2" applyBorder="1" applyAlignment="1">
      <alignment horizontal="center" vertical="center" wrapText="1"/>
    </xf>
    <xf numFmtId="0" fontId="2" fillId="0" borderId="82" xfId="2" applyBorder="1" applyAlignment="1">
      <alignment horizontal="center" vertical="center" wrapText="1"/>
    </xf>
    <xf numFmtId="0" fontId="11" fillId="0" borderId="57" xfId="2" applyFont="1" applyBorder="1" applyAlignment="1">
      <alignment horizontal="center" vertical="center" wrapText="1"/>
    </xf>
    <xf numFmtId="0" fontId="2" fillId="0" borderId="82" xfId="2" applyFont="1" applyBorder="1" applyAlignment="1">
      <alignment horizontal="center" vertical="center" wrapText="1"/>
    </xf>
    <xf numFmtId="0" fontId="2" fillId="0" borderId="57" xfId="2" applyFont="1" applyBorder="1" applyAlignment="1">
      <alignment horizontal="center" vertical="center" wrapText="1"/>
    </xf>
    <xf numFmtId="0" fontId="11" fillId="0" borderId="78" xfId="2" applyFont="1" applyBorder="1" applyAlignment="1">
      <alignment horizontal="center" vertical="center" wrapText="1"/>
    </xf>
    <xf numFmtId="0" fontId="2" fillId="0" borderId="80" xfId="2" applyBorder="1" applyAlignment="1">
      <alignment horizontal="right" vertical="center"/>
    </xf>
    <xf numFmtId="0" fontId="2" fillId="0" borderId="57" xfId="2" applyBorder="1" applyAlignment="1">
      <alignment horizontal="right" vertical="center"/>
    </xf>
    <xf numFmtId="0" fontId="2" fillId="0" borderId="81" xfId="2" applyBorder="1" applyAlignment="1">
      <alignment horizontal="right" vertical="center"/>
    </xf>
    <xf numFmtId="0" fontId="17" fillId="0" borderId="57" xfId="2" applyFont="1" applyBorder="1" applyAlignment="1">
      <alignment horizontal="left" vertical="center"/>
    </xf>
    <xf numFmtId="0" fontId="12" fillId="0" borderId="78" xfId="1" applyFont="1" applyFill="1" applyBorder="1" applyAlignment="1">
      <alignment horizontal="left" vertical="center" wrapText="1"/>
    </xf>
    <xf numFmtId="0" fontId="2" fillId="0" borderId="81" xfId="2" applyBorder="1" applyAlignment="1">
      <alignment horizontal="right" vertical="center"/>
    </xf>
    <xf numFmtId="0" fontId="2" fillId="0" borderId="57" xfId="2" applyBorder="1" applyAlignment="1">
      <alignment vertical="center"/>
    </xf>
    <xf numFmtId="0" fontId="10" fillId="0" borderId="78" xfId="1" applyFont="1" applyFill="1" applyBorder="1" applyAlignment="1">
      <alignment horizontal="center" vertical="center"/>
    </xf>
    <xf numFmtId="0" fontId="20" fillId="0" borderId="0" xfId="1" applyFont="1" applyBorder="1" applyAlignment="1">
      <alignment vertical="center"/>
    </xf>
    <xf numFmtId="0" fontId="10" fillId="0" borderId="9" xfId="1" applyFont="1" applyFill="1" applyBorder="1" applyAlignment="1">
      <alignment horizontal="center" vertical="center"/>
    </xf>
    <xf numFmtId="0" fontId="2" fillId="0" borderId="80" xfId="2" applyBorder="1" applyAlignment="1">
      <alignment horizontal="center" vertical="center"/>
    </xf>
    <xf numFmtId="0" fontId="2" fillId="0" borderId="57" xfId="2" applyBorder="1" applyAlignment="1">
      <alignment horizontal="center" vertical="center"/>
    </xf>
    <xf numFmtId="0" fontId="10" fillId="0" borderId="81" xfId="1" applyFont="1" applyFill="1" applyBorder="1" applyAlignment="1">
      <alignment horizontal="center" vertical="center"/>
    </xf>
    <xf numFmtId="0" fontId="2" fillId="0" borderId="82" xfId="2" applyBorder="1" applyAlignment="1">
      <alignment horizontal="center" vertical="center"/>
    </xf>
    <xf numFmtId="0" fontId="2" fillId="0" borderId="82" xfId="2" applyBorder="1" applyAlignment="1">
      <alignment vertical="center"/>
    </xf>
    <xf numFmtId="0" fontId="24" fillId="0" borderId="0" xfId="4" applyFont="1" applyBorder="1" applyAlignment="1">
      <alignment horizontal="center" vertical="center"/>
    </xf>
    <xf numFmtId="0" fontId="25" fillId="0" borderId="0" xfId="4" applyFont="1" applyBorder="1" applyAlignment="1">
      <alignment horizontal="center" vertical="center"/>
    </xf>
    <xf numFmtId="0" fontId="20" fillId="0" borderId="0" xfId="1" applyFont="1" applyBorder="1" applyAlignment="1">
      <alignment horizontal="center" vertical="center" shrinkToFit="1"/>
    </xf>
    <xf numFmtId="0" fontId="20" fillId="0" borderId="87" xfId="1" applyFont="1" applyBorder="1" applyAlignment="1">
      <alignment horizontal="center" vertical="center" shrinkToFit="1"/>
    </xf>
    <xf numFmtId="0" fontId="26" fillId="0" borderId="0" xfId="1" applyFont="1" applyAlignment="1">
      <alignment vertical="center"/>
    </xf>
    <xf numFmtId="0" fontId="27" fillId="0" borderId="0" xfId="1" applyFont="1" applyAlignment="1">
      <alignment horizontal="center" vertical="center"/>
    </xf>
    <xf numFmtId="0" fontId="20" fillId="0" borderId="88" xfId="1" applyFont="1" applyBorder="1" applyAlignment="1">
      <alignment horizontal="center" vertical="center"/>
    </xf>
    <xf numFmtId="0" fontId="24" fillId="0" borderId="88" xfId="4" applyFont="1" applyBorder="1" applyAlignment="1">
      <alignment horizontal="center" vertical="center"/>
    </xf>
    <xf numFmtId="0" fontId="25" fillId="0" borderId="88" xfId="4" applyFont="1" applyBorder="1" applyAlignment="1">
      <alignment horizontal="center" vertical="center"/>
    </xf>
    <xf numFmtId="0" fontId="20" fillId="0" borderId="88" xfId="1" applyFont="1" applyBorder="1" applyAlignment="1">
      <alignment horizontal="center" vertical="center" shrinkToFit="1"/>
    </xf>
    <xf numFmtId="0" fontId="20" fillId="0" borderId="89" xfId="1" applyFont="1" applyBorder="1" applyAlignment="1">
      <alignment horizontal="center" vertical="center" shrinkToFit="1"/>
    </xf>
    <xf numFmtId="0" fontId="8" fillId="0" borderId="0" xfId="1" applyFont="1" applyAlignment="1">
      <alignment horizontal="left" vertical="center" shrinkToFit="1"/>
    </xf>
    <xf numFmtId="0" fontId="10" fillId="0" borderId="0" xfId="1" applyFont="1" applyAlignment="1">
      <alignment horizontal="left" vertical="center" shrinkToFit="1"/>
    </xf>
    <xf numFmtId="0" fontId="11" fillId="0" borderId="0" xfId="2" applyFont="1" applyAlignment="1">
      <alignment horizontal="left" vertical="center" shrinkToFit="1"/>
    </xf>
    <xf numFmtId="0" fontId="11" fillId="0" borderId="0" xfId="2" applyFont="1" applyAlignment="1">
      <alignment horizontal="left" vertical="center" shrinkToFit="1"/>
    </xf>
    <xf numFmtId="0" fontId="10" fillId="0" borderId="0" xfId="1" applyFont="1" applyAlignment="1">
      <alignment horizontal="left" vertical="center" shrinkToFit="1"/>
    </xf>
    <xf numFmtId="0" fontId="28" fillId="0" borderId="0" xfId="5" applyFont="1" applyBorder="1">
      <alignment vertical="center"/>
    </xf>
    <xf numFmtId="0" fontId="29" fillId="0" borderId="0" xfId="5" applyFont="1" applyBorder="1">
      <alignment vertical="center"/>
    </xf>
    <xf numFmtId="0" fontId="30" fillId="0" borderId="0" xfId="5" applyFont="1" applyBorder="1" applyAlignment="1">
      <alignment vertical="center"/>
    </xf>
    <xf numFmtId="0" fontId="28" fillId="0" borderId="7" xfId="5" applyFont="1" applyBorder="1" applyAlignment="1">
      <alignment horizontal="center" vertical="center"/>
    </xf>
    <xf numFmtId="0" fontId="28" fillId="0" borderId="7" xfId="5" applyFont="1" applyBorder="1" applyAlignment="1">
      <alignment vertical="center"/>
    </xf>
    <xf numFmtId="0" fontId="28" fillId="0" borderId="7" xfId="5" applyFont="1" applyBorder="1" applyAlignment="1">
      <alignment vertical="center" wrapText="1"/>
    </xf>
    <xf numFmtId="0" fontId="28" fillId="0" borderId="0" xfId="5" applyFont="1" applyBorder="1" applyAlignment="1">
      <alignment vertical="center"/>
    </xf>
    <xf numFmtId="0" fontId="28" fillId="0" borderId="0" xfId="5" applyFont="1" applyBorder="1" applyAlignment="1">
      <alignment vertical="center"/>
    </xf>
    <xf numFmtId="0" fontId="28" fillId="0" borderId="0" xfId="5" applyFont="1" applyBorder="1" applyAlignment="1">
      <alignment vertical="center" wrapText="1"/>
    </xf>
    <xf numFmtId="0" fontId="28" fillId="0" borderId="0" xfId="5" applyFont="1" applyBorder="1" applyAlignment="1">
      <alignment horizontal="left" vertical="top" wrapText="1"/>
    </xf>
    <xf numFmtId="0" fontId="28" fillId="0" borderId="0" xfId="5" applyFont="1" applyBorder="1" applyAlignment="1">
      <alignment horizontal="center" vertical="center"/>
    </xf>
    <xf numFmtId="0" fontId="32" fillId="0" borderId="0" xfId="5" applyFont="1" applyBorder="1" applyAlignment="1">
      <alignment horizontal="center" vertical="center"/>
    </xf>
    <xf numFmtId="0" fontId="33" fillId="0" borderId="0" xfId="5" applyFont="1" applyBorder="1" applyAlignment="1">
      <alignment horizontal="center" vertical="center"/>
    </xf>
  </cellXfs>
  <cellStyles count="6">
    <cellStyle name="桁区切り 2" xfId="3"/>
    <cellStyle name="標準" xfId="0" builtinId="0"/>
    <cellStyle name="標準 2" xfId="2"/>
    <cellStyle name="標準 3" xfId="5"/>
    <cellStyle name="標準 3 2" xfId="4"/>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152400</xdr:colOff>
      <xdr:row>6</xdr:row>
      <xdr:rowOff>1</xdr:rowOff>
    </xdr:from>
    <xdr:to>
      <xdr:col>44</xdr:col>
      <xdr:colOff>38100</xdr:colOff>
      <xdr:row>7</xdr:row>
      <xdr:rowOff>228601</xdr:rowOff>
    </xdr:to>
    <xdr:sp macro="" textlink="">
      <xdr:nvSpPr>
        <xdr:cNvPr id="2" name="四角形吹き出し 1"/>
        <xdr:cNvSpPr/>
      </xdr:nvSpPr>
      <xdr:spPr>
        <a:xfrm>
          <a:off x="25298400" y="990601"/>
          <a:ext cx="2400300" cy="3302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tabSelected="1" view="pageBreakPreview" zoomScaleNormal="100" zoomScaleSheetLayoutView="100" workbookViewId="0">
      <selection activeCell="B2" sqref="B2:AK2"/>
    </sheetView>
  </sheetViews>
  <sheetFormatPr defaultColWidth="8.25" defaultRowHeight="21" customHeight="1" x14ac:dyDescent="0.55000000000000004"/>
  <cols>
    <col min="1" max="1" width="3.5" style="1" customWidth="1"/>
    <col min="2" max="2" width="6.08203125" style="1" customWidth="1"/>
    <col min="3" max="3" width="9.25" style="2" customWidth="1"/>
    <col min="4" max="4" width="4.08203125" style="2" customWidth="1"/>
    <col min="5" max="5" width="7.9140625" style="2" customWidth="1"/>
    <col min="6" max="6" width="11.58203125" style="2" customWidth="1"/>
    <col min="7" max="7" width="3.58203125" style="2" customWidth="1"/>
    <col min="8" max="34" width="3.58203125" style="1" customWidth="1"/>
    <col min="35" max="37" width="6.58203125" style="1" customWidth="1"/>
    <col min="38" max="39" width="2.6640625" style="1" customWidth="1"/>
    <col min="40" max="51" width="9.08203125" style="1" customWidth="1"/>
    <col min="52" max="63" width="2.4140625" style="1" customWidth="1"/>
    <col min="64" max="16384" width="8.25" style="1"/>
  </cols>
  <sheetData>
    <row r="1" spans="1:51" s="8" customFormat="1" ht="15" customHeight="1" thickTop="1" x14ac:dyDescent="0.55000000000000004">
      <c r="B1" s="274" t="s">
        <v>86</v>
      </c>
      <c r="C1" s="273"/>
      <c r="D1" s="272"/>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0"/>
      <c r="AM1" s="270"/>
      <c r="AN1" s="269" t="s">
        <v>85</v>
      </c>
      <c r="AO1" s="268" t="s">
        <v>84</v>
      </c>
      <c r="AP1" s="265" t="s">
        <v>83</v>
      </c>
      <c r="AQ1" s="265" t="s">
        <v>82</v>
      </c>
      <c r="AR1" s="266" t="s">
        <v>81</v>
      </c>
      <c r="AS1" s="266" t="s">
        <v>76</v>
      </c>
      <c r="AT1" s="266" t="s">
        <v>80</v>
      </c>
      <c r="AU1" s="266"/>
      <c r="AV1" s="267"/>
      <c r="AW1" s="266"/>
      <c r="AX1" s="266"/>
      <c r="AY1" s="265"/>
    </row>
    <row r="2" spans="1:51" s="8" customFormat="1" ht="21" customHeight="1" thickBot="1" x14ac:dyDescent="0.6">
      <c r="B2" s="264" t="s">
        <v>79</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3"/>
      <c r="AM2" s="263"/>
      <c r="AN2" s="262" t="s">
        <v>78</v>
      </c>
      <c r="AO2" s="261" t="s">
        <v>77</v>
      </c>
      <c r="AP2" s="231" t="s">
        <v>76</v>
      </c>
      <c r="AQ2" s="231" t="s">
        <v>75</v>
      </c>
      <c r="AR2" s="259" t="s">
        <v>74</v>
      </c>
      <c r="AS2" s="259" t="s">
        <v>73</v>
      </c>
      <c r="AT2" s="259" t="s">
        <v>72</v>
      </c>
      <c r="AU2" s="259" t="s">
        <v>71</v>
      </c>
      <c r="AV2" s="260" t="s">
        <v>70</v>
      </c>
      <c r="AW2" s="259" t="s">
        <v>69</v>
      </c>
      <c r="AX2" s="259" t="s">
        <v>68</v>
      </c>
      <c r="AY2" s="231"/>
    </row>
    <row r="3" spans="1:51" s="8" customFormat="1" ht="18.75" customHeight="1" thickBot="1" x14ac:dyDescent="0.6">
      <c r="A3" s="251" t="s">
        <v>67</v>
      </c>
      <c r="B3" s="250"/>
      <c r="C3" s="250"/>
      <c r="D3" s="250"/>
      <c r="E3" s="258"/>
      <c r="F3" s="256"/>
      <c r="G3" s="255"/>
      <c r="H3" s="255"/>
      <c r="I3" s="255"/>
      <c r="J3" s="255"/>
      <c r="K3" s="255"/>
      <c r="L3" s="255"/>
      <c r="M3" s="255"/>
      <c r="N3" s="255"/>
      <c r="O3" s="255"/>
      <c r="P3" s="255"/>
      <c r="Q3" s="255"/>
      <c r="R3" s="255"/>
      <c r="S3" s="255"/>
      <c r="T3" s="255"/>
      <c r="U3" s="251" t="s">
        <v>66</v>
      </c>
      <c r="V3" s="255"/>
      <c r="W3" s="255"/>
      <c r="X3" s="255"/>
      <c r="Y3" s="255"/>
      <c r="Z3" s="255"/>
      <c r="AA3" s="257"/>
      <c r="AB3" s="256" t="s">
        <v>47</v>
      </c>
      <c r="AC3" s="255"/>
      <c r="AD3" s="255"/>
      <c r="AE3" s="255"/>
      <c r="AF3" s="255"/>
      <c r="AG3" s="255"/>
      <c r="AH3" s="255"/>
      <c r="AI3" s="255"/>
      <c r="AJ3" s="255"/>
      <c r="AK3" s="254"/>
      <c r="AL3" s="253"/>
      <c r="AN3" s="232" t="s">
        <v>65</v>
      </c>
      <c r="AO3" s="231" t="s">
        <v>64</v>
      </c>
      <c r="AP3" s="231" t="s">
        <v>63</v>
      </c>
      <c r="AQ3" s="231" t="s">
        <v>62</v>
      </c>
      <c r="AR3" s="231"/>
      <c r="AS3" s="231"/>
      <c r="AT3" s="231"/>
      <c r="AU3" s="252"/>
      <c r="AV3" s="252"/>
      <c r="AW3" s="230"/>
      <c r="AX3" s="230"/>
      <c r="AY3" s="230"/>
    </row>
    <row r="4" spans="1:51" s="8" customFormat="1" ht="29.25" customHeight="1" thickBot="1" x14ac:dyDescent="0.6">
      <c r="A4" s="251" t="s">
        <v>61</v>
      </c>
      <c r="B4" s="250"/>
      <c r="C4" s="249" t="s">
        <v>59</v>
      </c>
      <c r="D4" s="248" t="s">
        <v>60</v>
      </c>
      <c r="E4" s="247"/>
      <c r="F4" s="247"/>
      <c r="G4" s="247"/>
      <c r="H4" s="246" t="s">
        <v>59</v>
      </c>
      <c r="I4" s="245"/>
      <c r="J4" s="244"/>
      <c r="K4" s="243" t="s">
        <v>58</v>
      </c>
      <c r="L4" s="242"/>
      <c r="M4" s="242"/>
      <c r="N4" s="242"/>
      <c r="O4" s="241"/>
      <c r="P4" s="190"/>
      <c r="Q4" s="238"/>
      <c r="R4" s="237"/>
      <c r="S4" s="240" t="s">
        <v>57</v>
      </c>
      <c r="T4" s="238"/>
      <c r="U4" s="238"/>
      <c r="V4" s="238"/>
      <c r="W4" s="239"/>
      <c r="X4" s="190"/>
      <c r="Y4" s="238"/>
      <c r="Z4" s="237"/>
      <c r="AA4" s="236" t="s">
        <v>56</v>
      </c>
      <c r="AB4" s="235"/>
      <c r="AC4" s="235"/>
      <c r="AD4" s="235"/>
      <c r="AE4" s="235"/>
      <c r="AF4" s="235"/>
      <c r="AG4" s="235"/>
      <c r="AH4" s="235"/>
      <c r="AI4" s="235"/>
      <c r="AJ4" s="234"/>
      <c r="AK4" s="233">
        <v>1.6666666666666667</v>
      </c>
      <c r="AN4" s="232" t="s">
        <v>55</v>
      </c>
      <c r="AO4" s="231" t="s">
        <v>54</v>
      </c>
      <c r="AP4" s="231" t="s">
        <v>53</v>
      </c>
      <c r="AQ4" s="231" t="s">
        <v>52</v>
      </c>
      <c r="AR4" s="231" t="s">
        <v>51</v>
      </c>
      <c r="AS4" s="231" t="s">
        <v>50</v>
      </c>
      <c r="AT4" s="231" t="s">
        <v>49</v>
      </c>
      <c r="AU4" s="231" t="s">
        <v>48</v>
      </c>
      <c r="AV4" s="230"/>
      <c r="AW4" s="230"/>
      <c r="AX4" s="230"/>
      <c r="AY4" s="230"/>
    </row>
    <row r="5" spans="1:51" s="8" customFormat="1" ht="18.75" customHeight="1" thickBot="1" x14ac:dyDescent="0.6">
      <c r="B5" s="229"/>
      <c r="C5" s="229"/>
      <c r="D5" s="229"/>
      <c r="E5" s="229"/>
      <c r="F5" s="228"/>
      <c r="G5" s="228"/>
      <c r="H5" s="228"/>
      <c r="I5" s="228"/>
      <c r="J5" s="228"/>
      <c r="K5" s="228"/>
      <c r="L5" s="228"/>
      <c r="M5" s="228"/>
      <c r="N5" s="228"/>
      <c r="O5" s="227" t="s">
        <v>47</v>
      </c>
      <c r="P5" s="227"/>
      <c r="Q5" s="227"/>
      <c r="R5" s="227"/>
      <c r="S5" s="226"/>
      <c r="T5" s="226"/>
      <c r="U5" s="226"/>
      <c r="V5" s="226"/>
      <c r="W5" s="226"/>
      <c r="X5" s="226"/>
      <c r="Y5" s="226"/>
      <c r="Z5" s="226"/>
      <c r="AA5" s="226"/>
      <c r="AB5" s="226"/>
      <c r="AC5" s="226"/>
      <c r="AD5" s="226"/>
      <c r="AE5" s="226"/>
      <c r="AF5" s="226"/>
      <c r="AG5" s="226"/>
      <c r="AH5" s="225" t="s">
        <v>47</v>
      </c>
      <c r="AI5" s="225"/>
      <c r="AJ5" s="225"/>
      <c r="AK5" s="225"/>
      <c r="AN5" s="224" t="s">
        <v>46</v>
      </c>
      <c r="AO5" s="223" t="s">
        <v>45</v>
      </c>
      <c r="AP5" s="222"/>
      <c r="AQ5" s="222"/>
      <c r="AR5" s="222"/>
      <c r="AS5" s="222"/>
      <c r="AT5" s="222"/>
      <c r="AU5" s="222"/>
      <c r="AV5" s="222"/>
      <c r="AW5" s="222"/>
      <c r="AX5" s="222"/>
      <c r="AY5" s="222"/>
    </row>
    <row r="6" spans="1:51" s="8" customFormat="1" ht="21" customHeight="1" x14ac:dyDescent="0.55000000000000004">
      <c r="A6" s="221" t="s">
        <v>44</v>
      </c>
      <c r="B6" s="136"/>
      <c r="C6" s="220" t="s">
        <v>43</v>
      </c>
      <c r="D6" s="219" t="s">
        <v>42</v>
      </c>
      <c r="E6" s="218" t="s">
        <v>30</v>
      </c>
      <c r="F6" s="130" t="s">
        <v>29</v>
      </c>
      <c r="G6" s="132" t="s">
        <v>28</v>
      </c>
      <c r="H6" s="130"/>
      <c r="I6" s="130"/>
      <c r="J6" s="130"/>
      <c r="K6" s="130"/>
      <c r="L6" s="130"/>
      <c r="M6" s="129"/>
      <c r="N6" s="132" t="s">
        <v>27</v>
      </c>
      <c r="O6" s="130"/>
      <c r="P6" s="130"/>
      <c r="Q6" s="130"/>
      <c r="R6" s="130"/>
      <c r="S6" s="130"/>
      <c r="T6" s="129"/>
      <c r="U6" s="132" t="s">
        <v>26</v>
      </c>
      <c r="V6" s="130"/>
      <c r="W6" s="130"/>
      <c r="X6" s="130"/>
      <c r="Y6" s="130"/>
      <c r="Z6" s="130"/>
      <c r="AA6" s="129"/>
      <c r="AB6" s="131" t="s">
        <v>25</v>
      </c>
      <c r="AC6" s="130"/>
      <c r="AD6" s="130"/>
      <c r="AE6" s="130"/>
      <c r="AF6" s="130"/>
      <c r="AG6" s="130"/>
      <c r="AH6" s="129"/>
      <c r="AI6" s="128" t="s">
        <v>24</v>
      </c>
      <c r="AJ6" s="127"/>
      <c r="AK6" s="126"/>
    </row>
    <row r="7" spans="1:51" s="8" customFormat="1" ht="21" customHeight="1" x14ac:dyDescent="0.55000000000000004">
      <c r="A7" s="83"/>
      <c r="B7" s="82"/>
      <c r="C7" s="216"/>
      <c r="D7" s="215"/>
      <c r="E7" s="217"/>
      <c r="F7" s="114"/>
      <c r="G7" s="122">
        <v>1</v>
      </c>
      <c r="H7" s="26">
        <v>2</v>
      </c>
      <c r="I7" s="26">
        <v>3</v>
      </c>
      <c r="J7" s="112">
        <v>4</v>
      </c>
      <c r="K7" s="26">
        <v>5</v>
      </c>
      <c r="L7" s="26">
        <v>6</v>
      </c>
      <c r="M7" s="121">
        <v>7</v>
      </c>
      <c r="N7" s="122">
        <v>8</v>
      </c>
      <c r="O7" s="26">
        <v>9</v>
      </c>
      <c r="P7" s="26">
        <v>10</v>
      </c>
      <c r="Q7" s="26">
        <v>11</v>
      </c>
      <c r="R7" s="26">
        <v>12</v>
      </c>
      <c r="S7" s="26">
        <v>13</v>
      </c>
      <c r="T7" s="121">
        <v>14</v>
      </c>
      <c r="U7" s="122">
        <v>15</v>
      </c>
      <c r="V7" s="26">
        <v>16</v>
      </c>
      <c r="W7" s="26">
        <v>17</v>
      </c>
      <c r="X7" s="26">
        <v>18</v>
      </c>
      <c r="Y7" s="26">
        <v>19</v>
      </c>
      <c r="Z7" s="26">
        <v>20</v>
      </c>
      <c r="AA7" s="121">
        <v>21</v>
      </c>
      <c r="AB7" s="112">
        <v>22</v>
      </c>
      <c r="AC7" s="26">
        <v>23</v>
      </c>
      <c r="AD7" s="26">
        <v>24</v>
      </c>
      <c r="AE7" s="26">
        <v>25</v>
      </c>
      <c r="AF7" s="26">
        <v>26</v>
      </c>
      <c r="AG7" s="26">
        <v>27</v>
      </c>
      <c r="AH7" s="121">
        <v>28</v>
      </c>
      <c r="AI7" s="120" t="s">
        <v>23</v>
      </c>
      <c r="AJ7" s="119" t="s">
        <v>22</v>
      </c>
      <c r="AK7" s="118" t="s">
        <v>21</v>
      </c>
    </row>
    <row r="8" spans="1:51" s="8" customFormat="1" ht="21" customHeight="1" x14ac:dyDescent="0.55000000000000004">
      <c r="A8" s="83"/>
      <c r="B8" s="82"/>
      <c r="C8" s="216"/>
      <c r="D8" s="215"/>
      <c r="E8" s="214"/>
      <c r="F8" s="213"/>
      <c r="G8" s="166"/>
      <c r="H8" s="165"/>
      <c r="I8" s="165"/>
      <c r="J8" s="165"/>
      <c r="K8" s="165"/>
      <c r="L8" s="165"/>
      <c r="M8" s="212"/>
      <c r="N8" s="166"/>
      <c r="O8" s="165"/>
      <c r="P8" s="165"/>
      <c r="Q8" s="165"/>
      <c r="R8" s="165"/>
      <c r="S8" s="165"/>
      <c r="T8" s="212"/>
      <c r="U8" s="166"/>
      <c r="V8" s="165"/>
      <c r="W8" s="165"/>
      <c r="X8" s="165"/>
      <c r="Y8" s="165"/>
      <c r="Z8" s="165"/>
      <c r="AA8" s="164"/>
      <c r="AB8" s="166"/>
      <c r="AC8" s="165"/>
      <c r="AD8" s="165"/>
      <c r="AE8" s="165"/>
      <c r="AF8" s="165"/>
      <c r="AG8" s="165"/>
      <c r="AH8" s="212"/>
      <c r="AI8" s="211"/>
      <c r="AJ8" s="210"/>
      <c r="AK8" s="209"/>
    </row>
    <row r="9" spans="1:51" ht="21" customHeight="1" x14ac:dyDescent="0.55000000000000004">
      <c r="A9" s="208" t="s">
        <v>41</v>
      </c>
      <c r="B9" s="207"/>
      <c r="C9" s="207"/>
      <c r="D9" s="207"/>
      <c r="E9" s="207"/>
      <c r="F9" s="206"/>
      <c r="G9" s="205"/>
      <c r="H9" s="203"/>
      <c r="I9" s="203"/>
      <c r="J9" s="203"/>
      <c r="K9" s="203"/>
      <c r="L9" s="203"/>
      <c r="M9" s="204"/>
      <c r="N9" s="205"/>
      <c r="O9" s="203"/>
      <c r="P9" s="203"/>
      <c r="Q9" s="203"/>
      <c r="R9" s="203"/>
      <c r="S9" s="203"/>
      <c r="T9" s="204"/>
      <c r="U9" s="205"/>
      <c r="V9" s="203"/>
      <c r="W9" s="203"/>
      <c r="X9" s="203"/>
      <c r="Y9" s="203"/>
      <c r="Z9" s="203"/>
      <c r="AA9" s="204"/>
      <c r="AB9" s="205"/>
      <c r="AC9" s="203"/>
      <c r="AD9" s="203"/>
      <c r="AE9" s="203"/>
      <c r="AF9" s="203"/>
      <c r="AG9" s="203"/>
      <c r="AH9" s="204"/>
      <c r="AI9" s="203"/>
      <c r="AJ9" s="203"/>
      <c r="AK9" s="203"/>
      <c r="AL9" s="3"/>
      <c r="AM9" s="3"/>
      <c r="AN9" s="8"/>
      <c r="AO9" s="8"/>
      <c r="AP9" s="8"/>
      <c r="AQ9" s="8"/>
      <c r="AR9" s="8"/>
      <c r="AS9" s="8"/>
      <c r="AT9" s="8"/>
      <c r="AU9" s="8"/>
      <c r="AV9" s="8"/>
      <c r="AW9" s="8"/>
      <c r="AX9" s="8"/>
      <c r="AY9" s="8"/>
    </row>
    <row r="10" spans="1:51" s="8" customFormat="1" ht="17.25" customHeight="1" x14ac:dyDescent="0.55000000000000004">
      <c r="A10" s="202" t="s">
        <v>40</v>
      </c>
      <c r="B10" s="201" t="s">
        <v>39</v>
      </c>
      <c r="C10" s="158"/>
      <c r="D10" s="200" t="s">
        <v>35</v>
      </c>
      <c r="E10" s="79"/>
      <c r="F10" s="177"/>
      <c r="G10" s="43"/>
      <c r="H10" s="176"/>
      <c r="I10" s="176"/>
      <c r="J10" s="176"/>
      <c r="K10" s="176"/>
      <c r="L10" s="176"/>
      <c r="M10" s="175"/>
      <c r="N10" s="43"/>
      <c r="O10" s="176"/>
      <c r="P10" s="176"/>
      <c r="Q10" s="176"/>
      <c r="R10" s="176"/>
      <c r="S10" s="176"/>
      <c r="T10" s="175"/>
      <c r="U10" s="43"/>
      <c r="V10" s="176"/>
      <c r="W10" s="176"/>
      <c r="X10" s="176"/>
      <c r="Y10" s="176"/>
      <c r="Z10" s="176"/>
      <c r="AA10" s="175"/>
      <c r="AB10" s="43"/>
      <c r="AC10" s="176"/>
      <c r="AD10" s="176"/>
      <c r="AE10" s="176"/>
      <c r="AF10" s="176"/>
      <c r="AG10" s="176"/>
      <c r="AH10" s="175"/>
      <c r="AI10" s="72">
        <f>SUMIF(G11:AH11,"&gt;0")</f>
        <v>0</v>
      </c>
      <c r="AJ10" s="71">
        <f>AI10/4</f>
        <v>0</v>
      </c>
      <c r="AK10" s="70">
        <f>ROUNDDOWN(AJ10/$AK$4,1)</f>
        <v>0</v>
      </c>
      <c r="AN10" s="3"/>
      <c r="AO10" s="3"/>
      <c r="AP10" s="3"/>
      <c r="AQ10" s="3"/>
      <c r="AR10" s="3"/>
      <c r="AS10" s="3"/>
      <c r="AT10" s="3"/>
      <c r="AU10" s="3"/>
      <c r="AV10" s="3"/>
      <c r="AW10" s="1"/>
      <c r="AX10" s="1"/>
      <c r="AY10" s="1"/>
    </row>
    <row r="11" spans="1:51" s="8" customFormat="1" ht="20" x14ac:dyDescent="0.55000000000000004">
      <c r="A11" s="170"/>
      <c r="B11" s="198"/>
      <c r="C11" s="199"/>
      <c r="D11" s="173"/>
      <c r="E11" s="172"/>
      <c r="F11" s="171"/>
      <c r="G11" s="89" t="e">
        <f>VLOOKUP(G10,$E$34:F41,2,FALSE)</f>
        <v>#N/A</v>
      </c>
      <c r="H11" s="88" t="e">
        <f>VLOOKUP(H10,$E$34:G41,2,FALSE)</f>
        <v>#N/A</v>
      </c>
      <c r="I11" s="88" t="e">
        <f>VLOOKUP(I10,$E$34:H41,2,FALSE)</f>
        <v>#N/A</v>
      </c>
      <c r="J11" s="88" t="e">
        <f>VLOOKUP(J10,$E$34:I41,2,FALSE)</f>
        <v>#N/A</v>
      </c>
      <c r="K11" s="88" t="e">
        <f>VLOOKUP(K10,$E$34:J41,2,FALSE)</f>
        <v>#N/A</v>
      </c>
      <c r="L11" s="88" t="e">
        <f>VLOOKUP(L10,$E$34:K41,2,FALSE)</f>
        <v>#N/A</v>
      </c>
      <c r="M11" s="90" t="e">
        <f>VLOOKUP(M10,$E$34:L41,2,FALSE)</f>
        <v>#N/A</v>
      </c>
      <c r="N11" s="89" t="e">
        <f>VLOOKUP(N10,$E$34:M41,2,FALSE)</f>
        <v>#N/A</v>
      </c>
      <c r="O11" s="88" t="e">
        <f>VLOOKUP(O10,$E$34:N41,2,FALSE)</f>
        <v>#N/A</v>
      </c>
      <c r="P11" s="88" t="e">
        <f>VLOOKUP(P10,$E$34:O41,2,FALSE)</f>
        <v>#N/A</v>
      </c>
      <c r="Q11" s="88" t="e">
        <f>VLOOKUP(Q10,$E$34:P41,2,FALSE)</f>
        <v>#N/A</v>
      </c>
      <c r="R11" s="88" t="e">
        <f>VLOOKUP(R10,$E$34:Q41,2,FALSE)</f>
        <v>#N/A</v>
      </c>
      <c r="S11" s="88" t="e">
        <f>VLOOKUP(S10,$E$34:R41,2,FALSE)</f>
        <v>#N/A</v>
      </c>
      <c r="T11" s="90" t="e">
        <f>VLOOKUP(T10,$E$34:S41,2,FALSE)</f>
        <v>#N/A</v>
      </c>
      <c r="U11" s="89" t="e">
        <f>VLOOKUP(U10,$E$34:T41,2,FALSE)</f>
        <v>#N/A</v>
      </c>
      <c r="V11" s="88" t="e">
        <f>VLOOKUP(V10,$E$34:U41,2,FALSE)</f>
        <v>#N/A</v>
      </c>
      <c r="W11" s="88" t="e">
        <f>VLOOKUP(W10,$E$34:V41,2,FALSE)</f>
        <v>#N/A</v>
      </c>
      <c r="X11" s="88" t="e">
        <f>VLOOKUP(X10,$E$34:W41,2,FALSE)</f>
        <v>#N/A</v>
      </c>
      <c r="Y11" s="88" t="e">
        <f>VLOOKUP(Y10,$E$34:X41,2,FALSE)</f>
        <v>#N/A</v>
      </c>
      <c r="Z11" s="88" t="e">
        <f>VLOOKUP(Z10,$E$34:Y41,2,FALSE)</f>
        <v>#N/A</v>
      </c>
      <c r="AA11" s="90" t="e">
        <f>VLOOKUP(AA10,$E$34:Z41,2,FALSE)</f>
        <v>#N/A</v>
      </c>
      <c r="AB11" s="89" t="e">
        <f>VLOOKUP(AB10,$E$34:AA41,2,FALSE)</f>
        <v>#N/A</v>
      </c>
      <c r="AC11" s="88" t="e">
        <f>VLOOKUP(AC10,$E$34:AB41,2,FALSE)</f>
        <v>#N/A</v>
      </c>
      <c r="AD11" s="88" t="e">
        <f>VLOOKUP(AD10,$E$34:AC41,2,FALSE)</f>
        <v>#N/A</v>
      </c>
      <c r="AE11" s="88" t="e">
        <f>VLOOKUP(AE10,$E$34:AD41,2,FALSE)</f>
        <v>#N/A</v>
      </c>
      <c r="AF11" s="88" t="e">
        <f>VLOOKUP(AF10,$E$34:AE41,2,FALSE)</f>
        <v>#N/A</v>
      </c>
      <c r="AG11" s="88" t="e">
        <f>VLOOKUP(AG10,$E$34:AF41,2,FALSE)</f>
        <v>#N/A</v>
      </c>
      <c r="AH11" s="90" t="e">
        <f>VLOOKUP(AH10,$E$34:AG41,2,FALSE)</f>
        <v>#N/A</v>
      </c>
      <c r="AI11" s="86"/>
      <c r="AJ11" s="85" t="e">
        <f>IF(#REF!/4&gt;=1,"1",#REF!)</f>
        <v>#REF!</v>
      </c>
      <c r="AK11" s="84"/>
    </row>
    <row r="12" spans="1:51" s="8" customFormat="1" ht="17.25" customHeight="1" x14ac:dyDescent="0.55000000000000004">
      <c r="A12" s="170"/>
      <c r="B12" s="198"/>
      <c r="C12" s="178"/>
      <c r="D12" s="169" t="s">
        <v>35</v>
      </c>
      <c r="E12" s="168"/>
      <c r="F12" s="167"/>
      <c r="G12" s="166"/>
      <c r="H12" s="165"/>
      <c r="I12" s="165"/>
      <c r="J12" s="165"/>
      <c r="K12" s="165"/>
      <c r="L12" s="165"/>
      <c r="M12" s="164"/>
      <c r="N12" s="166"/>
      <c r="O12" s="165"/>
      <c r="P12" s="165"/>
      <c r="Q12" s="165"/>
      <c r="R12" s="165"/>
      <c r="S12" s="165"/>
      <c r="T12" s="164"/>
      <c r="U12" s="166"/>
      <c r="V12" s="165"/>
      <c r="W12" s="165"/>
      <c r="X12" s="165"/>
      <c r="Y12" s="165"/>
      <c r="Z12" s="165"/>
      <c r="AA12" s="164"/>
      <c r="AB12" s="166"/>
      <c r="AC12" s="165"/>
      <c r="AD12" s="165"/>
      <c r="AE12" s="165"/>
      <c r="AF12" s="165"/>
      <c r="AG12" s="165"/>
      <c r="AH12" s="164"/>
      <c r="AI12" s="163">
        <f>SUMIF(G13:AH13,"&gt;0")</f>
        <v>0</v>
      </c>
      <c r="AJ12" s="162">
        <f>AI12/4</f>
        <v>0</v>
      </c>
      <c r="AK12" s="161">
        <f>ROUNDDOWN(AJ12/$AK$4,1)</f>
        <v>0</v>
      </c>
    </row>
    <row r="13" spans="1:51" s="8" customFormat="1" ht="20" x14ac:dyDescent="0.55000000000000004">
      <c r="A13" s="170"/>
      <c r="B13" s="198"/>
      <c r="C13" s="174"/>
      <c r="D13" s="173"/>
      <c r="E13" s="172"/>
      <c r="F13" s="171"/>
      <c r="G13" s="89" t="e">
        <f>VLOOKUP(G12,$E$34:F41,2,FALSE)</f>
        <v>#N/A</v>
      </c>
      <c r="H13" s="88" t="e">
        <f>VLOOKUP(H12,$E$34:G41,2,FALSE)</f>
        <v>#N/A</v>
      </c>
      <c r="I13" s="88" t="e">
        <f>VLOOKUP(I12,$E$34:H41,2,FALSE)</f>
        <v>#N/A</v>
      </c>
      <c r="J13" s="88" t="e">
        <f>VLOOKUP(J12,$E$34:I41,2,FALSE)</f>
        <v>#N/A</v>
      </c>
      <c r="K13" s="88" t="e">
        <f>VLOOKUP(K12,$E$34:J41,2,FALSE)</f>
        <v>#N/A</v>
      </c>
      <c r="L13" s="88" t="e">
        <f>VLOOKUP(L12,$E$34:K41,2,FALSE)</f>
        <v>#N/A</v>
      </c>
      <c r="M13" s="90" t="e">
        <f>VLOOKUP(M12,$E$34:L41,2,FALSE)</f>
        <v>#N/A</v>
      </c>
      <c r="N13" s="89" t="e">
        <f>VLOOKUP(N12,$E$34:M41,2,FALSE)</f>
        <v>#N/A</v>
      </c>
      <c r="O13" s="88" t="e">
        <f>VLOOKUP(O12,$E$34:N41,2,FALSE)</f>
        <v>#N/A</v>
      </c>
      <c r="P13" s="88" t="e">
        <f>VLOOKUP(P12,$E$34:O41,2,FALSE)</f>
        <v>#N/A</v>
      </c>
      <c r="Q13" s="88" t="e">
        <f>VLOOKUP(Q12,$E$34:P41,2,FALSE)</f>
        <v>#N/A</v>
      </c>
      <c r="R13" s="88" t="e">
        <f>VLOOKUP(R12,$E$34:Q41,2,FALSE)</f>
        <v>#N/A</v>
      </c>
      <c r="S13" s="88" t="e">
        <f>VLOOKUP(S12,$E$34:R41,2,FALSE)</f>
        <v>#N/A</v>
      </c>
      <c r="T13" s="90" t="e">
        <f>VLOOKUP(T12,$E$34:S41,2,FALSE)</f>
        <v>#N/A</v>
      </c>
      <c r="U13" s="89" t="e">
        <f>VLOOKUP(U12,$E$34:T41,2,FALSE)</f>
        <v>#N/A</v>
      </c>
      <c r="V13" s="88" t="e">
        <f>VLOOKUP(V12,$E$34:U41,2,FALSE)</f>
        <v>#N/A</v>
      </c>
      <c r="W13" s="88" t="e">
        <f>VLOOKUP(W12,$E$34:V41,2,FALSE)</f>
        <v>#N/A</v>
      </c>
      <c r="X13" s="88" t="e">
        <f>VLOOKUP(X12,$E$34:W41,2,FALSE)</f>
        <v>#N/A</v>
      </c>
      <c r="Y13" s="88" t="e">
        <f>VLOOKUP(Y12,$E$34:X41,2,FALSE)</f>
        <v>#N/A</v>
      </c>
      <c r="Z13" s="88" t="e">
        <f>VLOOKUP(Z12,$E$34:Y41,2,FALSE)</f>
        <v>#N/A</v>
      </c>
      <c r="AA13" s="90" t="e">
        <f>VLOOKUP(AA12,$E$34:Z41,2,FALSE)</f>
        <v>#N/A</v>
      </c>
      <c r="AB13" s="89" t="e">
        <f>VLOOKUP(AB12,$E$34:AA41,2,FALSE)</f>
        <v>#N/A</v>
      </c>
      <c r="AC13" s="88" t="e">
        <f>VLOOKUP(AC12,$E$34:AB41,2,FALSE)</f>
        <v>#N/A</v>
      </c>
      <c r="AD13" s="88" t="e">
        <f>VLOOKUP(AD12,$E$34:AC41,2,FALSE)</f>
        <v>#N/A</v>
      </c>
      <c r="AE13" s="88" t="e">
        <f>VLOOKUP(AE12,$E$34:AD41,2,FALSE)</f>
        <v>#N/A</v>
      </c>
      <c r="AF13" s="88" t="e">
        <f>VLOOKUP(AF12,$E$34:AE41,2,FALSE)</f>
        <v>#N/A</v>
      </c>
      <c r="AG13" s="88" t="e">
        <f>VLOOKUP(AG12,$E$34:AF41,2,FALSE)</f>
        <v>#N/A</v>
      </c>
      <c r="AH13" s="90" t="e">
        <f>VLOOKUP(AH12,$E$34:AG41,2,FALSE)</f>
        <v>#N/A</v>
      </c>
      <c r="AI13" s="86"/>
      <c r="AJ13" s="85" t="e">
        <f>IF(#REF!/4&gt;=1,"1",#REF!)</f>
        <v>#REF!</v>
      </c>
      <c r="AK13" s="84"/>
    </row>
    <row r="14" spans="1:51" s="8" customFormat="1" ht="17.25" customHeight="1" x14ac:dyDescent="0.55000000000000004">
      <c r="A14" s="170"/>
      <c r="B14" s="198"/>
      <c r="C14" s="178"/>
      <c r="D14" s="169" t="s">
        <v>34</v>
      </c>
      <c r="E14" s="168"/>
      <c r="F14" s="167"/>
      <c r="G14" s="166"/>
      <c r="H14" s="165"/>
      <c r="I14" s="165"/>
      <c r="J14" s="165"/>
      <c r="K14" s="165"/>
      <c r="L14" s="165"/>
      <c r="M14" s="164"/>
      <c r="N14" s="166"/>
      <c r="O14" s="165"/>
      <c r="P14" s="165"/>
      <c r="Q14" s="165"/>
      <c r="R14" s="165"/>
      <c r="S14" s="165"/>
      <c r="T14" s="164"/>
      <c r="U14" s="166"/>
      <c r="V14" s="165"/>
      <c r="W14" s="165"/>
      <c r="X14" s="165"/>
      <c r="Y14" s="165"/>
      <c r="Z14" s="165"/>
      <c r="AA14" s="164"/>
      <c r="AB14" s="166"/>
      <c r="AC14" s="165"/>
      <c r="AD14" s="165"/>
      <c r="AE14" s="165"/>
      <c r="AF14" s="165"/>
      <c r="AG14" s="165"/>
      <c r="AH14" s="164"/>
      <c r="AI14" s="163">
        <f>SUMIF(G15:AH15,"&gt;0")</f>
        <v>0</v>
      </c>
      <c r="AJ14" s="162">
        <f>AI14/4</f>
        <v>0</v>
      </c>
      <c r="AK14" s="161">
        <f>ROUNDDOWN(AJ14/$AK$4,1)</f>
        <v>0</v>
      </c>
    </row>
    <row r="15" spans="1:51" s="8" customFormat="1" ht="20.5" thickBot="1" x14ac:dyDescent="0.6">
      <c r="A15" s="170"/>
      <c r="B15" s="198"/>
      <c r="C15" s="197"/>
      <c r="D15" s="196"/>
      <c r="E15" s="195"/>
      <c r="F15" s="194"/>
      <c r="G15" s="62" t="e">
        <f>VLOOKUP(G14,$E$34:F41,2,FALSE)</f>
        <v>#N/A</v>
      </c>
      <c r="H15" s="61" t="e">
        <f>VLOOKUP(H14,$E$34:G41,2,FALSE)</f>
        <v>#N/A</v>
      </c>
      <c r="I15" s="61" t="e">
        <f>VLOOKUP(I14,$E$34:H41,2,FALSE)</f>
        <v>#N/A</v>
      </c>
      <c r="J15" s="61" t="e">
        <f>VLOOKUP(J14,$E$34:I41,2,FALSE)</f>
        <v>#N/A</v>
      </c>
      <c r="K15" s="61" t="e">
        <f>VLOOKUP(K14,$E$34:J41,2,FALSE)</f>
        <v>#N/A</v>
      </c>
      <c r="L15" s="61" t="e">
        <f>VLOOKUP(L14,$E$34:K41,2,FALSE)</f>
        <v>#N/A</v>
      </c>
      <c r="M15" s="63" t="e">
        <f>VLOOKUP(M14,$E$34:L41,2,FALSE)</f>
        <v>#N/A</v>
      </c>
      <c r="N15" s="62" t="e">
        <f>VLOOKUP(N14,$E$34:M41,2,FALSE)</f>
        <v>#N/A</v>
      </c>
      <c r="O15" s="61" t="e">
        <f>VLOOKUP(O14,$E$34:N41,2,FALSE)</f>
        <v>#N/A</v>
      </c>
      <c r="P15" s="61" t="e">
        <f>VLOOKUP(P14,$E$34:O41,2,FALSE)</f>
        <v>#N/A</v>
      </c>
      <c r="Q15" s="61" t="e">
        <f>VLOOKUP(Q14,$E$34:P41,2,FALSE)</f>
        <v>#N/A</v>
      </c>
      <c r="R15" s="61" t="e">
        <f>VLOOKUP(R14,$E$34:Q41,2,FALSE)</f>
        <v>#N/A</v>
      </c>
      <c r="S15" s="61" t="e">
        <f>VLOOKUP(S14,$E$34:R41,2,FALSE)</f>
        <v>#N/A</v>
      </c>
      <c r="T15" s="63" t="e">
        <f>VLOOKUP(T14,$E$34:S41,2,FALSE)</f>
        <v>#N/A</v>
      </c>
      <c r="U15" s="62" t="e">
        <f>VLOOKUP(U14,$E$34:T41,2,FALSE)</f>
        <v>#N/A</v>
      </c>
      <c r="V15" s="61" t="e">
        <f>VLOOKUP(V14,$E$34:U41,2,FALSE)</f>
        <v>#N/A</v>
      </c>
      <c r="W15" s="61" t="e">
        <f>VLOOKUP(W14,$E$34:V41,2,FALSE)</f>
        <v>#N/A</v>
      </c>
      <c r="X15" s="61" t="e">
        <f>VLOOKUP(X14,$E$34:W41,2,FALSE)</f>
        <v>#N/A</v>
      </c>
      <c r="Y15" s="61" t="e">
        <f>VLOOKUP(Y14,$E$34:X41,2,FALSE)</f>
        <v>#N/A</v>
      </c>
      <c r="Z15" s="61" t="e">
        <f>VLOOKUP(Z14,$E$34:Y41,2,FALSE)</f>
        <v>#N/A</v>
      </c>
      <c r="AA15" s="63" t="e">
        <f>VLOOKUP(AA14,$E$34:Z41,2,FALSE)</f>
        <v>#N/A</v>
      </c>
      <c r="AB15" s="62" t="e">
        <f>VLOOKUP(AB14,$E$34:AA41,2,FALSE)</f>
        <v>#N/A</v>
      </c>
      <c r="AC15" s="61" t="e">
        <f>VLOOKUP(AC14,$E$34:AB41,2,FALSE)</f>
        <v>#N/A</v>
      </c>
      <c r="AD15" s="61" t="e">
        <f>VLOOKUP(AD14,$E$34:AC41,2,FALSE)</f>
        <v>#N/A</v>
      </c>
      <c r="AE15" s="61" t="e">
        <f>VLOOKUP(AE14,$E$34:AD41,2,FALSE)</f>
        <v>#N/A</v>
      </c>
      <c r="AF15" s="61" t="e">
        <f>VLOOKUP(AF14,$E$34:AE41,2,FALSE)</f>
        <v>#N/A</v>
      </c>
      <c r="AG15" s="61" t="e">
        <f>VLOOKUP(AG14,$E$34:AF41,2,FALSE)</f>
        <v>#N/A</v>
      </c>
      <c r="AH15" s="63" t="e">
        <f>VLOOKUP(AH14,$E$34:AG41,2,FALSE)</f>
        <v>#N/A</v>
      </c>
      <c r="AI15" s="59"/>
      <c r="AJ15" s="58" t="e">
        <f>IF(#REF!/4&gt;=1,"1",#REF!)</f>
        <v>#REF!</v>
      </c>
      <c r="AK15" s="57"/>
    </row>
    <row r="16" spans="1:51" s="179" customFormat="1" ht="24.75" customHeight="1" thickBot="1" x14ac:dyDescent="0.6">
      <c r="A16" s="170"/>
      <c r="B16" s="193"/>
      <c r="C16" s="192" t="s">
        <v>38</v>
      </c>
      <c r="D16" s="191"/>
      <c r="E16" s="190" t="s">
        <v>37</v>
      </c>
      <c r="F16" s="189"/>
      <c r="G16" s="188">
        <f>COUNTIF(G10:G15,"①")+COUNTIF(G10:G15,"②")+COUNTIF(G10:G15,"③")+COUNTIF(G10:G15,"④")+COUNTIF(G10:G15,"⑤")+COUNTIF(G10:G15,"⑥")+COUNTIF(G10:G15,"⑦")</f>
        <v>0</v>
      </c>
      <c r="H16" s="186">
        <f>COUNTIF(H10:H15,"①")+COUNTIF(H10:H15,"②")+COUNTIF(H10:H15,"③")+COUNTIF(H10:H15,"④")+COUNTIF(H10:H15,"⑤")+COUNTIF(H10:H15,"⑥")+COUNTIF(H10:H15,"⑦")</f>
        <v>0</v>
      </c>
      <c r="I16" s="186">
        <f>COUNTIF(I10:I15,"①")+COUNTIF(I10:I15,"②")+COUNTIF(I10:I15,"③")+COUNTIF(I10:I15,"④")+COUNTIF(I10:I15,"⑤")+COUNTIF(I10:I15,"⑥")+COUNTIF(I10:I15,"⑦")</f>
        <v>0</v>
      </c>
      <c r="J16" s="186">
        <f>COUNTIF(J10:J15,"①")+COUNTIF(J10:J15,"②")+COUNTIF(J10:J15,"③")+COUNTIF(J10:J15,"④")+COUNTIF(J10:J15,"⑤")+COUNTIF(J10:J15,"⑥")+COUNTIF(J10:J15,"⑦")</f>
        <v>0</v>
      </c>
      <c r="K16" s="186">
        <f>COUNTIF(K10:K15,"①")+COUNTIF(K10:K15,"②")+COUNTIF(K10:K15,"③")+COUNTIF(K10:K15,"④")+COUNTIF(K10:K15,"⑤")+COUNTIF(K10:K15,"⑥")+COUNTIF(K10:K15,"⑦")</f>
        <v>0</v>
      </c>
      <c r="L16" s="186">
        <f>COUNTIF(L10:L15,"①")+COUNTIF(L10:L15,"②")+COUNTIF(L10:L15,"③")+COUNTIF(L10:L15,"④")+COUNTIF(L10:L15,"⑤")+COUNTIF(L10:L15,"⑥")+COUNTIF(L10:L15,"⑦")</f>
        <v>0</v>
      </c>
      <c r="M16" s="185">
        <f>COUNTIF(M10:M15,"①")+COUNTIF(M10:M15,"②")+COUNTIF(M10:M15,"③")+COUNTIF(M10:M15,"④")+COUNTIF(M10:M15,"⑤")+COUNTIF(M10:M15,"⑥")+COUNTIF(M10:M15,"⑦")</f>
        <v>0</v>
      </c>
      <c r="N16" s="187">
        <f>COUNTIF(N10:N15,"①")+COUNTIF(N10:N15,"②")+COUNTIF(N10:N15,"③")+COUNTIF(N10:N15,"④")+COUNTIF(N10:N15,"⑤")+COUNTIF(N10:N15,"⑥")+COUNTIF(N10:N15,"⑦")</f>
        <v>0</v>
      </c>
      <c r="O16" s="186">
        <f>COUNTIF(O10:O15,"①")+COUNTIF(O10:O15,"②")+COUNTIF(O10:O15,"③")+COUNTIF(O10:O15,"④")+COUNTIF(O10:O15,"⑤")+COUNTIF(O10:O15,"⑥")+COUNTIF(O10:O15,"⑦")</f>
        <v>0</v>
      </c>
      <c r="P16" s="186">
        <f>COUNTIF(P10:P15,"①")+COUNTIF(P10:P15,"②")+COUNTIF(P10:P15,"③")+COUNTIF(P10:P15,"④")+COUNTIF(P10:P15,"⑤")+COUNTIF(P10:P15,"⑥")+COUNTIF(P10:P15,"⑦")</f>
        <v>0</v>
      </c>
      <c r="Q16" s="186">
        <f>COUNTIF(Q10:Q15,"①")+COUNTIF(Q10:Q15,"②")+COUNTIF(Q10:Q15,"③")+COUNTIF(Q10:Q15,"④")+COUNTIF(Q10:Q15,"⑤")+COUNTIF(Q10:Q15,"⑥")+COUNTIF(Q10:Q15,"⑦")</f>
        <v>0</v>
      </c>
      <c r="R16" s="186">
        <f>COUNTIF(R10:R15,"①")+COUNTIF(R10:R15,"②")+COUNTIF(R10:R15,"③")+COUNTIF(R10:R15,"④")+COUNTIF(R10:R15,"⑤")+COUNTIF(R10:R15,"⑥")+COUNTIF(R10:R15,"⑦")</f>
        <v>0</v>
      </c>
      <c r="S16" s="186">
        <f>COUNTIF(S10:S15,"①")+COUNTIF(S10:S15,"②")+COUNTIF(S10:S15,"③")+COUNTIF(S10:S15,"④")+COUNTIF(S10:S15,"⑤")+COUNTIF(S10:S15,"⑥")+COUNTIF(S10:S15,"⑦")</f>
        <v>0</v>
      </c>
      <c r="T16" s="185">
        <f>COUNTIF(T10:T15,"①")+COUNTIF(T10:T15,"②")+COUNTIF(T10:T15,"③")+COUNTIF(T10:T15,"④")+COUNTIF(T10:T15,"⑤")+COUNTIF(T10:T15,"⑥")+COUNTIF(T10:T15,"⑦")</f>
        <v>0</v>
      </c>
      <c r="U16" s="187">
        <f>COUNTIF(U10:U15,"①")+COUNTIF(U10:U15,"②")+COUNTIF(U10:U15,"③")+COUNTIF(U10:U15,"④")+COUNTIF(U10:U15,"⑤")+COUNTIF(U10:U15,"⑥")+COUNTIF(U10:U15,"⑦")</f>
        <v>0</v>
      </c>
      <c r="V16" s="186">
        <f>COUNTIF(V10:V15,"①")+COUNTIF(V10:V15,"②")+COUNTIF(V10:V15,"③")+COUNTIF(V10:V15,"④")+COUNTIF(V10:V15,"⑤")+COUNTIF(V10:V15,"⑥")+COUNTIF(V10:V15,"⑦")</f>
        <v>0</v>
      </c>
      <c r="W16" s="186">
        <f>COUNTIF(W10:W15,"①")+COUNTIF(W10:W15,"②")+COUNTIF(W10:W15,"③")+COUNTIF(W10:W15,"④")+COUNTIF(W10:W15,"⑤")+COUNTIF(W10:W15,"⑥")+COUNTIF(W10:W15,"⑦")</f>
        <v>0</v>
      </c>
      <c r="X16" s="186">
        <f>COUNTIF(X10:X15,"①")+COUNTIF(X10:X15,"②")+COUNTIF(X10:X15,"③")+COUNTIF(X10:X15,"④")+COUNTIF(X10:X15,"⑤")+COUNTIF(X10:X15,"⑥")+COUNTIF(X10:X15,"⑦")</f>
        <v>0</v>
      </c>
      <c r="Y16" s="186">
        <f>COUNTIF(Y10:Y15,"①")+COUNTIF(Y10:Y15,"②")+COUNTIF(Y10:Y15,"③")+COUNTIF(Y10:Y15,"④")+COUNTIF(Y10:Y15,"⑤")+COUNTIF(Y10:Y15,"⑥")+COUNTIF(Y10:Y15,"⑦")</f>
        <v>0</v>
      </c>
      <c r="Z16" s="186">
        <f>COUNTIF(Z10:Z15,"①")+COUNTIF(Z10:Z15,"②")+COUNTIF(Z10:Z15,"③")+COUNTIF(Z10:Z15,"④")+COUNTIF(Z10:Z15,"⑤")+COUNTIF(Z10:Z15,"⑥")+COUNTIF(Z10:Z15,"⑦")</f>
        <v>0</v>
      </c>
      <c r="AA16" s="185">
        <f>COUNTIF(AA10:AA15,"①")+COUNTIF(AA10:AA15,"②")+COUNTIF(AA10:AA15,"③")+COUNTIF(AA10:AA15,"④")+COUNTIF(AA10:AA15,"⑤")+COUNTIF(AA10:AA15,"⑥")+COUNTIF(AA10:AA15,"⑦")</f>
        <v>0</v>
      </c>
      <c r="AB16" s="187">
        <f>COUNTIF(AB10:AB15,"①")+COUNTIF(AB10:AB15,"②")+COUNTIF(AB10:AB15,"③")+COUNTIF(AB10:AB15,"④")+COUNTIF(AB10:AB15,"⑤")+COUNTIF(AB10:AB15,"⑥")+COUNTIF(AB10:AB15,"⑦")</f>
        <v>0</v>
      </c>
      <c r="AC16" s="186">
        <f>COUNTIF(AC10:AC15,"①")+COUNTIF(AC10:AC15,"②")+COUNTIF(AC10:AC15,"③")+COUNTIF(AC10:AC15,"④")+COUNTIF(AC10:AC15,"⑤")+COUNTIF(AC10:AC15,"⑥")+COUNTIF(AC10:AC15,"⑦")</f>
        <v>0</v>
      </c>
      <c r="AD16" s="186">
        <f>COUNTIF(AD10:AD15,"①")+COUNTIF(AD10:AD15,"②")+COUNTIF(AD10:AD15,"③")+COUNTIF(AD10:AD15,"④")+COUNTIF(AD10:AD15,"⑤")+COUNTIF(AD10:AD15,"⑥")+COUNTIF(AD10:AD15,"⑦")</f>
        <v>0</v>
      </c>
      <c r="AE16" s="186">
        <f>COUNTIF(AE10:AE15,"①")+COUNTIF(AE10:AE15,"②")+COUNTIF(AE10:AE15,"③")+COUNTIF(AE10:AE15,"④")+COUNTIF(AE10:AE15,"⑤")+COUNTIF(AE10:AE15,"⑥")+COUNTIF(AE10:AE15,"⑦")</f>
        <v>0</v>
      </c>
      <c r="AF16" s="186">
        <f>COUNTIF(AF10:AF15,"①")+COUNTIF(AF10:AF15,"②")+COUNTIF(AF10:AF15,"③")+COUNTIF(AF10:AF15,"④")+COUNTIF(AF10:AF15,"⑤")+COUNTIF(AF10:AF15,"⑥")+COUNTIF(AF10:AF15,"⑦")</f>
        <v>0</v>
      </c>
      <c r="AG16" s="186">
        <f>COUNTIF(AG10:AG15,"①")+COUNTIF(AG10:AG15,"②")+COUNTIF(AG10:AG15,"③")+COUNTIF(AG10:AG15,"④")+COUNTIF(AG10:AG15,"⑤")+COUNTIF(AG10:AG15,"⑥")+COUNTIF(AG10:AG15,"⑦")</f>
        <v>0</v>
      </c>
      <c r="AH16" s="185">
        <f>COUNTIF(AH10:AH15,"①")+COUNTIF(AH10:AH15,"②")+COUNTIF(AH10:AH15,"③")+COUNTIF(AH10:AH15,"④")+COUNTIF(AH10:AH15,"⑤")+COUNTIF(AH10:AH15,"⑥")+COUNTIF(AH10:AH15,"⑦")</f>
        <v>0</v>
      </c>
      <c r="AI16" s="184">
        <f>SUM(AI10:AI15)</f>
        <v>0</v>
      </c>
      <c r="AJ16" s="183">
        <f>AI16/4</f>
        <v>0</v>
      </c>
      <c r="AK16" s="182">
        <f>AJ16/$AK$4</f>
        <v>0</v>
      </c>
      <c r="AN16" s="8"/>
      <c r="AO16" s="8"/>
      <c r="AP16" s="8"/>
      <c r="AQ16" s="8"/>
      <c r="AR16" s="8"/>
      <c r="AS16" s="8"/>
      <c r="AT16" s="8"/>
      <c r="AU16" s="8"/>
      <c r="AV16" s="8"/>
      <c r="AW16" s="8"/>
      <c r="AX16" s="8"/>
      <c r="AY16" s="8"/>
    </row>
    <row r="17" spans="1:51" s="8" customFormat="1" ht="17.25" customHeight="1" x14ac:dyDescent="0.55000000000000004">
      <c r="A17" s="170"/>
      <c r="B17" s="181" t="s">
        <v>36</v>
      </c>
      <c r="C17" s="180"/>
      <c r="D17" s="169" t="s">
        <v>35</v>
      </c>
      <c r="E17" s="79"/>
      <c r="F17" s="177"/>
      <c r="G17" s="43"/>
      <c r="H17" s="176"/>
      <c r="I17" s="176"/>
      <c r="J17" s="176"/>
      <c r="K17" s="176"/>
      <c r="L17" s="176"/>
      <c r="M17" s="175"/>
      <c r="N17" s="43"/>
      <c r="O17" s="176"/>
      <c r="P17" s="176"/>
      <c r="Q17" s="176"/>
      <c r="R17" s="176"/>
      <c r="S17" s="176"/>
      <c r="T17" s="175"/>
      <c r="U17" s="43"/>
      <c r="V17" s="176"/>
      <c r="W17" s="176"/>
      <c r="X17" s="176"/>
      <c r="Y17" s="176"/>
      <c r="Z17" s="176"/>
      <c r="AA17" s="175"/>
      <c r="AB17" s="43"/>
      <c r="AC17" s="176"/>
      <c r="AD17" s="176"/>
      <c r="AE17" s="176"/>
      <c r="AF17" s="176"/>
      <c r="AG17" s="176"/>
      <c r="AH17" s="175"/>
      <c r="AI17" s="72">
        <f>SUMIF(G18:AH18,"&gt;0")</f>
        <v>0</v>
      </c>
      <c r="AJ17" s="71">
        <f>AI17/4</f>
        <v>0</v>
      </c>
      <c r="AK17" s="70">
        <f>ROUNDDOWN(AJ17/$AK$4,1)</f>
        <v>0</v>
      </c>
      <c r="AN17" s="179"/>
      <c r="AO17" s="179"/>
      <c r="AP17" s="179"/>
      <c r="AQ17" s="179"/>
      <c r="AR17" s="179"/>
      <c r="AS17" s="179"/>
      <c r="AT17" s="179"/>
      <c r="AU17" s="179"/>
      <c r="AV17" s="179"/>
      <c r="AW17" s="179"/>
      <c r="AX17" s="179"/>
      <c r="AY17" s="179"/>
    </row>
    <row r="18" spans="1:51" s="8" customFormat="1" ht="20" x14ac:dyDescent="0.55000000000000004">
      <c r="A18" s="170"/>
      <c r="B18" s="159"/>
      <c r="C18" s="158"/>
      <c r="D18" s="173"/>
      <c r="E18" s="172"/>
      <c r="F18" s="171"/>
      <c r="G18" s="89" t="e">
        <f>VLOOKUP(G17,$E$34:F41,2,FALSE)</f>
        <v>#N/A</v>
      </c>
      <c r="H18" s="88" t="e">
        <f>VLOOKUP(H17,$E$34:G41,2,FALSE)</f>
        <v>#N/A</v>
      </c>
      <c r="I18" s="88" t="e">
        <f>VLOOKUP(I17,$E$34:H41,2,FALSE)</f>
        <v>#N/A</v>
      </c>
      <c r="J18" s="88" t="e">
        <f>VLOOKUP(J17,$E$34:I41,2,FALSE)</f>
        <v>#N/A</v>
      </c>
      <c r="K18" s="88" t="e">
        <f>VLOOKUP(K17,$E$34:J41,2,FALSE)</f>
        <v>#N/A</v>
      </c>
      <c r="L18" s="88" t="e">
        <f>VLOOKUP(L17,$E$34:K41,2,FALSE)</f>
        <v>#N/A</v>
      </c>
      <c r="M18" s="90" t="e">
        <f>VLOOKUP(M17,$E$34:L41,2,FALSE)</f>
        <v>#N/A</v>
      </c>
      <c r="N18" s="89" t="e">
        <f>VLOOKUP(N17,$E$34:M41,2,FALSE)</f>
        <v>#N/A</v>
      </c>
      <c r="O18" s="88" t="e">
        <f>VLOOKUP(O17,$E$34:N41,2,FALSE)</f>
        <v>#N/A</v>
      </c>
      <c r="P18" s="88" t="e">
        <f>VLOOKUP(P17,$E$34:O41,2,FALSE)</f>
        <v>#N/A</v>
      </c>
      <c r="Q18" s="88" t="e">
        <f>VLOOKUP(Q17,$E$34:P41,2,FALSE)</f>
        <v>#N/A</v>
      </c>
      <c r="R18" s="88" t="e">
        <f>VLOOKUP(R17,$E$34:Q41,2,FALSE)</f>
        <v>#N/A</v>
      </c>
      <c r="S18" s="88" t="e">
        <f>VLOOKUP(S17,$E$34:R41,2,FALSE)</f>
        <v>#N/A</v>
      </c>
      <c r="T18" s="90" t="e">
        <f>VLOOKUP(T17,$E$34:S41,2,FALSE)</f>
        <v>#N/A</v>
      </c>
      <c r="U18" s="89" t="e">
        <f>VLOOKUP(U17,$E$34:T41,2,FALSE)</f>
        <v>#N/A</v>
      </c>
      <c r="V18" s="88" t="e">
        <f>VLOOKUP(V17,$E$34:U41,2,FALSE)</f>
        <v>#N/A</v>
      </c>
      <c r="W18" s="88" t="e">
        <f>VLOOKUP(W17,$E$34:V41,2,FALSE)</f>
        <v>#N/A</v>
      </c>
      <c r="X18" s="88" t="e">
        <f>VLOOKUP(X17,$E$34:W41,2,FALSE)</f>
        <v>#N/A</v>
      </c>
      <c r="Y18" s="88" t="e">
        <f>VLOOKUP(Y17,$E$34:X41,2,FALSE)</f>
        <v>#N/A</v>
      </c>
      <c r="Z18" s="88" t="e">
        <f>VLOOKUP(Z17,$E$34:Y41,2,FALSE)</f>
        <v>#N/A</v>
      </c>
      <c r="AA18" s="90" t="e">
        <f>VLOOKUP(AA17,$E$34:Z41,2,FALSE)</f>
        <v>#N/A</v>
      </c>
      <c r="AB18" s="89" t="e">
        <f>VLOOKUP(AB17,$E$34:AA41,2,FALSE)</f>
        <v>#N/A</v>
      </c>
      <c r="AC18" s="88" t="e">
        <f>VLOOKUP(AC17,$E$34:AB41,2,FALSE)</f>
        <v>#N/A</v>
      </c>
      <c r="AD18" s="88" t="e">
        <f>VLOOKUP(AD17,$E$34:AC41,2,FALSE)</f>
        <v>#N/A</v>
      </c>
      <c r="AE18" s="88" t="e">
        <f>VLOOKUP(AE17,$E$34:AD41,2,FALSE)</f>
        <v>#N/A</v>
      </c>
      <c r="AF18" s="88" t="e">
        <f>VLOOKUP(AF17,$E$34:AE41,2,FALSE)</f>
        <v>#N/A</v>
      </c>
      <c r="AG18" s="88" t="e">
        <f>VLOOKUP(AG17,$E$34:AF41,2,FALSE)</f>
        <v>#N/A</v>
      </c>
      <c r="AH18" s="90" t="e">
        <f>VLOOKUP(AH17,$E$34:AG41,2,FALSE)</f>
        <v>#N/A</v>
      </c>
      <c r="AI18" s="86"/>
      <c r="AJ18" s="85" t="e">
        <f>IF(#REF!/4&gt;=1,"1",#REF!)</f>
        <v>#REF!</v>
      </c>
      <c r="AK18" s="84"/>
    </row>
    <row r="19" spans="1:51" s="8" customFormat="1" ht="17.25" customHeight="1" x14ac:dyDescent="0.55000000000000004">
      <c r="A19" s="170"/>
      <c r="B19" s="159"/>
      <c r="C19" s="178"/>
      <c r="D19" s="169" t="s">
        <v>35</v>
      </c>
      <c r="E19" s="79"/>
      <c r="F19" s="177"/>
      <c r="G19" s="43"/>
      <c r="H19" s="176"/>
      <c r="I19" s="176"/>
      <c r="J19" s="176"/>
      <c r="K19" s="176"/>
      <c r="L19" s="176"/>
      <c r="M19" s="175"/>
      <c r="N19" s="43"/>
      <c r="O19" s="176"/>
      <c r="P19" s="176"/>
      <c r="Q19" s="176"/>
      <c r="R19" s="176"/>
      <c r="S19" s="176"/>
      <c r="T19" s="175"/>
      <c r="U19" s="43"/>
      <c r="V19" s="176"/>
      <c r="W19" s="176"/>
      <c r="X19" s="176"/>
      <c r="Y19" s="176"/>
      <c r="Z19" s="176"/>
      <c r="AA19" s="175"/>
      <c r="AB19" s="43"/>
      <c r="AC19" s="176"/>
      <c r="AD19" s="176"/>
      <c r="AE19" s="176"/>
      <c r="AF19" s="176"/>
      <c r="AG19" s="176"/>
      <c r="AH19" s="175"/>
      <c r="AI19" s="72">
        <f>SUMIF(G20:AH20,"&gt;0")</f>
        <v>0</v>
      </c>
      <c r="AJ19" s="71">
        <f>AI19/4</f>
        <v>0</v>
      </c>
      <c r="AK19" s="70">
        <f>ROUNDDOWN(AJ19/$AK$4,1)</f>
        <v>0</v>
      </c>
    </row>
    <row r="20" spans="1:51" s="8" customFormat="1" ht="20" x14ac:dyDescent="0.55000000000000004">
      <c r="A20" s="170"/>
      <c r="B20" s="159"/>
      <c r="C20" s="174"/>
      <c r="D20" s="173"/>
      <c r="E20" s="172"/>
      <c r="F20" s="171"/>
      <c r="G20" s="89" t="e">
        <f>VLOOKUP(G19,$E$34:F43,2,FALSE)</f>
        <v>#N/A</v>
      </c>
      <c r="H20" s="88" t="e">
        <f>VLOOKUP(H19,$E$34:G43,2,FALSE)</f>
        <v>#N/A</v>
      </c>
      <c r="I20" s="88" t="e">
        <f>VLOOKUP(I19,$E$34:H43,2,FALSE)</f>
        <v>#N/A</v>
      </c>
      <c r="J20" s="88" t="e">
        <f>VLOOKUP(J19,$E$34:I43,2,FALSE)</f>
        <v>#N/A</v>
      </c>
      <c r="K20" s="88" t="e">
        <f>VLOOKUP(K19,$E$34:J43,2,FALSE)</f>
        <v>#N/A</v>
      </c>
      <c r="L20" s="88" t="e">
        <f>VLOOKUP(L19,$E$34:K43,2,FALSE)</f>
        <v>#N/A</v>
      </c>
      <c r="M20" s="90" t="e">
        <f>VLOOKUP(M19,$E$34:L43,2,FALSE)</f>
        <v>#N/A</v>
      </c>
      <c r="N20" s="89" t="e">
        <f>VLOOKUP(N19,$E$34:M43,2,FALSE)</f>
        <v>#N/A</v>
      </c>
      <c r="O20" s="88" t="e">
        <f>VLOOKUP(O19,$E$34:N43,2,FALSE)</f>
        <v>#N/A</v>
      </c>
      <c r="P20" s="88" t="e">
        <f>VLOOKUP(P19,$E$34:O43,2,FALSE)</f>
        <v>#N/A</v>
      </c>
      <c r="Q20" s="88" t="e">
        <f>VLOOKUP(Q19,$E$34:P43,2,FALSE)</f>
        <v>#N/A</v>
      </c>
      <c r="R20" s="88" t="e">
        <f>VLOOKUP(R19,$E$34:Q43,2,FALSE)</f>
        <v>#N/A</v>
      </c>
      <c r="S20" s="88" t="e">
        <f>VLOOKUP(S19,$E$34:R43,2,FALSE)</f>
        <v>#N/A</v>
      </c>
      <c r="T20" s="90" t="e">
        <f>VLOOKUP(T19,$E$34:S43,2,FALSE)</f>
        <v>#N/A</v>
      </c>
      <c r="U20" s="89" t="e">
        <f>VLOOKUP(U19,$E$34:T43,2,FALSE)</f>
        <v>#N/A</v>
      </c>
      <c r="V20" s="88" t="e">
        <f>VLOOKUP(V19,$E$34:U43,2,FALSE)</f>
        <v>#N/A</v>
      </c>
      <c r="W20" s="88" t="e">
        <f>VLOOKUP(W19,$E$34:V43,2,FALSE)</f>
        <v>#N/A</v>
      </c>
      <c r="X20" s="88" t="e">
        <f>VLOOKUP(X19,$E$34:W43,2,FALSE)</f>
        <v>#N/A</v>
      </c>
      <c r="Y20" s="88" t="e">
        <f>VLOOKUP(Y19,$E$34:X43,2,FALSE)</f>
        <v>#N/A</v>
      </c>
      <c r="Z20" s="88" t="e">
        <f>VLOOKUP(Z19,$E$34:Y43,2,FALSE)</f>
        <v>#N/A</v>
      </c>
      <c r="AA20" s="90" t="e">
        <f>VLOOKUP(AA19,$E$34:Z43,2,FALSE)</f>
        <v>#N/A</v>
      </c>
      <c r="AB20" s="89" t="e">
        <f>VLOOKUP(AB19,$E$34:AA43,2,FALSE)</f>
        <v>#N/A</v>
      </c>
      <c r="AC20" s="88" t="e">
        <f>VLOOKUP(AC19,$E$34:AB43,2,FALSE)</f>
        <v>#N/A</v>
      </c>
      <c r="AD20" s="88" t="e">
        <f>VLOOKUP(AD19,$E$34:AC43,2,FALSE)</f>
        <v>#N/A</v>
      </c>
      <c r="AE20" s="88" t="e">
        <f>VLOOKUP(AE19,$E$34:AD43,2,FALSE)</f>
        <v>#N/A</v>
      </c>
      <c r="AF20" s="88" t="e">
        <f>VLOOKUP(AF19,$E$34:AE43,2,FALSE)</f>
        <v>#N/A</v>
      </c>
      <c r="AG20" s="88" t="e">
        <f>VLOOKUP(AG19,$E$34:AF43,2,FALSE)</f>
        <v>#N/A</v>
      </c>
      <c r="AH20" s="90" t="e">
        <f>VLOOKUP(AH19,$E$34:AG43,2,FALSE)</f>
        <v>#N/A</v>
      </c>
      <c r="AI20" s="86"/>
      <c r="AJ20" s="85" t="e">
        <f>IF(#REF!/4&gt;=1,"1",#REF!)</f>
        <v>#REF!</v>
      </c>
      <c r="AK20" s="84"/>
    </row>
    <row r="21" spans="1:51" s="8" customFormat="1" ht="17.25" customHeight="1" x14ac:dyDescent="0.55000000000000004">
      <c r="A21" s="170"/>
      <c r="B21" s="159"/>
      <c r="C21" s="158"/>
      <c r="D21" s="169" t="s">
        <v>34</v>
      </c>
      <c r="E21" s="168"/>
      <c r="F21" s="167"/>
      <c r="G21" s="166"/>
      <c r="H21" s="165"/>
      <c r="I21" s="165"/>
      <c r="J21" s="165"/>
      <c r="K21" s="165"/>
      <c r="L21" s="165"/>
      <c r="M21" s="164"/>
      <c r="N21" s="166"/>
      <c r="O21" s="165"/>
      <c r="P21" s="165"/>
      <c r="Q21" s="165"/>
      <c r="R21" s="165"/>
      <c r="S21" s="165"/>
      <c r="T21" s="164"/>
      <c r="U21" s="166"/>
      <c r="V21" s="165"/>
      <c r="W21" s="165"/>
      <c r="X21" s="165"/>
      <c r="Y21" s="165"/>
      <c r="Z21" s="165"/>
      <c r="AA21" s="164"/>
      <c r="AB21" s="166"/>
      <c r="AC21" s="165"/>
      <c r="AD21" s="165"/>
      <c r="AE21" s="165"/>
      <c r="AF21" s="165"/>
      <c r="AG21" s="165"/>
      <c r="AH21" s="164"/>
      <c r="AI21" s="163">
        <f>SUMIF(G22:AH22,"&gt;0")</f>
        <v>0</v>
      </c>
      <c r="AJ21" s="162">
        <f>AI21/4</f>
        <v>0</v>
      </c>
      <c r="AK21" s="161">
        <f>ROUNDDOWN(AJ21/$AK$4,1)</f>
        <v>0</v>
      </c>
    </row>
    <row r="22" spans="1:51" s="8" customFormat="1" ht="20.5" thickBot="1" x14ac:dyDescent="0.6">
      <c r="A22" s="160"/>
      <c r="B22" s="159"/>
      <c r="C22" s="158"/>
      <c r="D22" s="157"/>
      <c r="E22" s="156"/>
      <c r="F22" s="155"/>
      <c r="G22" s="89" t="e">
        <f>VLOOKUP(G21,$E$34:F41,2,FALSE)</f>
        <v>#N/A</v>
      </c>
      <c r="H22" s="88" t="e">
        <f>VLOOKUP(H21,$E$34:G41,2,FALSE)</f>
        <v>#N/A</v>
      </c>
      <c r="I22" s="88" t="e">
        <f>VLOOKUP(I21,$E$34:H41,2,FALSE)</f>
        <v>#N/A</v>
      </c>
      <c r="J22" s="88" t="e">
        <f>VLOOKUP(J21,$E$34:I41,2,FALSE)</f>
        <v>#N/A</v>
      </c>
      <c r="K22" s="88" t="e">
        <f>VLOOKUP(K21,$E$34:J41,2,FALSE)</f>
        <v>#N/A</v>
      </c>
      <c r="L22" s="88" t="e">
        <f>VLOOKUP(L21,$E$34:K41,2,FALSE)</f>
        <v>#N/A</v>
      </c>
      <c r="M22" s="90" t="e">
        <f>VLOOKUP(M21,$E$34:L41,2,FALSE)</f>
        <v>#N/A</v>
      </c>
      <c r="N22" s="89" t="e">
        <f>VLOOKUP(N21,$E$34:M41,2,FALSE)</f>
        <v>#N/A</v>
      </c>
      <c r="O22" s="88" t="e">
        <f>VLOOKUP(O21,$E$34:N41,2,FALSE)</f>
        <v>#N/A</v>
      </c>
      <c r="P22" s="88" t="e">
        <f>VLOOKUP(P21,$E$34:O41,2,FALSE)</f>
        <v>#N/A</v>
      </c>
      <c r="Q22" s="88" t="e">
        <f>VLOOKUP(Q21,$E$34:P41,2,FALSE)</f>
        <v>#N/A</v>
      </c>
      <c r="R22" s="88" t="e">
        <f>VLOOKUP(R21,$E$34:Q41,2,FALSE)</f>
        <v>#N/A</v>
      </c>
      <c r="S22" s="88" t="e">
        <f>VLOOKUP(S21,$E$34:R41,2,FALSE)</f>
        <v>#N/A</v>
      </c>
      <c r="T22" s="90" t="e">
        <f>VLOOKUP(T21,$E$34:S41,2,FALSE)</f>
        <v>#N/A</v>
      </c>
      <c r="U22" s="89" t="e">
        <f>VLOOKUP(U21,$E$34:T41,2,FALSE)</f>
        <v>#N/A</v>
      </c>
      <c r="V22" s="88" t="e">
        <f>VLOOKUP(V21,$E$34:U41,2,FALSE)</f>
        <v>#N/A</v>
      </c>
      <c r="W22" s="88" t="e">
        <f>VLOOKUP(W21,$E$34:V41,2,FALSE)</f>
        <v>#N/A</v>
      </c>
      <c r="X22" s="88" t="e">
        <f>VLOOKUP(X21,$E$34:W41,2,FALSE)</f>
        <v>#N/A</v>
      </c>
      <c r="Y22" s="88" t="e">
        <f>VLOOKUP(Y21,$E$34:X41,2,FALSE)</f>
        <v>#N/A</v>
      </c>
      <c r="Z22" s="88" t="e">
        <f>VLOOKUP(Z21,$E$34:Y41,2,FALSE)</f>
        <v>#N/A</v>
      </c>
      <c r="AA22" s="90" t="e">
        <f>VLOOKUP(AA21,$E$34:Z41,2,FALSE)</f>
        <v>#N/A</v>
      </c>
      <c r="AB22" s="89" t="e">
        <f>VLOOKUP(AB21,$E$34:AA41,2,FALSE)</f>
        <v>#N/A</v>
      </c>
      <c r="AC22" s="88" t="e">
        <f>VLOOKUP(AC21,$E$34:AB41,2,FALSE)</f>
        <v>#N/A</v>
      </c>
      <c r="AD22" s="88" t="e">
        <f>VLOOKUP(AD21,$E$34:AC41,2,FALSE)</f>
        <v>#N/A</v>
      </c>
      <c r="AE22" s="88" t="e">
        <f>VLOOKUP(AE21,$E$34:AD41,2,FALSE)</f>
        <v>#N/A</v>
      </c>
      <c r="AF22" s="88" t="e">
        <f>VLOOKUP(AF21,$E$34:AE41,2,FALSE)</f>
        <v>#N/A</v>
      </c>
      <c r="AG22" s="88" t="e">
        <f>VLOOKUP(AG21,$E$34:AF41,2,FALSE)</f>
        <v>#N/A</v>
      </c>
      <c r="AH22" s="90" t="e">
        <f>VLOOKUP(AH21,$E$34:AG41,2,FALSE)</f>
        <v>#N/A</v>
      </c>
      <c r="AI22" s="154"/>
      <c r="AJ22" s="153" t="e">
        <f>IF(#REF!/4&gt;=1,"1",#REF!)</f>
        <v>#REF!</v>
      </c>
      <c r="AK22" s="152"/>
    </row>
    <row r="23" spans="1:51" s="8" customFormat="1" ht="17.25" customHeight="1" thickTop="1" thickBot="1" x14ac:dyDescent="0.6">
      <c r="A23" s="151" t="s">
        <v>33</v>
      </c>
      <c r="B23" s="150"/>
      <c r="C23" s="150"/>
      <c r="D23" s="150"/>
      <c r="E23" s="150"/>
      <c r="F23" s="149"/>
      <c r="G23" s="147">
        <f>SUMIF(G10:G15,"&gt;0")+SUMIF(G17:G22,"&gt;0")</f>
        <v>0</v>
      </c>
      <c r="H23" s="145">
        <f>SUMIF(H10:H15,"&gt;0")+SUMIF(H17:H22,"&gt;0")</f>
        <v>0</v>
      </c>
      <c r="I23" s="145">
        <f>SUMIF(I10:I15,"&gt;0")+SUMIF(I17:I22,"&gt;0")</f>
        <v>0</v>
      </c>
      <c r="J23" s="145">
        <f>SUMIF(J10:J15,"&gt;0")+SUMIF(J17:J22,"&gt;0")</f>
        <v>0</v>
      </c>
      <c r="K23" s="145">
        <f>SUMIF(K10:K15,"&gt;0")+SUMIF(K17:K22,"&gt;0")</f>
        <v>0</v>
      </c>
      <c r="L23" s="145">
        <f>SUMIF(L10:L15,"&gt;0")+SUMIF(L17:L22,"&gt;0")</f>
        <v>0</v>
      </c>
      <c r="M23" s="144">
        <f>SUMIF(M10:M15,"&gt;0")+SUMIF(M17:M22,"&gt;0")</f>
        <v>0</v>
      </c>
      <c r="N23" s="146">
        <f>SUMIF(N10:N15,"&gt;0")+SUMIF(N17:N22,"&gt;0")</f>
        <v>0</v>
      </c>
      <c r="O23" s="145">
        <f>SUMIF(O10:O15,"&gt;0")+SUMIF(O17:O22,"&gt;0")</f>
        <v>0</v>
      </c>
      <c r="P23" s="145">
        <f>SUMIF(P10:P15,"&gt;0")+SUMIF(P17:P22,"&gt;0")</f>
        <v>0</v>
      </c>
      <c r="Q23" s="145">
        <f>SUMIF(Q10:Q15,"&gt;0")+SUMIF(Q17:Q22,"&gt;0")</f>
        <v>0</v>
      </c>
      <c r="R23" s="145">
        <f>SUMIF(R10:R15,"&gt;0")+SUMIF(R17:R22,"&gt;0")</f>
        <v>0</v>
      </c>
      <c r="S23" s="145">
        <f>SUMIF(S10:S15,"&gt;0")+SUMIF(S17:S22,"&gt;0")</f>
        <v>0</v>
      </c>
      <c r="T23" s="148">
        <f>SUMIF(T10:T15,"&gt;0")+SUMIF(T17:T22,"&gt;0")</f>
        <v>0</v>
      </c>
      <c r="U23" s="147">
        <f>SUMIF(U10:U15,"&gt;0")+SUMIF(U17:U22,"&gt;0")</f>
        <v>0</v>
      </c>
      <c r="V23" s="145">
        <f>SUMIF(V10:V15,"&gt;0")+SUMIF(V17:V22,"&gt;0")</f>
        <v>0</v>
      </c>
      <c r="W23" s="145">
        <f>SUMIF(W10:W15,"&gt;0")+SUMIF(W17:W22,"&gt;0")</f>
        <v>0</v>
      </c>
      <c r="X23" s="145">
        <f>SUMIF(X10:X15,"&gt;0")+SUMIF(X17:X22,"&gt;0")</f>
        <v>0</v>
      </c>
      <c r="Y23" s="145">
        <f>SUMIF(Y10:Y15,"&gt;0")+SUMIF(Y17:Y22,"&gt;0")</f>
        <v>0</v>
      </c>
      <c r="Z23" s="145">
        <f>SUMIF(Z10:Z15,"&gt;0")+SUMIF(Z17:Z22,"&gt;0")</f>
        <v>0</v>
      </c>
      <c r="AA23" s="144">
        <f>SUMIF(AA10:AA15,"&gt;0")+SUMIF(AA17:AA22,"&gt;0")</f>
        <v>0</v>
      </c>
      <c r="AB23" s="146">
        <f>SUMIF(AB10:AB15,"&gt;0")+SUMIF(AB17:AB22,"&gt;0")</f>
        <v>0</v>
      </c>
      <c r="AC23" s="145">
        <f>SUMIF(AC10:AC15,"&gt;0")+SUMIF(AC17:AC22,"&gt;0")</f>
        <v>0</v>
      </c>
      <c r="AD23" s="145">
        <f>SUMIF(AD10:AD15,"&gt;0")+SUMIF(AD17:AD22,"&gt;0")</f>
        <v>0</v>
      </c>
      <c r="AE23" s="145">
        <f>SUMIF(AE10:AE15,"&gt;0")+SUMIF(AE17:AE22,"&gt;0")</f>
        <v>0</v>
      </c>
      <c r="AF23" s="145">
        <f>SUMIF(AF10:AF15,"&gt;0")+SUMIF(AF17:AF22,"&gt;0")</f>
        <v>0</v>
      </c>
      <c r="AG23" s="145">
        <f>SUMIF(AG10:AG15,"&gt;0")+SUMIF(AG17:AG22,"&gt;0")</f>
        <v>0</v>
      </c>
      <c r="AH23" s="144">
        <f>SUMIF(AH10:AH15,"&gt;0")+SUMIF(AH17:AH22,"&gt;0")</f>
        <v>0</v>
      </c>
      <c r="AI23" s="143">
        <f>SUM(AI10:AI15)+SUM(AI17:AI22)</f>
        <v>0</v>
      </c>
      <c r="AJ23" s="142">
        <f>AI23/4</f>
        <v>0</v>
      </c>
      <c r="AK23" s="141">
        <f>AJ23/$AK$4</f>
        <v>0</v>
      </c>
    </row>
    <row r="24" spans="1:51" s="8" customFormat="1" ht="17.25" customHeight="1" thickBot="1" x14ac:dyDescent="0.6">
      <c r="B24" s="140"/>
      <c r="C24" s="34"/>
      <c r="D24" s="34"/>
      <c r="E24" s="34"/>
      <c r="F24" s="34"/>
      <c r="G24" s="139"/>
      <c r="H24" s="139"/>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55"/>
      <c r="AJ24" s="55"/>
      <c r="AK24" s="55"/>
    </row>
    <row r="25" spans="1:51" s="8" customFormat="1" ht="18.75" customHeight="1" x14ac:dyDescent="0.55000000000000004">
      <c r="A25" s="137" t="s">
        <v>32</v>
      </c>
      <c r="B25" s="136"/>
      <c r="C25" s="135" t="s">
        <v>31</v>
      </c>
      <c r="D25" s="134"/>
      <c r="E25" s="133" t="s">
        <v>30</v>
      </c>
      <c r="F25" s="130" t="s">
        <v>29</v>
      </c>
      <c r="G25" s="132" t="s">
        <v>28</v>
      </c>
      <c r="H25" s="130"/>
      <c r="I25" s="130"/>
      <c r="J25" s="130"/>
      <c r="K25" s="130"/>
      <c r="L25" s="130"/>
      <c r="M25" s="129"/>
      <c r="N25" s="132" t="s">
        <v>27</v>
      </c>
      <c r="O25" s="130"/>
      <c r="P25" s="130"/>
      <c r="Q25" s="130"/>
      <c r="R25" s="130"/>
      <c r="S25" s="130"/>
      <c r="T25" s="129"/>
      <c r="U25" s="132" t="s">
        <v>26</v>
      </c>
      <c r="V25" s="130"/>
      <c r="W25" s="130"/>
      <c r="X25" s="130"/>
      <c r="Y25" s="130"/>
      <c r="Z25" s="130"/>
      <c r="AA25" s="129"/>
      <c r="AB25" s="131" t="s">
        <v>25</v>
      </c>
      <c r="AC25" s="130"/>
      <c r="AD25" s="130"/>
      <c r="AE25" s="130"/>
      <c r="AF25" s="130"/>
      <c r="AG25" s="130"/>
      <c r="AH25" s="129"/>
      <c r="AI25" s="128" t="s">
        <v>24</v>
      </c>
      <c r="AJ25" s="127"/>
      <c r="AK25" s="126"/>
    </row>
    <row r="26" spans="1:51" s="8" customFormat="1" ht="18.75" customHeight="1" x14ac:dyDescent="0.55000000000000004">
      <c r="A26" s="83"/>
      <c r="B26" s="82"/>
      <c r="C26" s="125"/>
      <c r="D26" s="124"/>
      <c r="E26" s="123"/>
      <c r="F26" s="114"/>
      <c r="G26" s="122">
        <v>1</v>
      </c>
      <c r="H26" s="26">
        <v>2</v>
      </c>
      <c r="I26" s="26">
        <v>3</v>
      </c>
      <c r="J26" s="112">
        <v>4</v>
      </c>
      <c r="K26" s="26">
        <v>5</v>
      </c>
      <c r="L26" s="26">
        <v>6</v>
      </c>
      <c r="M26" s="121">
        <v>7</v>
      </c>
      <c r="N26" s="122">
        <v>8</v>
      </c>
      <c r="O26" s="26">
        <v>9</v>
      </c>
      <c r="P26" s="26">
        <v>10</v>
      </c>
      <c r="Q26" s="26">
        <v>11</v>
      </c>
      <c r="R26" s="26">
        <v>12</v>
      </c>
      <c r="S26" s="26">
        <v>13</v>
      </c>
      <c r="T26" s="121">
        <v>14</v>
      </c>
      <c r="U26" s="122">
        <v>15</v>
      </c>
      <c r="V26" s="26">
        <v>16</v>
      </c>
      <c r="W26" s="26">
        <v>17</v>
      </c>
      <c r="X26" s="26">
        <v>18</v>
      </c>
      <c r="Y26" s="26">
        <v>19</v>
      </c>
      <c r="Z26" s="26">
        <v>20</v>
      </c>
      <c r="AA26" s="121">
        <v>21</v>
      </c>
      <c r="AB26" s="112">
        <v>22</v>
      </c>
      <c r="AC26" s="26">
        <v>23</v>
      </c>
      <c r="AD26" s="26">
        <v>24</v>
      </c>
      <c r="AE26" s="26">
        <v>25</v>
      </c>
      <c r="AF26" s="26">
        <v>26</v>
      </c>
      <c r="AG26" s="26">
        <v>27</v>
      </c>
      <c r="AH26" s="121">
        <v>28</v>
      </c>
      <c r="AI26" s="120" t="s">
        <v>23</v>
      </c>
      <c r="AJ26" s="119" t="s">
        <v>22</v>
      </c>
      <c r="AK26" s="118" t="s">
        <v>21</v>
      </c>
    </row>
    <row r="27" spans="1:51" s="8" customFormat="1" ht="18.75" customHeight="1" thickBot="1" x14ac:dyDescent="0.6">
      <c r="A27" s="83"/>
      <c r="B27" s="82"/>
      <c r="C27" s="117"/>
      <c r="D27" s="116"/>
      <c r="E27" s="115"/>
      <c r="F27" s="114"/>
      <c r="G27" s="111"/>
      <c r="H27" s="26"/>
      <c r="I27" s="26"/>
      <c r="J27" s="26"/>
      <c r="K27" s="26"/>
      <c r="L27" s="26"/>
      <c r="M27" s="113"/>
      <c r="N27" s="111"/>
      <c r="O27" s="26"/>
      <c r="P27" s="26"/>
      <c r="Q27" s="26"/>
      <c r="R27" s="26"/>
      <c r="S27" s="26"/>
      <c r="T27" s="113"/>
      <c r="U27" s="111"/>
      <c r="V27" s="26"/>
      <c r="W27" s="26"/>
      <c r="X27" s="26"/>
      <c r="Y27" s="26"/>
      <c r="Z27" s="26"/>
      <c r="AA27" s="112"/>
      <c r="AB27" s="111"/>
      <c r="AC27" s="26"/>
      <c r="AD27" s="26"/>
      <c r="AE27" s="26"/>
      <c r="AF27" s="26"/>
      <c r="AG27" s="26"/>
      <c r="AH27" s="110"/>
      <c r="AI27" s="109"/>
      <c r="AJ27" s="108"/>
      <c r="AK27" s="107"/>
    </row>
    <row r="28" spans="1:51" s="8" customFormat="1" ht="17.25" customHeight="1" x14ac:dyDescent="0.55000000000000004">
      <c r="A28" s="83"/>
      <c r="B28" s="82"/>
      <c r="C28" s="106"/>
      <c r="D28" s="105"/>
      <c r="E28" s="104"/>
      <c r="F28" s="103"/>
      <c r="G28" s="101"/>
      <c r="H28" s="100"/>
      <c r="I28" s="99"/>
      <c r="J28" s="99"/>
      <c r="K28" s="99"/>
      <c r="L28" s="99"/>
      <c r="M28" s="102"/>
      <c r="N28" s="101"/>
      <c r="O28" s="100"/>
      <c r="P28" s="99"/>
      <c r="Q28" s="99"/>
      <c r="R28" s="99"/>
      <c r="S28" s="99"/>
      <c r="T28" s="102"/>
      <c r="U28" s="101"/>
      <c r="V28" s="100"/>
      <c r="W28" s="99"/>
      <c r="X28" s="99"/>
      <c r="Y28" s="99"/>
      <c r="Z28" s="99"/>
      <c r="AA28" s="102"/>
      <c r="AB28" s="101"/>
      <c r="AC28" s="100"/>
      <c r="AD28" s="99"/>
      <c r="AE28" s="99"/>
      <c r="AF28" s="99"/>
      <c r="AG28" s="99"/>
      <c r="AH28" s="98"/>
      <c r="AI28" s="97">
        <f>SUMIF(G29:AH29,"&gt;0")</f>
        <v>0</v>
      </c>
      <c r="AJ28" s="96">
        <f>AI28/4</f>
        <v>0</v>
      </c>
      <c r="AK28" s="95">
        <f>ROUNDDOWN(AJ28/$AK$4,1)</f>
        <v>0</v>
      </c>
    </row>
    <row r="29" spans="1:51" s="8" customFormat="1" ht="20" x14ac:dyDescent="0.55000000000000004">
      <c r="A29" s="83"/>
      <c r="B29" s="82"/>
      <c r="C29" s="94"/>
      <c r="D29" s="93"/>
      <c r="E29" s="92"/>
      <c r="F29" s="91"/>
      <c r="G29" s="89" t="e">
        <f>VLOOKUP(G28,$E$34:F59,2,FALSE)</f>
        <v>#N/A</v>
      </c>
      <c r="H29" s="88" t="e">
        <f>VLOOKUP(H28,$E$34:G59,2,FALSE)</f>
        <v>#N/A</v>
      </c>
      <c r="I29" s="88" t="e">
        <f>VLOOKUP(I28,$E$34:H59,2,FALSE)</f>
        <v>#N/A</v>
      </c>
      <c r="J29" s="88" t="e">
        <f>VLOOKUP(J28,$E$34:I59,2,FALSE)</f>
        <v>#N/A</v>
      </c>
      <c r="K29" s="88" t="e">
        <f>VLOOKUP(K28,$E$34:J59,2,FALSE)</f>
        <v>#N/A</v>
      </c>
      <c r="L29" s="88" t="e">
        <f>VLOOKUP(L28,$E$34:K59,2,FALSE)</f>
        <v>#N/A</v>
      </c>
      <c r="M29" s="90" t="e">
        <f>VLOOKUP(M28,$E$34:L59,2,FALSE)</f>
        <v>#N/A</v>
      </c>
      <c r="N29" s="89" t="e">
        <f>VLOOKUP(N28,$E$34:M59,2,FALSE)</f>
        <v>#N/A</v>
      </c>
      <c r="O29" s="88" t="e">
        <f>VLOOKUP(O28,$E$34:N59,2,FALSE)</f>
        <v>#N/A</v>
      </c>
      <c r="P29" s="88" t="e">
        <f>VLOOKUP(P28,$E$34:O59,2,FALSE)</f>
        <v>#N/A</v>
      </c>
      <c r="Q29" s="88" t="e">
        <f>VLOOKUP(Q28,$E$34:P59,2,FALSE)</f>
        <v>#N/A</v>
      </c>
      <c r="R29" s="88" t="e">
        <f>VLOOKUP(R28,$E$34:Q59,2,FALSE)</f>
        <v>#N/A</v>
      </c>
      <c r="S29" s="88" t="e">
        <f>VLOOKUP(S28,$E$34:R59,2,FALSE)</f>
        <v>#N/A</v>
      </c>
      <c r="T29" s="90" t="e">
        <f>VLOOKUP(T28,$E$34:S59,2,FALSE)</f>
        <v>#N/A</v>
      </c>
      <c r="U29" s="89" t="e">
        <f>VLOOKUP(U28,$E$34:T59,2,FALSE)</f>
        <v>#N/A</v>
      </c>
      <c r="V29" s="88" t="e">
        <f>VLOOKUP(V28,$E$34:U59,2,FALSE)</f>
        <v>#N/A</v>
      </c>
      <c r="W29" s="88" t="e">
        <f>VLOOKUP(W28,$E$34:V59,2,FALSE)</f>
        <v>#N/A</v>
      </c>
      <c r="X29" s="88" t="e">
        <f>VLOOKUP(X28,$E$34:W59,2,FALSE)</f>
        <v>#N/A</v>
      </c>
      <c r="Y29" s="88" t="e">
        <f>VLOOKUP(Y28,$E$34:X59,2,FALSE)</f>
        <v>#N/A</v>
      </c>
      <c r="Z29" s="88" t="e">
        <f>VLOOKUP(Z28,$E$34:Y59,2,FALSE)</f>
        <v>#N/A</v>
      </c>
      <c r="AA29" s="90" t="e">
        <f>VLOOKUP(AA28,$E$34:Z59,2,FALSE)</f>
        <v>#N/A</v>
      </c>
      <c r="AB29" s="89" t="e">
        <f>VLOOKUP(AB28,$E$34:AA59,2,FALSE)</f>
        <v>#N/A</v>
      </c>
      <c r="AC29" s="88" t="e">
        <f>VLOOKUP(AC28,$E$34:AB59,2,FALSE)</f>
        <v>#N/A</v>
      </c>
      <c r="AD29" s="88" t="e">
        <f>VLOOKUP(AD28,$E$34:AC59,2,FALSE)</f>
        <v>#N/A</v>
      </c>
      <c r="AE29" s="88" t="e">
        <f>VLOOKUP(AE28,$E$34:AD59,2,FALSE)</f>
        <v>#N/A</v>
      </c>
      <c r="AF29" s="88" t="e">
        <f>VLOOKUP(AF28,$E$34:AE59,2,FALSE)</f>
        <v>#N/A</v>
      </c>
      <c r="AG29" s="88" t="e">
        <f>VLOOKUP(AG28,$E$34:AF59,2,FALSE)</f>
        <v>#N/A</v>
      </c>
      <c r="AH29" s="87" t="e">
        <f>VLOOKUP(AH28,$E$34:AG59,2,FALSE)</f>
        <v>#N/A</v>
      </c>
      <c r="AI29" s="86"/>
      <c r="AJ29" s="85" t="e">
        <f>IF(#REF!/4&gt;=1,"1",#REF!)</f>
        <v>#REF!</v>
      </c>
      <c r="AK29" s="84"/>
    </row>
    <row r="30" spans="1:51" s="8" customFormat="1" ht="17.25" customHeight="1" x14ac:dyDescent="0.55000000000000004">
      <c r="A30" s="83"/>
      <c r="B30" s="82"/>
      <c r="C30" s="81"/>
      <c r="D30" s="80"/>
      <c r="E30" s="79"/>
      <c r="F30" s="78"/>
      <c r="G30" s="76"/>
      <c r="H30" s="75"/>
      <c r="I30" s="74"/>
      <c r="J30" s="74"/>
      <c r="K30" s="74"/>
      <c r="L30" s="74"/>
      <c r="M30" s="77"/>
      <c r="N30" s="76"/>
      <c r="O30" s="75"/>
      <c r="P30" s="74"/>
      <c r="Q30" s="74"/>
      <c r="R30" s="74"/>
      <c r="S30" s="74"/>
      <c r="T30" s="77"/>
      <c r="U30" s="76"/>
      <c r="V30" s="75"/>
      <c r="W30" s="74"/>
      <c r="X30" s="74"/>
      <c r="Y30" s="74"/>
      <c r="Z30" s="74"/>
      <c r="AA30" s="77"/>
      <c r="AB30" s="76"/>
      <c r="AC30" s="75"/>
      <c r="AD30" s="74"/>
      <c r="AE30" s="74"/>
      <c r="AF30" s="74"/>
      <c r="AG30" s="74"/>
      <c r="AH30" s="73"/>
      <c r="AI30" s="72">
        <f>SUMIF(G31:AH31,"&gt;0")</f>
        <v>0</v>
      </c>
      <c r="AJ30" s="71">
        <f>AI30/4</f>
        <v>0</v>
      </c>
      <c r="AK30" s="70">
        <f>ROUNDDOWN(AJ30/$AK$4,1)</f>
        <v>0</v>
      </c>
    </row>
    <row r="31" spans="1:51" s="8" customFormat="1" ht="20.5" thickBot="1" x14ac:dyDescent="0.6">
      <c r="A31" s="69"/>
      <c r="B31" s="68"/>
      <c r="C31" s="67"/>
      <c r="D31" s="66"/>
      <c r="E31" s="65"/>
      <c r="F31" s="64"/>
      <c r="G31" s="62" t="e">
        <f>VLOOKUP(G30,$E$34:F63,2,FALSE)</f>
        <v>#N/A</v>
      </c>
      <c r="H31" s="61" t="e">
        <f>VLOOKUP(H30,$E$34:G63,2,FALSE)</f>
        <v>#N/A</v>
      </c>
      <c r="I31" s="61" t="e">
        <f>VLOOKUP(I30,$E$34:H63,2,FALSE)</f>
        <v>#N/A</v>
      </c>
      <c r="J31" s="61" t="e">
        <f>VLOOKUP(J30,$E$34:I63,2,FALSE)</f>
        <v>#N/A</v>
      </c>
      <c r="K31" s="61" t="e">
        <f>VLOOKUP(K30,$E$34:J63,2,FALSE)</f>
        <v>#N/A</v>
      </c>
      <c r="L31" s="61" t="e">
        <f>VLOOKUP(L30,$E$34:K63,2,FALSE)</f>
        <v>#N/A</v>
      </c>
      <c r="M31" s="63" t="e">
        <f>VLOOKUP(M30,$E$34:L63,2,FALSE)</f>
        <v>#N/A</v>
      </c>
      <c r="N31" s="62" t="e">
        <f>VLOOKUP(N30,$E$34:M63,2,FALSE)</f>
        <v>#N/A</v>
      </c>
      <c r="O31" s="61" t="e">
        <f>VLOOKUP(O30,$E$34:N63,2,FALSE)</f>
        <v>#N/A</v>
      </c>
      <c r="P31" s="61" t="e">
        <f>VLOOKUP(P30,$E$34:O63,2,FALSE)</f>
        <v>#N/A</v>
      </c>
      <c r="Q31" s="61" t="e">
        <f>VLOOKUP(Q30,$E$34:P63,2,FALSE)</f>
        <v>#N/A</v>
      </c>
      <c r="R31" s="61" t="e">
        <f>VLOOKUP(R30,$E$34:Q63,2,FALSE)</f>
        <v>#N/A</v>
      </c>
      <c r="S31" s="61" t="e">
        <f>VLOOKUP(S30,$E$34:R63,2,FALSE)</f>
        <v>#N/A</v>
      </c>
      <c r="T31" s="63" t="e">
        <f>VLOOKUP(T30,$E$34:S63,2,FALSE)</f>
        <v>#N/A</v>
      </c>
      <c r="U31" s="62" t="e">
        <f>VLOOKUP(U30,$E$34:T63,2,FALSE)</f>
        <v>#N/A</v>
      </c>
      <c r="V31" s="61" t="e">
        <f>VLOOKUP(V30,$E$34:U63,2,FALSE)</f>
        <v>#N/A</v>
      </c>
      <c r="W31" s="61" t="e">
        <f>VLOOKUP(W30,$E$34:V63,2,FALSE)</f>
        <v>#N/A</v>
      </c>
      <c r="X31" s="61" t="e">
        <f>VLOOKUP(X30,$E$34:W63,2,FALSE)</f>
        <v>#N/A</v>
      </c>
      <c r="Y31" s="61" t="e">
        <f>VLOOKUP(Y30,$E$34:X63,2,FALSE)</f>
        <v>#N/A</v>
      </c>
      <c r="Z31" s="61" t="e">
        <f>VLOOKUP(Z30,$E$34:Y63,2,FALSE)</f>
        <v>#N/A</v>
      </c>
      <c r="AA31" s="63" t="e">
        <f>VLOOKUP(AA30,$E$34:Z63,2,FALSE)</f>
        <v>#N/A</v>
      </c>
      <c r="AB31" s="62" t="e">
        <f>VLOOKUP(AB30,$E$34:AA63,2,FALSE)</f>
        <v>#N/A</v>
      </c>
      <c r="AC31" s="61" t="e">
        <f>VLOOKUP(AC30,$E$34:AB63,2,FALSE)</f>
        <v>#N/A</v>
      </c>
      <c r="AD31" s="61" t="e">
        <f>VLOOKUP(AD30,$E$34:AC63,2,FALSE)</f>
        <v>#N/A</v>
      </c>
      <c r="AE31" s="61" t="e">
        <f>VLOOKUP(AE30,$E$34:AD63,2,FALSE)</f>
        <v>#N/A</v>
      </c>
      <c r="AF31" s="61" t="e">
        <f>VLOOKUP(AF30,$E$34:AE63,2,FALSE)</f>
        <v>#N/A</v>
      </c>
      <c r="AG31" s="61" t="e">
        <f>VLOOKUP(AG30,$E$34:AF63,2,FALSE)</f>
        <v>#N/A</v>
      </c>
      <c r="AH31" s="60" t="e">
        <f>VLOOKUP(AH30,$E$34:AG63,2,FALSE)</f>
        <v>#N/A</v>
      </c>
      <c r="AI31" s="59"/>
      <c r="AJ31" s="58" t="e">
        <f>IF(#REF!/4&gt;=1,"1",#REF!)</f>
        <v>#REF!</v>
      </c>
      <c r="AK31" s="57"/>
    </row>
    <row r="32" spans="1:51" s="8" customFormat="1" ht="17.25" customHeight="1" thickBot="1" x14ac:dyDescent="0.6">
      <c r="B32" s="56"/>
      <c r="C32" s="34"/>
      <c r="D32" s="34"/>
      <c r="E32" s="34"/>
      <c r="F32" s="34"/>
      <c r="G32" s="34"/>
      <c r="H32" s="34"/>
      <c r="I32" s="34"/>
      <c r="J32" s="34"/>
      <c r="K32" s="34"/>
      <c r="L32" s="34"/>
      <c r="M32" s="34"/>
      <c r="N32" s="34"/>
      <c r="O32" s="55"/>
      <c r="P32" s="55"/>
      <c r="Q32" s="55"/>
      <c r="R32" s="55"/>
      <c r="S32" s="55"/>
      <c r="T32" s="55"/>
      <c r="U32" s="55"/>
      <c r="V32" s="54"/>
      <c r="W32" s="54"/>
      <c r="X32" s="54"/>
      <c r="Y32" s="54"/>
      <c r="Z32" s="54"/>
      <c r="AA32" s="54"/>
      <c r="AB32" s="54"/>
      <c r="AC32" s="54"/>
      <c r="AD32" s="54"/>
      <c r="AE32" s="54"/>
      <c r="AF32" s="54"/>
      <c r="AG32" s="54"/>
      <c r="AH32" s="54"/>
      <c r="AI32" s="54"/>
      <c r="AJ32" s="54"/>
      <c r="AK32" s="54"/>
      <c r="AL32" s="11"/>
      <c r="AM32" s="11"/>
    </row>
    <row r="33" spans="2:51" s="8" customFormat="1" ht="18.75" customHeight="1" x14ac:dyDescent="0.55000000000000004">
      <c r="B33" s="53" t="s">
        <v>20</v>
      </c>
      <c r="C33" s="52"/>
      <c r="D33" s="51"/>
      <c r="E33" s="50" t="s">
        <v>19</v>
      </c>
      <c r="F33" s="49" t="s">
        <v>18</v>
      </c>
      <c r="G33" s="48" t="s">
        <v>17</v>
      </c>
      <c r="H33" s="47"/>
      <c r="I33" s="45" t="s">
        <v>16</v>
      </c>
      <c r="J33" s="46"/>
      <c r="K33" s="45" t="s">
        <v>15</v>
      </c>
      <c r="L33" s="44"/>
      <c r="M33" s="43"/>
      <c r="N33" s="42" t="s">
        <v>14</v>
      </c>
      <c r="O33" s="41"/>
      <c r="P33" s="41"/>
      <c r="Q33" s="41"/>
      <c r="R33" s="41"/>
      <c r="S33" s="41"/>
      <c r="T33" s="41"/>
      <c r="U33" s="41"/>
      <c r="V33" s="40"/>
      <c r="W33" s="40"/>
      <c r="X33" s="40"/>
      <c r="Y33" s="40"/>
      <c r="Z33" s="40"/>
      <c r="AA33" s="40"/>
      <c r="AB33" s="40"/>
      <c r="AC33" s="40"/>
      <c r="AD33" s="40"/>
      <c r="AE33" s="40"/>
      <c r="AF33" s="40"/>
      <c r="AG33" s="40"/>
      <c r="AH33" s="40"/>
      <c r="AI33" s="40"/>
      <c r="AJ33" s="40"/>
      <c r="AK33" s="40"/>
      <c r="AL33" s="11"/>
      <c r="AM33" s="11"/>
      <c r="AN33" s="11"/>
      <c r="AO33" s="10"/>
      <c r="AP33" s="10"/>
      <c r="AQ33" s="9"/>
      <c r="AR33" s="9"/>
      <c r="AS33" s="9"/>
      <c r="AT33" s="9"/>
      <c r="AU33" s="9"/>
      <c r="AV33" s="9"/>
    </row>
    <row r="34" spans="2:51" s="8" customFormat="1" ht="17.25" customHeight="1" x14ac:dyDescent="0.55000000000000004">
      <c r="B34" s="29"/>
      <c r="C34" s="28"/>
      <c r="D34" s="27"/>
      <c r="E34" s="39" t="s">
        <v>13</v>
      </c>
      <c r="F34" s="38">
        <v>0</v>
      </c>
      <c r="G34" s="36"/>
      <c r="H34" s="37"/>
      <c r="I34" s="36"/>
      <c r="J34" s="37"/>
      <c r="K34" s="36"/>
      <c r="L34" s="35"/>
      <c r="M34" s="34"/>
      <c r="N34" s="33" t="s">
        <v>12</v>
      </c>
      <c r="O34" s="33"/>
      <c r="P34" s="33"/>
      <c r="Q34" s="33"/>
      <c r="R34" s="33"/>
      <c r="S34" s="33"/>
      <c r="T34" s="33"/>
      <c r="U34" s="33"/>
      <c r="V34" s="33"/>
      <c r="W34" s="33"/>
      <c r="X34" s="33"/>
      <c r="Y34" s="33"/>
      <c r="Z34" s="33"/>
      <c r="AA34" s="33"/>
      <c r="AB34" s="33"/>
      <c r="AC34" s="33"/>
      <c r="AD34" s="33"/>
      <c r="AE34" s="33"/>
      <c r="AF34" s="33"/>
      <c r="AG34" s="33"/>
      <c r="AH34" s="33"/>
      <c r="AI34" s="33"/>
      <c r="AJ34" s="33"/>
      <c r="AK34" s="33"/>
      <c r="AL34" s="11"/>
      <c r="AM34" s="11"/>
      <c r="AN34" s="11"/>
      <c r="AO34" s="10"/>
      <c r="AP34" s="10"/>
      <c r="AQ34" s="9"/>
      <c r="AR34" s="9"/>
      <c r="AS34" s="9"/>
      <c r="AT34" s="9"/>
      <c r="AU34" s="9"/>
      <c r="AV34" s="9"/>
    </row>
    <row r="35" spans="2:51" s="8" customFormat="1" ht="17.25" customHeight="1" x14ac:dyDescent="0.55000000000000004">
      <c r="B35" s="29"/>
      <c r="C35" s="28"/>
      <c r="D35" s="27"/>
      <c r="E35" s="26" t="s">
        <v>11</v>
      </c>
      <c r="F35" s="25">
        <f>I35-G35-K35</f>
        <v>0</v>
      </c>
      <c r="G35" s="23"/>
      <c r="H35" s="24"/>
      <c r="I35" s="23"/>
      <c r="J35" s="24"/>
      <c r="K35" s="23"/>
      <c r="L35" s="22"/>
      <c r="M35" s="1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11"/>
      <c r="AM35" s="11"/>
      <c r="AN35" s="11"/>
      <c r="AO35" s="10"/>
      <c r="AP35" s="10"/>
      <c r="AQ35" s="9"/>
      <c r="AR35" s="9"/>
      <c r="AS35" s="9"/>
      <c r="AT35" s="9"/>
      <c r="AU35" s="9"/>
      <c r="AV35" s="9"/>
    </row>
    <row r="36" spans="2:51" s="8" customFormat="1" ht="17.25" customHeight="1" x14ac:dyDescent="0.55000000000000004">
      <c r="B36" s="29"/>
      <c r="C36" s="28"/>
      <c r="D36" s="27"/>
      <c r="E36" s="26" t="s">
        <v>10</v>
      </c>
      <c r="F36" s="25">
        <f>I36-G36-K36</f>
        <v>0</v>
      </c>
      <c r="G36" s="23"/>
      <c r="H36" s="24"/>
      <c r="I36" s="23"/>
      <c r="J36" s="24"/>
      <c r="K36" s="23"/>
      <c r="L36" s="22"/>
      <c r="M36" s="13"/>
      <c r="N36" s="33" t="s">
        <v>9</v>
      </c>
      <c r="O36" s="33"/>
      <c r="P36" s="33"/>
      <c r="Q36" s="33"/>
      <c r="R36" s="33"/>
      <c r="S36" s="33"/>
      <c r="T36" s="33"/>
      <c r="U36" s="33"/>
      <c r="V36" s="33"/>
      <c r="W36" s="33"/>
      <c r="X36" s="33"/>
      <c r="Y36" s="33"/>
      <c r="Z36" s="33"/>
      <c r="AA36" s="33"/>
      <c r="AB36" s="33"/>
      <c r="AC36" s="33"/>
      <c r="AD36" s="33"/>
      <c r="AE36" s="33"/>
      <c r="AF36" s="33"/>
      <c r="AG36" s="33"/>
      <c r="AH36" s="33"/>
      <c r="AI36" s="33"/>
      <c r="AJ36" s="33"/>
      <c r="AK36" s="33"/>
      <c r="AL36" s="11"/>
      <c r="AM36" s="11"/>
      <c r="AN36" s="11"/>
      <c r="AO36" s="10"/>
      <c r="AP36" s="10"/>
      <c r="AQ36" s="9"/>
      <c r="AR36" s="9"/>
      <c r="AS36" s="9"/>
      <c r="AT36" s="9"/>
      <c r="AU36" s="9"/>
      <c r="AV36" s="9"/>
    </row>
    <row r="37" spans="2:51" s="8" customFormat="1" ht="17.25" customHeight="1" x14ac:dyDescent="0.55000000000000004">
      <c r="B37" s="29"/>
      <c r="C37" s="28"/>
      <c r="D37" s="27"/>
      <c r="E37" s="26" t="s">
        <v>8</v>
      </c>
      <c r="F37" s="25">
        <f>I37-G37-K37</f>
        <v>0</v>
      </c>
      <c r="G37" s="23"/>
      <c r="H37" s="24"/>
      <c r="I37" s="23"/>
      <c r="J37" s="24"/>
      <c r="K37" s="23"/>
      <c r="L37" s="22"/>
      <c r="M37" s="1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11"/>
      <c r="AM37" s="11"/>
      <c r="AN37" s="11"/>
      <c r="AO37" s="10"/>
      <c r="AP37" s="10"/>
      <c r="AQ37" s="9"/>
      <c r="AR37" s="9"/>
      <c r="AS37" s="9"/>
      <c r="AT37" s="9"/>
      <c r="AU37" s="9"/>
      <c r="AV37" s="9"/>
    </row>
    <row r="38" spans="2:51" s="8" customFormat="1" ht="17.25" customHeight="1" x14ac:dyDescent="0.55000000000000004">
      <c r="B38" s="29"/>
      <c r="C38" s="28"/>
      <c r="D38" s="27"/>
      <c r="E38" s="26" t="s">
        <v>7</v>
      </c>
      <c r="F38" s="25">
        <f>I38-G38-K38</f>
        <v>0</v>
      </c>
      <c r="G38" s="23"/>
      <c r="H38" s="24"/>
      <c r="I38" s="23"/>
      <c r="J38" s="24"/>
      <c r="K38" s="23"/>
      <c r="L38" s="22"/>
      <c r="M38" s="13"/>
      <c r="N38" s="32" t="s">
        <v>6</v>
      </c>
      <c r="O38" s="31"/>
      <c r="P38" s="31"/>
      <c r="Q38" s="31"/>
      <c r="R38" s="31"/>
      <c r="S38" s="31"/>
      <c r="T38" s="31"/>
      <c r="U38" s="31"/>
      <c r="V38" s="31"/>
      <c r="W38" s="31"/>
      <c r="X38" s="31"/>
      <c r="Y38" s="31"/>
      <c r="Z38" s="31"/>
      <c r="AA38" s="31"/>
      <c r="AB38" s="31"/>
      <c r="AC38" s="31"/>
      <c r="AD38" s="31"/>
      <c r="AE38" s="31"/>
      <c r="AF38" s="31"/>
      <c r="AG38" s="31"/>
      <c r="AH38" s="31"/>
      <c r="AI38" s="31"/>
      <c r="AJ38" s="31"/>
      <c r="AK38" s="31"/>
      <c r="AL38" s="11"/>
      <c r="AM38" s="11"/>
      <c r="AN38" s="11"/>
      <c r="AO38" s="10"/>
      <c r="AP38" s="10"/>
      <c r="AQ38" s="9"/>
      <c r="AR38" s="9"/>
      <c r="AS38" s="9"/>
      <c r="AT38" s="9"/>
      <c r="AU38" s="9"/>
      <c r="AV38" s="9"/>
    </row>
    <row r="39" spans="2:51" s="8" customFormat="1" ht="17.25" customHeight="1" x14ac:dyDescent="0.55000000000000004">
      <c r="B39" s="29"/>
      <c r="C39" s="28"/>
      <c r="D39" s="27"/>
      <c r="E39" s="26" t="s">
        <v>5</v>
      </c>
      <c r="F39" s="25">
        <f>I39-G39-K39</f>
        <v>0</v>
      </c>
      <c r="G39" s="23"/>
      <c r="H39" s="24"/>
      <c r="I39" s="23"/>
      <c r="J39" s="24"/>
      <c r="K39" s="23"/>
      <c r="L39" s="22"/>
      <c r="M39" s="13"/>
      <c r="N39" s="30" t="s">
        <v>4</v>
      </c>
      <c r="O39" s="30"/>
      <c r="P39" s="30"/>
      <c r="Q39" s="30"/>
      <c r="R39" s="30"/>
      <c r="S39" s="30"/>
      <c r="T39" s="30"/>
      <c r="U39" s="30"/>
      <c r="V39" s="30"/>
      <c r="W39" s="30"/>
      <c r="X39" s="30"/>
      <c r="Y39" s="30"/>
      <c r="Z39" s="30"/>
      <c r="AA39" s="30"/>
      <c r="AB39" s="30"/>
      <c r="AC39" s="30"/>
      <c r="AD39" s="30"/>
      <c r="AE39" s="30"/>
      <c r="AF39" s="30"/>
      <c r="AG39" s="30"/>
      <c r="AH39" s="30"/>
      <c r="AI39" s="30"/>
      <c r="AJ39" s="30"/>
      <c r="AK39" s="30"/>
      <c r="AL39" s="11"/>
      <c r="AM39" s="11"/>
      <c r="AN39" s="11"/>
      <c r="AO39" s="10"/>
      <c r="AP39" s="10"/>
      <c r="AQ39" s="9"/>
      <c r="AR39" s="9"/>
      <c r="AS39" s="9"/>
      <c r="AT39" s="9"/>
      <c r="AU39" s="9"/>
      <c r="AV39" s="9"/>
    </row>
    <row r="40" spans="2:51" s="8" customFormat="1" ht="17.25" customHeight="1" x14ac:dyDescent="0.55000000000000004">
      <c r="B40" s="29"/>
      <c r="C40" s="28"/>
      <c r="D40" s="27"/>
      <c r="E40" s="26" t="s">
        <v>3</v>
      </c>
      <c r="F40" s="25">
        <f>I40-G40-K40</f>
        <v>0</v>
      </c>
      <c r="G40" s="23"/>
      <c r="H40" s="24"/>
      <c r="I40" s="23"/>
      <c r="J40" s="24"/>
      <c r="K40" s="23"/>
      <c r="L40" s="22"/>
      <c r="M40" s="13"/>
      <c r="N40" s="12" t="s">
        <v>2</v>
      </c>
      <c r="O40" s="12"/>
      <c r="P40" s="12"/>
      <c r="Q40" s="12"/>
      <c r="R40" s="12"/>
      <c r="S40" s="12"/>
      <c r="T40" s="12"/>
      <c r="U40" s="12"/>
      <c r="V40" s="12"/>
      <c r="W40" s="12"/>
      <c r="X40" s="12"/>
      <c r="Y40" s="12"/>
      <c r="Z40" s="12"/>
      <c r="AA40" s="12"/>
      <c r="AB40" s="12"/>
      <c r="AC40" s="12"/>
      <c r="AD40" s="12"/>
      <c r="AE40" s="12"/>
      <c r="AF40" s="12"/>
      <c r="AG40" s="12"/>
      <c r="AH40" s="12"/>
      <c r="AI40" s="12"/>
      <c r="AJ40" s="12"/>
      <c r="AK40" s="12"/>
      <c r="AL40" s="11"/>
      <c r="AM40" s="11"/>
      <c r="AN40" s="11"/>
      <c r="AO40" s="10"/>
      <c r="AP40" s="10"/>
      <c r="AQ40" s="9"/>
      <c r="AR40" s="9"/>
      <c r="AS40" s="9"/>
      <c r="AT40" s="9"/>
      <c r="AU40" s="9"/>
      <c r="AV40" s="9"/>
    </row>
    <row r="41" spans="2:51" s="8" customFormat="1" ht="17.25" customHeight="1" thickBot="1" x14ac:dyDescent="0.6">
      <c r="B41" s="21"/>
      <c r="C41" s="20"/>
      <c r="D41" s="19"/>
      <c r="E41" s="18" t="s">
        <v>1</v>
      </c>
      <c r="F41" s="17">
        <f>I41-G41-K41</f>
        <v>0</v>
      </c>
      <c r="G41" s="15"/>
      <c r="H41" s="16"/>
      <c r="I41" s="15"/>
      <c r="J41" s="16"/>
      <c r="K41" s="15"/>
      <c r="L41" s="14"/>
      <c r="M41" s="13"/>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1"/>
      <c r="AM41" s="11"/>
      <c r="AN41" s="11"/>
      <c r="AO41" s="10"/>
      <c r="AP41" s="10"/>
      <c r="AQ41" s="9"/>
      <c r="AR41" s="9"/>
      <c r="AS41" s="9"/>
      <c r="AT41" s="9"/>
      <c r="AU41" s="9"/>
      <c r="AV41" s="9"/>
    </row>
    <row r="42" spans="2:51" s="5" customFormat="1" ht="13.5" customHeight="1" x14ac:dyDescent="0.55000000000000004">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11"/>
      <c r="AO42" s="10"/>
      <c r="AP42" s="10"/>
      <c r="AQ42" s="9"/>
      <c r="AR42" s="9"/>
      <c r="AS42" s="9"/>
      <c r="AT42" s="9"/>
      <c r="AU42" s="9"/>
      <c r="AV42" s="9"/>
      <c r="AW42" s="8"/>
      <c r="AX42" s="8"/>
      <c r="AY42" s="8"/>
    </row>
    <row r="43" spans="2:51" ht="21" customHeight="1" x14ac:dyDescent="0.55000000000000004">
      <c r="B43" s="3"/>
      <c r="C43" s="4"/>
      <c r="D43" s="4"/>
      <c r="E43" s="4"/>
      <c r="F43" s="7" t="s">
        <v>0</v>
      </c>
      <c r="G43" s="4"/>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6"/>
      <c r="AO43" s="6"/>
      <c r="AP43" s="6"/>
      <c r="AQ43" s="6"/>
      <c r="AR43" s="6"/>
      <c r="AS43" s="6"/>
      <c r="AT43" s="6"/>
      <c r="AU43" s="6"/>
      <c r="AV43" s="6"/>
      <c r="AW43" s="5"/>
      <c r="AX43" s="5"/>
      <c r="AY43" s="5"/>
    </row>
    <row r="44" spans="2:51" ht="21" customHeight="1" x14ac:dyDescent="0.55000000000000004">
      <c r="B44" s="3"/>
      <c r="C44" s="4"/>
      <c r="D44" s="4"/>
      <c r="E44" s="4"/>
      <c r="F44" s="4"/>
      <c r="G44" s="4"/>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2:51" ht="21" customHeight="1" x14ac:dyDescent="0.55000000000000004">
      <c r="B45" s="3"/>
      <c r="C45" s="4"/>
      <c r="D45" s="4"/>
      <c r="E45" s="4"/>
      <c r="F45" s="4"/>
      <c r="G45" s="4"/>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2:51" ht="21" customHeight="1" x14ac:dyDescent="0.55000000000000004">
      <c r="B46" s="3"/>
      <c r="C46" s="4"/>
      <c r="D46" s="4"/>
      <c r="E46" s="4"/>
      <c r="F46" s="4"/>
      <c r="G46" s="4"/>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2:51" ht="21" customHeight="1" x14ac:dyDescent="0.55000000000000004">
      <c r="AN47" s="3"/>
      <c r="AO47" s="3"/>
      <c r="AP47" s="3"/>
      <c r="AQ47" s="3"/>
      <c r="AR47" s="3"/>
      <c r="AS47" s="3"/>
      <c r="AT47" s="3"/>
      <c r="AU47" s="3"/>
      <c r="AV47" s="3"/>
    </row>
  </sheetData>
  <mergeCells count="137">
    <mergeCell ref="A6:B8"/>
    <mergeCell ref="C6:C8"/>
    <mergeCell ref="D6:D8"/>
    <mergeCell ref="E6:E8"/>
    <mergeCell ref="F6:F8"/>
    <mergeCell ref="G6:M6"/>
    <mergeCell ref="AI7:AI8"/>
    <mergeCell ref="AJ7:AJ8"/>
    <mergeCell ref="AK7:AK8"/>
    <mergeCell ref="P4:R4"/>
    <mergeCell ref="S4:W4"/>
    <mergeCell ref="X4:Z4"/>
    <mergeCell ref="AA4:AJ4"/>
    <mergeCell ref="N6:T6"/>
    <mergeCell ref="U6:AA6"/>
    <mergeCell ref="AB6:AH6"/>
    <mergeCell ref="E10:E11"/>
    <mergeCell ref="F10:F11"/>
    <mergeCell ref="K4:O4"/>
    <mergeCell ref="B1:C1"/>
    <mergeCell ref="B2:AK2"/>
    <mergeCell ref="A3:E3"/>
    <mergeCell ref="F3:T3"/>
    <mergeCell ref="U3:AA3"/>
    <mergeCell ref="AB3:AK3"/>
    <mergeCell ref="AI6:AK6"/>
    <mergeCell ref="O5:X5"/>
    <mergeCell ref="Y5:AG5"/>
    <mergeCell ref="AH5:AK5"/>
    <mergeCell ref="A4:B4"/>
    <mergeCell ref="D4:G4"/>
    <mergeCell ref="H4:J4"/>
    <mergeCell ref="B5:N5"/>
    <mergeCell ref="E14:E15"/>
    <mergeCell ref="E21:E22"/>
    <mergeCell ref="F21:F22"/>
    <mergeCell ref="F14:F15"/>
    <mergeCell ref="E12:E13"/>
    <mergeCell ref="F12:F13"/>
    <mergeCell ref="B17:B22"/>
    <mergeCell ref="C17:C18"/>
    <mergeCell ref="D17:D18"/>
    <mergeCell ref="E17:E18"/>
    <mergeCell ref="F17:F18"/>
    <mergeCell ref="AI17:AI18"/>
    <mergeCell ref="C21:C22"/>
    <mergeCell ref="D21:D22"/>
    <mergeCell ref="AK14:AK15"/>
    <mergeCell ref="C16:D16"/>
    <mergeCell ref="E16:F16"/>
    <mergeCell ref="AI10:AI11"/>
    <mergeCell ref="AJ10:AJ11"/>
    <mergeCell ref="AK10:AK11"/>
    <mergeCell ref="C12:C13"/>
    <mergeCell ref="D12:D13"/>
    <mergeCell ref="C14:C15"/>
    <mergeCell ref="D14:D15"/>
    <mergeCell ref="AI12:AI13"/>
    <mergeCell ref="AJ12:AJ13"/>
    <mergeCell ref="AK12:AK13"/>
    <mergeCell ref="A9:F9"/>
    <mergeCell ref="A10:A22"/>
    <mergeCell ref="B10:B16"/>
    <mergeCell ref="C10:C11"/>
    <mergeCell ref="D10:D11"/>
    <mergeCell ref="AI14:AI15"/>
    <mergeCell ref="AJ14:AJ15"/>
    <mergeCell ref="AJ17:AJ18"/>
    <mergeCell ref="AK17:AK18"/>
    <mergeCell ref="C19:C20"/>
    <mergeCell ref="D19:D20"/>
    <mergeCell ref="E19:E20"/>
    <mergeCell ref="F19:F20"/>
    <mergeCell ref="AI19:AI20"/>
    <mergeCell ref="AJ19:AJ20"/>
    <mergeCell ref="AK19:AK20"/>
    <mergeCell ref="AI26:AI27"/>
    <mergeCell ref="AJ26:AJ27"/>
    <mergeCell ref="AK26:AK27"/>
    <mergeCell ref="C28:D29"/>
    <mergeCell ref="E28:E29"/>
    <mergeCell ref="F28:F29"/>
    <mergeCell ref="A23:F23"/>
    <mergeCell ref="A25:B31"/>
    <mergeCell ref="C25:D27"/>
    <mergeCell ref="E25:E27"/>
    <mergeCell ref="F25:F27"/>
    <mergeCell ref="G25:M25"/>
    <mergeCell ref="G38:H38"/>
    <mergeCell ref="I38:J38"/>
    <mergeCell ref="K38:L38"/>
    <mergeCell ref="AI21:AI22"/>
    <mergeCell ref="AJ21:AJ22"/>
    <mergeCell ref="AK21:AK22"/>
    <mergeCell ref="N25:T25"/>
    <mergeCell ref="U25:AA25"/>
    <mergeCell ref="AB25:AH25"/>
    <mergeCell ref="AI25:AK25"/>
    <mergeCell ref="K34:L34"/>
    <mergeCell ref="N34:AK35"/>
    <mergeCell ref="G35:H35"/>
    <mergeCell ref="I35:J35"/>
    <mergeCell ref="K35:L35"/>
    <mergeCell ref="K36:L36"/>
    <mergeCell ref="N36:AK37"/>
    <mergeCell ref="G37:H37"/>
    <mergeCell ref="I37:J37"/>
    <mergeCell ref="K37:L37"/>
    <mergeCell ref="G41:H41"/>
    <mergeCell ref="I41:J41"/>
    <mergeCell ref="K41:L41"/>
    <mergeCell ref="B33:D41"/>
    <mergeCell ref="G33:H33"/>
    <mergeCell ref="I33:J33"/>
    <mergeCell ref="G36:H36"/>
    <mergeCell ref="I36:J36"/>
    <mergeCell ref="G39:H39"/>
    <mergeCell ref="I39:J39"/>
    <mergeCell ref="C30:D31"/>
    <mergeCell ref="E30:E31"/>
    <mergeCell ref="F30:F31"/>
    <mergeCell ref="K39:L39"/>
    <mergeCell ref="G40:H40"/>
    <mergeCell ref="I40:J40"/>
    <mergeCell ref="K40:L40"/>
    <mergeCell ref="K33:L33"/>
    <mergeCell ref="G34:H34"/>
    <mergeCell ref="I34:J34"/>
    <mergeCell ref="N40:AK41"/>
    <mergeCell ref="N39:AK39"/>
    <mergeCell ref="AI28:AI29"/>
    <mergeCell ref="AJ28:AJ29"/>
    <mergeCell ref="AK28:AK29"/>
    <mergeCell ref="AI30:AI31"/>
    <mergeCell ref="AJ30:AJ31"/>
    <mergeCell ref="AK30:AK31"/>
    <mergeCell ref="N33:U33"/>
  </mergeCells>
  <phoneticPr fontId="4"/>
  <dataValidations count="6">
    <dataValidation type="list" allowBlank="1" showInputMessage="1" showErrorMessage="1" sqref="E10:E15 E17:E22 E28 E30">
      <formula1>$AN$3:$AQ$3</formula1>
    </dataValidation>
    <dataValidation type="list" allowBlank="1" showInputMessage="1" showErrorMessage="1" sqref="P4:R4 X4:Z4">
      <formula1>"あり,なし"</formula1>
    </dataValidation>
    <dataValidation type="list" allowBlank="1" showInputMessage="1" showErrorMessage="1" sqref="C17:C22">
      <formula1>$AN$2:$AX$2</formula1>
    </dataValidation>
    <dataValidation type="list" allowBlank="1" showInputMessage="1" showErrorMessage="1" sqref="C10:C15">
      <formula1>$AN$1:$AT$1</formula1>
    </dataValidation>
    <dataValidation type="list" allowBlank="1" showInputMessage="1" showErrorMessage="1" sqref="G21:AH21 G30:AH30 G17:AH17 G14:AH14 G10:AH10 G12:AH12 G28:AH28 G19:AH19">
      <formula1>$E$34:$E$41</formula1>
    </dataValidation>
    <dataValidation type="list" allowBlank="1" showInputMessage="1" showErrorMessage="1" sqref="G8:AH8 G27:AH27">
      <formula1>$AN$4:$AU$4</formula1>
    </dataValidation>
  </dataValidations>
  <pageMargins left="0.19685039370078741" right="0" top="0.39370078740157483" bottom="0.19685039370078741" header="0.51181102362204722" footer="0.51181102362204722"/>
  <pageSetup paperSize="9"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zoomScaleNormal="100" zoomScaleSheetLayoutView="110" workbookViewId="0">
      <selection sqref="A1:I2"/>
    </sheetView>
  </sheetViews>
  <sheetFormatPr defaultColWidth="2.4140625" defaultRowHeight="9.9" customHeight="1" x14ac:dyDescent="0.55000000000000004"/>
  <cols>
    <col min="1" max="16384" width="2.4140625" style="275"/>
  </cols>
  <sheetData>
    <row r="1" spans="1:33" ht="9.9" customHeight="1" x14ac:dyDescent="0.55000000000000004">
      <c r="A1" s="281" t="s">
        <v>105</v>
      </c>
      <c r="B1" s="281"/>
      <c r="C1" s="281"/>
      <c r="D1" s="281"/>
      <c r="E1" s="281"/>
      <c r="F1" s="281"/>
      <c r="G1" s="281"/>
      <c r="H1" s="281"/>
      <c r="I1" s="281"/>
    </row>
    <row r="2" spans="1:33" ht="9.9" customHeight="1" x14ac:dyDescent="0.55000000000000004">
      <c r="A2" s="281"/>
      <c r="B2" s="281"/>
      <c r="C2" s="281"/>
      <c r="D2" s="281"/>
      <c r="E2" s="281"/>
      <c r="F2" s="281"/>
      <c r="G2" s="281"/>
      <c r="H2" s="281"/>
      <c r="I2" s="281"/>
    </row>
    <row r="3" spans="1:33" ht="9.9" customHeight="1" x14ac:dyDescent="0.55000000000000004">
      <c r="J3" s="282"/>
      <c r="K3" s="282"/>
      <c r="L3" s="282"/>
      <c r="M3" s="282"/>
      <c r="N3" s="282"/>
      <c r="O3" s="282"/>
      <c r="P3" s="282"/>
      <c r="Q3" s="282"/>
      <c r="R3" s="282"/>
      <c r="S3" s="282"/>
      <c r="T3" s="282"/>
      <c r="U3" s="282"/>
      <c r="V3" s="282"/>
      <c r="W3" s="282"/>
      <c r="X3" s="282"/>
      <c r="Y3" s="282"/>
      <c r="Z3" s="282"/>
      <c r="AA3" s="282"/>
      <c r="AB3" s="282"/>
      <c r="AC3" s="282"/>
      <c r="AD3" s="282"/>
      <c r="AE3" s="282"/>
      <c r="AF3" s="282"/>
      <c r="AG3" s="282"/>
    </row>
    <row r="4" spans="1:33" ht="9.9" customHeight="1" x14ac:dyDescent="0.55000000000000004">
      <c r="J4" s="282"/>
      <c r="K4" s="282"/>
      <c r="L4" s="282"/>
      <c r="M4" s="282"/>
      <c r="N4" s="282"/>
      <c r="O4" s="282"/>
      <c r="P4" s="282"/>
      <c r="Q4" s="282"/>
      <c r="R4" s="282"/>
      <c r="S4" s="282"/>
      <c r="T4" s="282"/>
      <c r="U4" s="282"/>
      <c r="V4" s="282"/>
      <c r="W4" s="282"/>
      <c r="X4" s="282"/>
      <c r="Y4" s="282"/>
      <c r="Z4" s="282"/>
      <c r="AA4" s="282"/>
      <c r="AB4" s="282"/>
      <c r="AC4" s="282"/>
      <c r="AD4" s="282"/>
      <c r="AE4" s="282"/>
      <c r="AF4" s="282"/>
      <c r="AG4" s="282"/>
    </row>
    <row r="5" spans="1:33" ht="9.9" customHeight="1" x14ac:dyDescent="0.55000000000000004">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row>
    <row r="6" spans="1:33" ht="9.9" customHeight="1" x14ac:dyDescent="0.55000000000000004">
      <c r="A6" s="28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row>
    <row r="7" spans="1:33" ht="9.9" customHeight="1" x14ac:dyDescent="0.55000000000000004">
      <c r="A7" s="282"/>
      <c r="B7" s="287" t="s">
        <v>104</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2"/>
    </row>
    <row r="8" spans="1:33" ht="9.9" customHeight="1" x14ac:dyDescent="0.55000000000000004">
      <c r="A8" s="282"/>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2"/>
    </row>
    <row r="9" spans="1:33" ht="9.9" customHeight="1" x14ac:dyDescent="0.55000000000000004">
      <c r="A9" s="282"/>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2"/>
    </row>
    <row r="10" spans="1:33" ht="9.9" customHeight="1" x14ac:dyDescent="0.55000000000000004">
      <c r="A10" s="282"/>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2"/>
    </row>
    <row r="11" spans="1:33" ht="9.9" customHeight="1" x14ac:dyDescent="0.55000000000000004">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row>
    <row r="13" spans="1:33" ht="9.9" customHeight="1" x14ac:dyDescent="0.55000000000000004">
      <c r="W13" s="285" t="s">
        <v>103</v>
      </c>
      <c r="X13" s="285"/>
      <c r="Y13" s="285"/>
      <c r="Z13" s="285"/>
      <c r="AA13" s="285"/>
      <c r="AB13" s="285"/>
      <c r="AC13" s="285"/>
      <c r="AD13" s="285"/>
      <c r="AE13" s="285"/>
      <c r="AF13" s="285"/>
      <c r="AG13" s="282"/>
    </row>
    <row r="14" spans="1:33" ht="9.9" customHeight="1" x14ac:dyDescent="0.55000000000000004">
      <c r="W14" s="285"/>
      <c r="X14" s="285"/>
      <c r="Y14" s="285"/>
      <c r="Z14" s="285"/>
      <c r="AA14" s="285"/>
      <c r="AB14" s="285"/>
      <c r="AC14" s="285"/>
      <c r="AD14" s="285"/>
      <c r="AE14" s="285"/>
      <c r="AF14" s="285"/>
      <c r="AG14" s="282"/>
    </row>
    <row r="15" spans="1:33" ht="9.9" customHeight="1" x14ac:dyDescent="0.55000000000000004">
      <c r="W15" s="285"/>
      <c r="X15" s="285"/>
      <c r="Y15" s="285"/>
      <c r="Z15" s="285"/>
      <c r="AA15" s="285"/>
      <c r="AB15" s="285"/>
      <c r="AC15" s="285"/>
      <c r="AD15" s="285"/>
      <c r="AE15" s="285"/>
      <c r="AF15" s="285"/>
      <c r="AG15" s="282"/>
    </row>
    <row r="17" spans="1:33" ht="9.9" customHeight="1" x14ac:dyDescent="0.55000000000000004">
      <c r="A17" s="282"/>
      <c r="B17" s="285" t="s">
        <v>102</v>
      </c>
      <c r="C17" s="285"/>
      <c r="D17" s="285"/>
      <c r="E17" s="285"/>
      <c r="F17" s="285"/>
      <c r="G17" s="285"/>
      <c r="H17" s="285"/>
      <c r="I17" s="285"/>
      <c r="J17" s="285"/>
    </row>
    <row r="18" spans="1:33" ht="9.9" customHeight="1" x14ac:dyDescent="0.55000000000000004">
      <c r="A18" s="282"/>
      <c r="B18" s="285"/>
      <c r="C18" s="285"/>
      <c r="D18" s="285"/>
      <c r="E18" s="285"/>
      <c r="F18" s="285"/>
      <c r="G18" s="285"/>
      <c r="H18" s="285"/>
      <c r="I18" s="285"/>
      <c r="J18" s="285"/>
    </row>
    <row r="19" spans="1:33" ht="9.9" customHeight="1" x14ac:dyDescent="0.55000000000000004">
      <c r="A19" s="282"/>
      <c r="B19" s="285"/>
      <c r="C19" s="285"/>
      <c r="D19" s="285"/>
      <c r="E19" s="285"/>
      <c r="F19" s="285"/>
      <c r="G19" s="285"/>
      <c r="H19" s="285"/>
      <c r="I19" s="285"/>
      <c r="J19" s="285"/>
    </row>
    <row r="22" spans="1:33" ht="9.9" customHeight="1" x14ac:dyDescent="0.55000000000000004">
      <c r="R22" s="284" t="s">
        <v>101</v>
      </c>
      <c r="S22" s="284"/>
      <c r="T22" s="284"/>
      <c r="U22" s="284"/>
      <c r="V22" s="284"/>
      <c r="W22" s="284"/>
      <c r="X22" s="284"/>
      <c r="Y22" s="284"/>
      <c r="Z22" s="284"/>
      <c r="AA22" s="284"/>
      <c r="AB22" s="284"/>
      <c r="AC22" s="284"/>
      <c r="AD22" s="284"/>
      <c r="AE22" s="284"/>
      <c r="AF22" s="284"/>
      <c r="AG22" s="282"/>
    </row>
    <row r="23" spans="1:33" ht="9.9" customHeight="1" x14ac:dyDescent="0.55000000000000004">
      <c r="R23" s="284"/>
      <c r="S23" s="284"/>
      <c r="T23" s="284"/>
      <c r="U23" s="284"/>
      <c r="V23" s="284"/>
      <c r="W23" s="284"/>
      <c r="X23" s="284"/>
      <c r="Y23" s="284"/>
      <c r="Z23" s="284"/>
      <c r="AA23" s="284"/>
      <c r="AB23" s="284"/>
      <c r="AC23" s="284"/>
      <c r="AD23" s="284"/>
      <c r="AE23" s="284"/>
      <c r="AF23" s="284"/>
      <c r="AG23" s="282"/>
    </row>
    <row r="24" spans="1:33" ht="9.9" customHeight="1" x14ac:dyDescent="0.55000000000000004">
      <c r="R24" s="284"/>
      <c r="S24" s="284"/>
      <c r="T24" s="284"/>
      <c r="U24" s="284"/>
      <c r="V24" s="284"/>
      <c r="W24" s="284"/>
      <c r="X24" s="284"/>
      <c r="Y24" s="284"/>
      <c r="Z24" s="284"/>
      <c r="AA24" s="284"/>
      <c r="AB24" s="284"/>
      <c r="AC24" s="284"/>
      <c r="AD24" s="284"/>
      <c r="AE24" s="284"/>
      <c r="AF24" s="284"/>
      <c r="AG24" s="282"/>
    </row>
    <row r="25" spans="1:33" ht="9.9" customHeight="1" x14ac:dyDescent="0.55000000000000004">
      <c r="R25" s="284"/>
      <c r="S25" s="284"/>
      <c r="T25" s="284"/>
      <c r="U25" s="284"/>
      <c r="V25" s="284"/>
      <c r="W25" s="284"/>
      <c r="X25" s="284"/>
      <c r="Y25" s="284"/>
      <c r="Z25" s="284"/>
      <c r="AA25" s="284"/>
      <c r="AB25" s="284"/>
      <c r="AC25" s="284"/>
      <c r="AD25" s="284"/>
      <c r="AE25" s="284"/>
      <c r="AF25" s="284"/>
      <c r="AG25" s="282"/>
    </row>
    <row r="26" spans="1:33" ht="9.9" customHeight="1" x14ac:dyDescent="0.55000000000000004">
      <c r="R26" s="284"/>
      <c r="S26" s="284"/>
      <c r="T26" s="284"/>
      <c r="U26" s="284"/>
      <c r="V26" s="284"/>
      <c r="W26" s="284"/>
      <c r="X26" s="284"/>
      <c r="Y26" s="284"/>
      <c r="Z26" s="284"/>
      <c r="AA26" s="284"/>
      <c r="AB26" s="284"/>
      <c r="AC26" s="284"/>
      <c r="AD26" s="284"/>
      <c r="AE26" s="284"/>
      <c r="AF26" s="284"/>
      <c r="AG26" s="282"/>
    </row>
    <row r="27" spans="1:33" ht="9.9" customHeight="1" x14ac:dyDescent="0.55000000000000004">
      <c r="R27" s="284"/>
      <c r="S27" s="284"/>
      <c r="T27" s="284"/>
      <c r="U27" s="284"/>
      <c r="V27" s="284"/>
      <c r="W27" s="284"/>
      <c r="X27" s="284"/>
      <c r="Y27" s="284"/>
      <c r="Z27" s="284"/>
      <c r="AA27" s="284"/>
      <c r="AB27" s="284"/>
      <c r="AC27" s="284"/>
      <c r="AD27" s="284"/>
      <c r="AE27" s="284"/>
      <c r="AF27" s="284"/>
      <c r="AG27" s="282"/>
    </row>
    <row r="28" spans="1:33" ht="9.9" customHeight="1" x14ac:dyDescent="0.55000000000000004">
      <c r="R28" s="284"/>
      <c r="S28" s="284"/>
      <c r="T28" s="284"/>
      <c r="U28" s="284"/>
      <c r="V28" s="284"/>
      <c r="W28" s="284"/>
      <c r="X28" s="284"/>
      <c r="Y28" s="284"/>
      <c r="Z28" s="284"/>
      <c r="AA28" s="284"/>
      <c r="AB28" s="284"/>
      <c r="AC28" s="284"/>
      <c r="AD28" s="284"/>
      <c r="AE28" s="284"/>
      <c r="AF28" s="284"/>
      <c r="AG28" s="282"/>
    </row>
    <row r="29" spans="1:33" ht="9.9" customHeight="1" x14ac:dyDescent="0.55000000000000004">
      <c r="R29" s="284"/>
      <c r="S29" s="284"/>
      <c r="T29" s="284"/>
      <c r="U29" s="284"/>
      <c r="V29" s="284"/>
      <c r="W29" s="284"/>
      <c r="X29" s="284"/>
      <c r="Y29" s="284"/>
      <c r="Z29" s="284"/>
      <c r="AA29" s="284"/>
      <c r="AB29" s="284"/>
      <c r="AC29" s="284"/>
      <c r="AD29" s="284"/>
      <c r="AE29" s="284"/>
      <c r="AF29" s="284"/>
      <c r="AG29" s="282"/>
    </row>
    <row r="31" spans="1:33" ht="9.9" customHeight="1" x14ac:dyDescent="0.55000000000000004">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row>
    <row r="32" spans="1:33" ht="9.9" customHeight="1" x14ac:dyDescent="0.55000000000000004">
      <c r="B32" s="283" t="s">
        <v>100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row>
    <row r="33" spans="2:32" ht="9.9" customHeight="1" x14ac:dyDescent="0.55000000000000004">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row>
    <row r="34" spans="2:32" ht="9.9" customHeight="1" x14ac:dyDescent="0.55000000000000004">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row>
    <row r="35" spans="2:32" ht="9.9" customHeight="1" x14ac:dyDescent="0.55000000000000004">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row>
    <row r="36" spans="2:32" ht="9.9" customHeight="1" x14ac:dyDescent="0.55000000000000004">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row>
    <row r="37" spans="2:32" ht="9.9" customHeight="1" x14ac:dyDescent="0.5500000000000000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row>
    <row r="38" spans="2:32" ht="9.9" customHeight="1" x14ac:dyDescent="0.55000000000000004">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row>
    <row r="39" spans="2:32" ht="9.9" customHeight="1" x14ac:dyDescent="0.55000000000000004">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row>
    <row r="40" spans="2:32" ht="9.9" customHeight="1" x14ac:dyDescent="0.55000000000000004">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row>
    <row r="41" spans="2:32" ht="9.9" customHeight="1" x14ac:dyDescent="0.55000000000000004">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row>
    <row r="42" spans="2:32" ht="9.9" customHeight="1" x14ac:dyDescent="0.55000000000000004">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row>
    <row r="44" spans="2:32" ht="9.9" customHeight="1" x14ac:dyDescent="0.55000000000000004">
      <c r="B44" s="281" t="s">
        <v>99</v>
      </c>
      <c r="C44" s="281"/>
      <c r="D44" s="281"/>
      <c r="E44" s="281"/>
      <c r="F44" s="281"/>
      <c r="G44" s="281"/>
      <c r="H44" s="281"/>
      <c r="I44" s="281"/>
    </row>
    <row r="45" spans="2:32" ht="9.9" customHeight="1" x14ac:dyDescent="0.55000000000000004">
      <c r="B45" s="281"/>
      <c r="C45" s="281"/>
      <c r="D45" s="281"/>
      <c r="E45" s="281"/>
      <c r="F45" s="281"/>
      <c r="G45" s="281"/>
      <c r="H45" s="281"/>
      <c r="I45" s="281"/>
    </row>
    <row r="46" spans="2:32" ht="9.9" customHeight="1" x14ac:dyDescent="0.55000000000000004">
      <c r="C46" s="279" t="s">
        <v>98</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row>
    <row r="47" spans="2:32" ht="9.9" customHeight="1" x14ac:dyDescent="0.55000000000000004">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row>
    <row r="48" spans="2:32" ht="9.9" customHeight="1" x14ac:dyDescent="0.55000000000000004">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row>
    <row r="49" spans="2:31" ht="9.9" customHeight="1" x14ac:dyDescent="0.55000000000000004">
      <c r="C49" s="279" t="s">
        <v>97</v>
      </c>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row>
    <row r="50" spans="2:31" ht="9.9" customHeight="1" x14ac:dyDescent="0.55000000000000004">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row>
    <row r="51" spans="2:31" ht="9.9" customHeight="1" x14ac:dyDescent="0.55000000000000004">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row>
    <row r="52" spans="2:31" ht="9.9" customHeight="1" x14ac:dyDescent="0.55000000000000004">
      <c r="C52" s="279" t="s">
        <v>96</v>
      </c>
      <c r="D52" s="279"/>
      <c r="E52" s="279"/>
      <c r="F52" s="279"/>
      <c r="G52" s="279"/>
      <c r="H52" s="279"/>
      <c r="I52" s="279"/>
      <c r="J52" s="279"/>
      <c r="K52" s="279"/>
      <c r="L52" s="279"/>
      <c r="M52" s="279"/>
      <c r="N52" s="279"/>
      <c r="O52" s="279"/>
      <c r="P52" s="279"/>
      <c r="Q52" s="279"/>
      <c r="R52" s="279"/>
      <c r="S52" s="278" t="s">
        <v>91</v>
      </c>
      <c r="T52" s="278"/>
      <c r="U52" s="278"/>
      <c r="V52" s="278"/>
      <c r="W52" s="278"/>
      <c r="X52" s="278"/>
      <c r="Y52" s="278"/>
      <c r="Z52" s="278"/>
      <c r="AA52" s="278"/>
      <c r="AB52" s="278"/>
      <c r="AC52" s="278"/>
      <c r="AD52" s="278"/>
      <c r="AE52" s="278"/>
    </row>
    <row r="53" spans="2:31" ht="9.9" customHeight="1" x14ac:dyDescent="0.55000000000000004">
      <c r="C53" s="279"/>
      <c r="D53" s="279"/>
      <c r="E53" s="279"/>
      <c r="F53" s="279"/>
      <c r="G53" s="279"/>
      <c r="H53" s="279"/>
      <c r="I53" s="279"/>
      <c r="J53" s="279"/>
      <c r="K53" s="279"/>
      <c r="L53" s="279"/>
      <c r="M53" s="279"/>
      <c r="N53" s="279"/>
      <c r="O53" s="279"/>
      <c r="P53" s="279"/>
      <c r="Q53" s="279"/>
      <c r="R53" s="279"/>
      <c r="S53" s="278"/>
      <c r="T53" s="278"/>
      <c r="U53" s="278"/>
      <c r="V53" s="278"/>
      <c r="W53" s="278"/>
      <c r="X53" s="278"/>
      <c r="Y53" s="278"/>
      <c r="Z53" s="278"/>
      <c r="AA53" s="278"/>
      <c r="AB53" s="278"/>
      <c r="AC53" s="278"/>
      <c r="AD53" s="278"/>
      <c r="AE53" s="278"/>
    </row>
    <row r="54" spans="2:31" ht="9.9" customHeight="1" x14ac:dyDescent="0.55000000000000004">
      <c r="C54" s="279"/>
      <c r="D54" s="279"/>
      <c r="E54" s="279"/>
      <c r="F54" s="279"/>
      <c r="G54" s="279"/>
      <c r="H54" s="279"/>
      <c r="I54" s="279"/>
      <c r="J54" s="279"/>
      <c r="K54" s="279"/>
      <c r="L54" s="279"/>
      <c r="M54" s="279"/>
      <c r="N54" s="279"/>
      <c r="O54" s="279"/>
      <c r="P54" s="279"/>
      <c r="Q54" s="279"/>
      <c r="R54" s="279"/>
      <c r="S54" s="278"/>
      <c r="T54" s="278"/>
      <c r="U54" s="278"/>
      <c r="V54" s="278"/>
      <c r="W54" s="278"/>
      <c r="X54" s="278"/>
      <c r="Y54" s="278"/>
      <c r="Z54" s="278"/>
      <c r="AA54" s="278"/>
      <c r="AB54" s="278"/>
      <c r="AC54" s="278"/>
      <c r="AD54" s="278"/>
      <c r="AE54" s="278"/>
    </row>
    <row r="57" spans="2:31" ht="9.9" customHeight="1" x14ac:dyDescent="0.55000000000000004">
      <c r="B57" s="281" t="s">
        <v>95</v>
      </c>
      <c r="C57" s="281"/>
      <c r="D57" s="281"/>
      <c r="E57" s="281"/>
      <c r="F57" s="281"/>
      <c r="G57" s="281"/>
      <c r="H57" s="281"/>
      <c r="I57" s="281"/>
    </row>
    <row r="58" spans="2:31" ht="9.9" customHeight="1" x14ac:dyDescent="0.55000000000000004">
      <c r="B58" s="281"/>
      <c r="C58" s="281"/>
      <c r="D58" s="281"/>
      <c r="E58" s="281"/>
      <c r="F58" s="281"/>
      <c r="G58" s="281"/>
      <c r="H58" s="281"/>
      <c r="I58" s="281"/>
    </row>
    <row r="59" spans="2:31" ht="9.9" customHeight="1" x14ac:dyDescent="0.55000000000000004">
      <c r="C59" s="279" t="s">
        <v>94</v>
      </c>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row>
    <row r="60" spans="2:31" ht="9.9" customHeight="1" x14ac:dyDescent="0.55000000000000004">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row>
    <row r="61" spans="2:31" ht="9.9" customHeight="1" x14ac:dyDescent="0.55000000000000004">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row>
    <row r="62" spans="2:31" ht="9.9" customHeight="1" x14ac:dyDescent="0.55000000000000004">
      <c r="C62" s="279" t="s">
        <v>93</v>
      </c>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row>
    <row r="63" spans="2:31" ht="9.9" customHeight="1" x14ac:dyDescent="0.55000000000000004">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row>
    <row r="64" spans="2:31" ht="9.9" customHeight="1" x14ac:dyDescent="0.55000000000000004">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row>
    <row r="65" spans="3:31" ht="9.9" customHeight="1" x14ac:dyDescent="0.55000000000000004">
      <c r="C65" s="280" t="s">
        <v>92</v>
      </c>
      <c r="D65" s="280"/>
      <c r="E65" s="280"/>
      <c r="F65" s="280"/>
      <c r="G65" s="280"/>
      <c r="H65" s="280"/>
      <c r="I65" s="280"/>
      <c r="J65" s="280"/>
      <c r="K65" s="280"/>
      <c r="L65" s="280"/>
      <c r="M65" s="280"/>
      <c r="N65" s="280"/>
      <c r="O65" s="280"/>
      <c r="P65" s="280"/>
      <c r="Q65" s="280"/>
      <c r="R65" s="280"/>
      <c r="S65" s="278" t="s">
        <v>91</v>
      </c>
      <c r="T65" s="278"/>
      <c r="U65" s="278"/>
      <c r="V65" s="278"/>
      <c r="W65" s="278"/>
      <c r="X65" s="278"/>
      <c r="Y65" s="278"/>
      <c r="Z65" s="278"/>
      <c r="AA65" s="278"/>
      <c r="AB65" s="278"/>
      <c r="AC65" s="278"/>
      <c r="AD65" s="278"/>
      <c r="AE65" s="278"/>
    </row>
    <row r="66" spans="3:31" ht="9.9" customHeight="1" x14ac:dyDescent="0.55000000000000004">
      <c r="C66" s="280"/>
      <c r="D66" s="280"/>
      <c r="E66" s="280"/>
      <c r="F66" s="280"/>
      <c r="G66" s="280"/>
      <c r="H66" s="280"/>
      <c r="I66" s="280"/>
      <c r="J66" s="280"/>
      <c r="K66" s="280"/>
      <c r="L66" s="280"/>
      <c r="M66" s="280"/>
      <c r="N66" s="280"/>
      <c r="O66" s="280"/>
      <c r="P66" s="280"/>
      <c r="Q66" s="280"/>
      <c r="R66" s="280"/>
      <c r="S66" s="278"/>
      <c r="T66" s="278"/>
      <c r="U66" s="278"/>
      <c r="V66" s="278"/>
      <c r="W66" s="278"/>
      <c r="X66" s="278"/>
      <c r="Y66" s="278"/>
      <c r="Z66" s="278"/>
      <c r="AA66" s="278"/>
      <c r="AB66" s="278"/>
      <c r="AC66" s="278"/>
      <c r="AD66" s="278"/>
      <c r="AE66" s="278"/>
    </row>
    <row r="67" spans="3:31" ht="9.9" customHeight="1" x14ac:dyDescent="0.55000000000000004">
      <c r="C67" s="280"/>
      <c r="D67" s="280"/>
      <c r="E67" s="280"/>
      <c r="F67" s="280"/>
      <c r="G67" s="280"/>
      <c r="H67" s="280"/>
      <c r="I67" s="280"/>
      <c r="J67" s="280"/>
      <c r="K67" s="280"/>
      <c r="L67" s="280"/>
      <c r="M67" s="280"/>
      <c r="N67" s="280"/>
      <c r="O67" s="280"/>
      <c r="P67" s="280"/>
      <c r="Q67" s="280"/>
      <c r="R67" s="280"/>
      <c r="S67" s="278"/>
      <c r="T67" s="278"/>
      <c r="U67" s="278"/>
      <c r="V67" s="278"/>
      <c r="W67" s="278"/>
      <c r="X67" s="278"/>
      <c r="Y67" s="278"/>
      <c r="Z67" s="278"/>
      <c r="AA67" s="278"/>
      <c r="AB67" s="278"/>
      <c r="AC67" s="278"/>
      <c r="AD67" s="278"/>
      <c r="AE67" s="278"/>
    </row>
    <row r="68" spans="3:31" ht="9.9" customHeight="1" x14ac:dyDescent="0.55000000000000004">
      <c r="C68" s="280"/>
      <c r="D68" s="280"/>
      <c r="E68" s="280"/>
      <c r="F68" s="280"/>
      <c r="G68" s="280"/>
      <c r="H68" s="280"/>
      <c r="I68" s="280"/>
      <c r="J68" s="280"/>
      <c r="K68" s="280"/>
      <c r="L68" s="280"/>
      <c r="M68" s="280"/>
      <c r="N68" s="280"/>
      <c r="O68" s="280"/>
      <c r="P68" s="280"/>
      <c r="Q68" s="280"/>
      <c r="R68" s="280"/>
      <c r="S68" s="278"/>
      <c r="T68" s="278"/>
      <c r="U68" s="278"/>
      <c r="V68" s="278"/>
      <c r="W68" s="278"/>
      <c r="X68" s="278"/>
      <c r="Y68" s="278"/>
      <c r="Z68" s="278"/>
      <c r="AA68" s="278"/>
      <c r="AB68" s="278"/>
      <c r="AC68" s="278"/>
      <c r="AD68" s="278"/>
      <c r="AE68" s="278"/>
    </row>
    <row r="69" spans="3:31" ht="9.9" customHeight="1" x14ac:dyDescent="0.55000000000000004">
      <c r="C69" s="280"/>
      <c r="D69" s="280"/>
      <c r="E69" s="280"/>
      <c r="F69" s="280"/>
      <c r="G69" s="280"/>
      <c r="H69" s="280"/>
      <c r="I69" s="280"/>
      <c r="J69" s="280"/>
      <c r="K69" s="280"/>
      <c r="L69" s="280"/>
      <c r="M69" s="280"/>
      <c r="N69" s="280"/>
      <c r="O69" s="280"/>
      <c r="P69" s="280"/>
      <c r="Q69" s="280"/>
      <c r="R69" s="280"/>
      <c r="S69" s="278"/>
      <c r="T69" s="278"/>
      <c r="U69" s="278"/>
      <c r="V69" s="278"/>
      <c r="W69" s="278"/>
      <c r="X69" s="278"/>
      <c r="Y69" s="278"/>
      <c r="Z69" s="278"/>
      <c r="AA69" s="278"/>
      <c r="AB69" s="278"/>
      <c r="AC69" s="278"/>
      <c r="AD69" s="278"/>
      <c r="AE69" s="278"/>
    </row>
    <row r="70" spans="3:31" ht="9.9" customHeight="1" x14ac:dyDescent="0.55000000000000004">
      <c r="C70" s="280"/>
      <c r="D70" s="280"/>
      <c r="E70" s="280"/>
      <c r="F70" s="280"/>
      <c r="G70" s="280"/>
      <c r="H70" s="280"/>
      <c r="I70" s="280"/>
      <c r="J70" s="280"/>
      <c r="K70" s="280"/>
      <c r="L70" s="280"/>
      <c r="M70" s="280"/>
      <c r="N70" s="280"/>
      <c r="O70" s="280"/>
      <c r="P70" s="280"/>
      <c r="Q70" s="280"/>
      <c r="R70" s="280"/>
      <c r="S70" s="278"/>
      <c r="T70" s="278"/>
      <c r="U70" s="278"/>
      <c r="V70" s="278"/>
      <c r="W70" s="278"/>
      <c r="X70" s="278"/>
      <c r="Y70" s="278"/>
      <c r="Z70" s="278"/>
      <c r="AA70" s="278"/>
      <c r="AB70" s="278"/>
      <c r="AC70" s="278"/>
      <c r="AD70" s="278"/>
      <c r="AE70" s="278"/>
    </row>
    <row r="71" spans="3:31" ht="9.9" customHeight="1" x14ac:dyDescent="0.55000000000000004">
      <c r="C71" s="279" t="s">
        <v>90</v>
      </c>
      <c r="D71" s="279"/>
      <c r="E71" s="279"/>
      <c r="F71" s="279"/>
      <c r="G71" s="279"/>
      <c r="H71" s="279"/>
      <c r="I71" s="279"/>
      <c r="J71" s="279"/>
      <c r="K71" s="279"/>
      <c r="L71" s="279"/>
      <c r="M71" s="279"/>
      <c r="N71" s="279"/>
      <c r="O71" s="279"/>
      <c r="P71" s="279"/>
      <c r="Q71" s="279"/>
      <c r="R71" s="279"/>
      <c r="S71" s="278" t="s">
        <v>88</v>
      </c>
      <c r="T71" s="278"/>
      <c r="U71" s="278"/>
      <c r="V71" s="278"/>
      <c r="W71" s="278"/>
      <c r="X71" s="278"/>
      <c r="Y71" s="278"/>
      <c r="Z71" s="278"/>
      <c r="AA71" s="278"/>
      <c r="AB71" s="278"/>
      <c r="AC71" s="278"/>
      <c r="AD71" s="278"/>
      <c r="AE71" s="278"/>
    </row>
    <row r="72" spans="3:31" ht="9.9" customHeight="1" x14ac:dyDescent="0.55000000000000004">
      <c r="C72" s="279"/>
      <c r="D72" s="279"/>
      <c r="E72" s="279"/>
      <c r="F72" s="279"/>
      <c r="G72" s="279"/>
      <c r="H72" s="279"/>
      <c r="I72" s="279"/>
      <c r="J72" s="279"/>
      <c r="K72" s="279"/>
      <c r="L72" s="279"/>
      <c r="M72" s="279"/>
      <c r="N72" s="279"/>
      <c r="O72" s="279"/>
      <c r="P72" s="279"/>
      <c r="Q72" s="279"/>
      <c r="R72" s="279"/>
      <c r="S72" s="278"/>
      <c r="T72" s="278"/>
      <c r="U72" s="278"/>
      <c r="V72" s="278"/>
      <c r="W72" s="278"/>
      <c r="X72" s="278"/>
      <c r="Y72" s="278"/>
      <c r="Z72" s="278"/>
      <c r="AA72" s="278"/>
      <c r="AB72" s="278"/>
      <c r="AC72" s="278"/>
      <c r="AD72" s="278"/>
      <c r="AE72" s="278"/>
    </row>
    <row r="73" spans="3:31" ht="9.9" customHeight="1" x14ac:dyDescent="0.55000000000000004">
      <c r="C73" s="279"/>
      <c r="D73" s="279"/>
      <c r="E73" s="279"/>
      <c r="F73" s="279"/>
      <c r="G73" s="279"/>
      <c r="H73" s="279"/>
      <c r="I73" s="279"/>
      <c r="J73" s="279"/>
      <c r="K73" s="279"/>
      <c r="L73" s="279"/>
      <c r="M73" s="279"/>
      <c r="N73" s="279"/>
      <c r="O73" s="279"/>
      <c r="P73" s="279"/>
      <c r="Q73" s="279"/>
      <c r="R73" s="279"/>
      <c r="S73" s="278"/>
      <c r="T73" s="278"/>
      <c r="U73" s="278"/>
      <c r="V73" s="278"/>
      <c r="W73" s="278"/>
      <c r="X73" s="278"/>
      <c r="Y73" s="278"/>
      <c r="Z73" s="278"/>
      <c r="AA73" s="278"/>
      <c r="AB73" s="278"/>
      <c r="AC73" s="278"/>
      <c r="AD73" s="278"/>
      <c r="AE73" s="278"/>
    </row>
    <row r="74" spans="3:31" ht="9.9" customHeight="1" x14ac:dyDescent="0.55000000000000004">
      <c r="C74" s="279" t="s">
        <v>89</v>
      </c>
      <c r="D74" s="279"/>
      <c r="E74" s="279"/>
      <c r="F74" s="279"/>
      <c r="G74" s="279"/>
      <c r="H74" s="279"/>
      <c r="I74" s="279"/>
      <c r="J74" s="279"/>
      <c r="K74" s="279"/>
      <c r="L74" s="279"/>
      <c r="M74" s="279"/>
      <c r="N74" s="279"/>
      <c r="O74" s="279"/>
      <c r="P74" s="279"/>
      <c r="Q74" s="279"/>
      <c r="R74" s="279"/>
      <c r="S74" s="278" t="s">
        <v>88</v>
      </c>
      <c r="T74" s="278"/>
      <c r="U74" s="278"/>
      <c r="V74" s="278"/>
      <c r="W74" s="278"/>
      <c r="X74" s="278"/>
      <c r="Y74" s="278"/>
      <c r="Z74" s="278"/>
      <c r="AA74" s="278"/>
      <c r="AB74" s="278"/>
      <c r="AC74" s="278"/>
      <c r="AD74" s="278"/>
      <c r="AE74" s="278"/>
    </row>
    <row r="75" spans="3:31" ht="9.9" customHeight="1" x14ac:dyDescent="0.55000000000000004">
      <c r="C75" s="279"/>
      <c r="D75" s="279"/>
      <c r="E75" s="279"/>
      <c r="F75" s="279"/>
      <c r="G75" s="279"/>
      <c r="H75" s="279"/>
      <c r="I75" s="279"/>
      <c r="J75" s="279"/>
      <c r="K75" s="279"/>
      <c r="L75" s="279"/>
      <c r="M75" s="279"/>
      <c r="N75" s="279"/>
      <c r="O75" s="279"/>
      <c r="P75" s="279"/>
      <c r="Q75" s="279"/>
      <c r="R75" s="279"/>
      <c r="S75" s="278"/>
      <c r="T75" s="278"/>
      <c r="U75" s="278"/>
      <c r="V75" s="278"/>
      <c r="W75" s="278"/>
      <c r="X75" s="278"/>
      <c r="Y75" s="278"/>
      <c r="Z75" s="278"/>
      <c r="AA75" s="278"/>
      <c r="AB75" s="278"/>
      <c r="AC75" s="278"/>
      <c r="AD75" s="278"/>
      <c r="AE75" s="278"/>
    </row>
    <row r="76" spans="3:31" ht="9.9" customHeight="1" x14ac:dyDescent="0.55000000000000004">
      <c r="C76" s="279"/>
      <c r="D76" s="279"/>
      <c r="E76" s="279"/>
      <c r="F76" s="279"/>
      <c r="G76" s="279"/>
      <c r="H76" s="279"/>
      <c r="I76" s="279"/>
      <c r="J76" s="279"/>
      <c r="K76" s="279"/>
      <c r="L76" s="279"/>
      <c r="M76" s="279"/>
      <c r="N76" s="279"/>
      <c r="O76" s="279"/>
      <c r="P76" s="279"/>
      <c r="Q76" s="279"/>
      <c r="R76" s="279"/>
      <c r="S76" s="278"/>
      <c r="T76" s="278"/>
      <c r="U76" s="278"/>
      <c r="V76" s="278"/>
      <c r="W76" s="278"/>
      <c r="X76" s="278"/>
      <c r="Y76" s="278"/>
      <c r="Z76" s="278"/>
      <c r="AA76" s="278"/>
      <c r="AB76" s="278"/>
      <c r="AC76" s="278"/>
      <c r="AD76" s="278"/>
      <c r="AE76" s="278"/>
    </row>
    <row r="77" spans="3:31" ht="9.9" customHeight="1" x14ac:dyDescent="0.55000000000000004">
      <c r="C77" s="277" t="s">
        <v>87</v>
      </c>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row>
    <row r="78" spans="3:31" ht="9.9" customHeight="1" x14ac:dyDescent="0.55000000000000004">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row>
    <row r="79" spans="3:31" ht="9.9" customHeight="1" x14ac:dyDescent="0.55000000000000004">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row>
    <row r="80" spans="3:31" ht="9.9" customHeight="1" x14ac:dyDescent="0.55000000000000004">
      <c r="H80" s="276"/>
    </row>
    <row r="140" spans="8:8" ht="9.9" customHeight="1" x14ac:dyDescent="0.55000000000000004">
      <c r="H140" s="276"/>
    </row>
    <row r="153" spans="8:8" ht="9.9" customHeight="1" x14ac:dyDescent="0.55000000000000004">
      <c r="H153" s="276"/>
    </row>
    <row r="159" spans="8:8" ht="9.9" customHeight="1" x14ac:dyDescent="0.55000000000000004">
      <c r="H159" s="276"/>
    </row>
    <row r="163" spans="8:8" ht="9.9" customHeight="1" x14ac:dyDescent="0.55000000000000004">
      <c r="H163" s="276"/>
    </row>
  </sheetData>
  <mergeCells count="25">
    <mergeCell ref="C62:R64"/>
    <mergeCell ref="S62:AE64"/>
    <mergeCell ref="C77:AE79"/>
    <mergeCell ref="C65:R70"/>
    <mergeCell ref="S65:AE70"/>
    <mergeCell ref="C71:R73"/>
    <mergeCell ref="S71:AE73"/>
    <mergeCell ref="C74:R76"/>
    <mergeCell ref="S74:AE76"/>
    <mergeCell ref="C49:R51"/>
    <mergeCell ref="S49:AE51"/>
    <mergeCell ref="R22:AF29"/>
    <mergeCell ref="B57:I58"/>
    <mergeCell ref="C59:R61"/>
    <mergeCell ref="S59:AE61"/>
    <mergeCell ref="C52:R54"/>
    <mergeCell ref="S52:AE54"/>
    <mergeCell ref="A1:I2"/>
    <mergeCell ref="B7:AF11"/>
    <mergeCell ref="W13:AF15"/>
    <mergeCell ref="B17:J19"/>
    <mergeCell ref="B32:AF41"/>
    <mergeCell ref="B44:I45"/>
    <mergeCell ref="C46:R48"/>
    <mergeCell ref="S46:AE48"/>
  </mergeCells>
  <phoneticPr fontId="4"/>
  <printOptions horizontalCentered="1"/>
  <pageMargins left="0.78740157480314965" right="0.78740157480314965" top="0.59055118110236227" bottom="0.59055118110236227" header="0.19685039370078741" footer="0.19685039370078741"/>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vt:lpstr>
      <vt:lpstr>参考様式１の別紙</vt:lpstr>
      <vt:lpstr>参考様式１!Print_Area</vt:lpstr>
      <vt:lpstr>参考様式１の別紙!Print_Area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2023-03-23T03:07:30Z</dcterms:modified>
</cp:coreProperties>
</file>