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C:\Users\209100\Desktop\"/>
    </mc:Choice>
  </mc:AlternateContent>
  <bookViews>
    <workbookView xWindow="11510" yWindow="-15720" windowWidth="29040" windowHeight="1584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authors>
    <author>塚原 遊尋(tsukahara-yuujin.xt6)</author>
    <author>作成者</author>
  </authors>
  <commentList>
    <comment ref="C18"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shapeId="0">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<sst xmlns="http://schemas.openxmlformats.org/spreadsheetml/2006/main" count="4464" uniqueCount="2180">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</sst>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9534" y="683256"/>
          <a:ext cx="4209588"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2242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0230" y="35173478"/>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0230" y="36399304"/>
              <a:ext cx="17421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0230" y="35173478"/>
              <a:ext cx="174211" cy="220870"/>
              <a:chOff x="9239" y="107537"/>
              <a:chExt cx="2190" cy="12573"/>
            </a:xfrm>
          </xdr:grpSpPr>
        </xdr:grpSp>
        <xdr:clientData/>
      </xdr:twoCellAnchor>
    </mc:Choice>
    <mc:Fallback/>
  </mc:AlternateContent>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0230" y="16703261"/>
              <a:ext cx="174211" cy="3085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0230" y="19265348"/>
              <a:ext cx="174211" cy="341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8013" y="22020696"/>
              <a:ext cx="163167"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3491" y="21562391"/>
              <a:ext cx="163168" cy="72334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582810" y="269433"/>
          <a:ext cx="6928210" cy="2856742"/>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0230" y="31598125"/>
              <a:ext cx="170401" cy="34538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0230" y="34803522"/>
              <a:ext cx="170401" cy="248478"/>
              <a:chOff x="9239" y="107537"/>
              <a:chExt cx="2190" cy="12573"/>
            </a:xfrm>
          </xdr:grpSpPr>
        </xdr:grpSp>
        <xdr:clientData/>
      </xdr:twoCellAnchor>
    </mc:Choice>
    <mc:Fallback/>
  </mc:AlternateContent>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xmlns:a14="http://schemas.microsoft.com/office/drawing/2010/main"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xmlns:a14="http://schemas.microsoft.com/office/drawing/2010/main"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133350</xdr:colOff>
          <xdr:row>97</xdr:row>
          <xdr:rowOff>222250</xdr:rowOff>
        </xdr:from>
        <xdr:to>
          <xdr:col>2</xdr:col>
          <xdr:colOff>12700</xdr:colOff>
          <xdr:row>98</xdr:row>
          <xdr:rowOff>254000</xdr:rowOff>
        </xdr:to>
        <xdr:sp macro="" textlink="">
          <xdr:nvSpPr>
            <xdr:cNvPr id="16" name="Check Box 220" hidden="1">
              <a:extLst>
                <a:ext uri="{63B3BB69-23CF-44E3-9099-C40C66FF867C}">
                  <a14:compatExt spid="_x0000_s155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62</xdr:row>
          <xdr:rowOff>133350</xdr:rowOff>
        </xdr:from>
        <xdr:to>
          <xdr:col>4</xdr:col>
          <xdr:colOff>0</xdr:colOff>
          <xdr:row>64</xdr:row>
          <xdr:rowOff>0</xdr:rowOff>
        </xdr:to>
        <xdr:sp macro="" textlink="">
          <xdr:nvSpPr>
            <xdr:cNvPr id="17" name="Check Box 253" hidden="1">
              <a:extLst>
                <a:ext uri="{63B3BB69-23CF-44E3-9099-C40C66FF867C}">
                  <a14:compatExt spid="_x0000_s1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69</xdr:row>
          <xdr:rowOff>12700</xdr:rowOff>
        </xdr:from>
        <xdr:to>
          <xdr:col>4</xdr:col>
          <xdr:colOff>0</xdr:colOff>
          <xdr:row>69</xdr:row>
          <xdr:rowOff>171450</xdr:rowOff>
        </xdr:to>
        <xdr:sp macro="" textlink="">
          <xdr:nvSpPr>
            <xdr:cNvPr id="18" name="Check Box 254" hidden="1">
              <a:extLst>
                <a:ext uri="{63B3BB69-23CF-44E3-9099-C40C66FF867C}">
                  <a14:compatExt spid="_x0000_s1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71</xdr:row>
          <xdr:rowOff>190500</xdr:rowOff>
        </xdr:from>
        <xdr:to>
          <xdr:col>8</xdr:col>
          <xdr:colOff>38100</xdr:colOff>
          <xdr:row>72</xdr:row>
          <xdr:rowOff>114300</xdr:rowOff>
        </xdr:to>
        <xdr:sp macro="" textlink="">
          <xdr:nvSpPr>
            <xdr:cNvPr id="19" name="Check Box 255" hidden="1">
              <a:extLst>
                <a:ext uri="{63B3BB69-23CF-44E3-9099-C40C66FF867C}">
                  <a14:compatExt spid="_x0000_s1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74</xdr:row>
          <xdr:rowOff>0</xdr:rowOff>
        </xdr:from>
        <xdr:to>
          <xdr:col>8</xdr:col>
          <xdr:colOff>38100</xdr:colOff>
          <xdr:row>74</xdr:row>
          <xdr:rowOff>165100</xdr:rowOff>
        </xdr:to>
        <xdr:sp macro="" textlink="">
          <xdr:nvSpPr>
            <xdr:cNvPr id="21" name="Check Box 256" hidden="1">
              <a:extLst>
                <a:ext uri="{63B3BB69-23CF-44E3-9099-C40C66FF867C}">
                  <a14:compatExt spid="_x0000_s1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19050</xdr:rowOff>
        </xdr:from>
        <xdr:to>
          <xdr:col>2</xdr:col>
          <xdr:colOff>38100</xdr:colOff>
          <xdr:row>81</xdr:row>
          <xdr:rowOff>146050</xdr:rowOff>
        </xdr:to>
        <xdr:sp macro="" textlink="">
          <xdr:nvSpPr>
            <xdr:cNvPr id="25" name="Check Box 258" hidden="1">
              <a:extLst>
                <a:ext uri="{63B3BB69-23CF-44E3-9099-C40C66FF867C}">
                  <a14:compatExt spid="_x0000_s1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83</xdr:row>
          <xdr:rowOff>38100</xdr:rowOff>
        </xdr:from>
        <xdr:to>
          <xdr:col>7</xdr:col>
          <xdr:colOff>50800</xdr:colOff>
          <xdr:row>83</xdr:row>
          <xdr:rowOff>203200</xdr:rowOff>
        </xdr:to>
        <xdr:sp macro="" textlink="">
          <xdr:nvSpPr>
            <xdr:cNvPr id="28" name="Check Box 259" hidden="1">
              <a:extLst>
                <a:ext uri="{63B3BB69-23CF-44E3-9099-C40C66FF867C}">
                  <a14:compatExt spid="_x0000_s1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84</xdr:row>
          <xdr:rowOff>88900</xdr:rowOff>
        </xdr:from>
        <xdr:to>
          <xdr:col>7</xdr:col>
          <xdr:colOff>50800</xdr:colOff>
          <xdr:row>84</xdr:row>
          <xdr:rowOff>247650</xdr:rowOff>
        </xdr:to>
        <xdr:sp macro="" textlink="">
          <xdr:nvSpPr>
            <xdr:cNvPr id="29" name="Check Box 260" hidden="1">
              <a:extLst>
                <a:ext uri="{63B3BB69-23CF-44E3-9099-C40C66FF867C}">
                  <a14:compatExt spid="_x0000_s1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85</xdr:row>
          <xdr:rowOff>82550</xdr:rowOff>
        </xdr:from>
        <xdr:to>
          <xdr:col>7</xdr:col>
          <xdr:colOff>38100</xdr:colOff>
          <xdr:row>85</xdr:row>
          <xdr:rowOff>228600</xdr:rowOff>
        </xdr:to>
        <xdr:sp macro="" textlink="">
          <xdr:nvSpPr>
            <xdr:cNvPr id="30" name="Check Box 261" hidden="1">
              <a:extLst>
                <a:ext uri="{63B3BB69-23CF-44E3-9099-C40C66FF867C}">
                  <a14:compatExt spid="_x0000_s1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94</xdr:row>
          <xdr:rowOff>101600</xdr:rowOff>
        </xdr:from>
        <xdr:to>
          <xdr:col>3</xdr:col>
          <xdr:colOff>12700</xdr:colOff>
          <xdr:row>96</xdr:row>
          <xdr:rowOff>12700</xdr:rowOff>
        </xdr:to>
        <xdr:sp macro="" textlink="">
          <xdr:nvSpPr>
            <xdr:cNvPr id="15680" name="Check Box 262" hidden="1">
              <a:extLst>
                <a:ext uri="{63B3BB69-23CF-44E3-9099-C40C66FF867C}">
                  <a14:compatExt spid="_x0000_s1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96</xdr:row>
          <xdr:rowOff>0</xdr:rowOff>
        </xdr:from>
        <xdr:to>
          <xdr:col>2</xdr:col>
          <xdr:colOff>114300</xdr:colOff>
          <xdr:row>97</xdr:row>
          <xdr:rowOff>0</xdr:rowOff>
        </xdr:to>
        <xdr:sp macro="" textlink="">
          <xdr:nvSpPr>
            <xdr:cNvPr id="15695" name="Check Box 263" hidden="1">
              <a:extLst>
                <a:ext uri="{63B3BB69-23CF-44E3-9099-C40C66FF867C}">
                  <a14:compatExt spid="_x0000_s1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96</xdr:row>
          <xdr:rowOff>127000</xdr:rowOff>
        </xdr:from>
        <xdr:to>
          <xdr:col>3</xdr:col>
          <xdr:colOff>44450</xdr:colOff>
          <xdr:row>98</xdr:row>
          <xdr:rowOff>12700</xdr:rowOff>
        </xdr:to>
        <xdr:sp macro="" textlink="">
          <xdr:nvSpPr>
            <xdr:cNvPr id="15701" name="Check Box 264" hidden="1">
              <a:extLst>
                <a:ext uri="{63B3BB69-23CF-44E3-9099-C40C66FF867C}">
                  <a14:compatExt spid="_x0000_s1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107950</xdr:colOff>
          <xdr:row>110</xdr:row>
          <xdr:rowOff>152400</xdr:rowOff>
        </xdr:from>
        <xdr:to>
          <xdr:col>5</xdr:col>
          <xdr:colOff>114300</xdr:colOff>
          <xdr:row>111</xdr:row>
          <xdr:rowOff>152400</xdr:rowOff>
        </xdr:to>
        <xdr:sp macro="" textlink="">
          <xdr:nvSpPr>
            <xdr:cNvPr id="15702" name="Check Box 309" hidden="1">
              <a:extLst>
                <a:ext uri="{63B3BB69-23CF-44E3-9099-C40C66FF867C}">
                  <a14:compatExt spid="_x0000_s156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114300</xdr:colOff>
          <xdr:row>112</xdr:row>
          <xdr:rowOff>12700</xdr:rowOff>
        </xdr:from>
        <xdr:to>
          <xdr:col>5</xdr:col>
          <xdr:colOff>107950</xdr:colOff>
          <xdr:row>112</xdr:row>
          <xdr:rowOff>152400</xdr:rowOff>
        </xdr:to>
        <xdr:sp macro="" textlink="">
          <xdr:nvSpPr>
            <xdr:cNvPr id="15703" name="Check Box 310" hidden="1">
              <a:extLst>
                <a:ext uri="{63B3BB69-23CF-44E3-9099-C40C66FF867C}">
                  <a14:compatExt spid="_x0000_s156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114300</xdr:colOff>
          <xdr:row>113</xdr:row>
          <xdr:rowOff>0</xdr:rowOff>
        </xdr:from>
        <xdr:to>
          <xdr:col>5</xdr:col>
          <xdr:colOff>114300</xdr:colOff>
          <xdr:row>113</xdr:row>
          <xdr:rowOff>146050</xdr:rowOff>
        </xdr:to>
        <xdr:sp macro="" textlink="">
          <xdr:nvSpPr>
            <xdr:cNvPr id="15704" name="Check Box 311" hidden="1">
              <a:extLst>
                <a:ext uri="{63B3BB69-23CF-44E3-9099-C40C66FF867C}">
                  <a14:compatExt spid="_x0000_s156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114300</xdr:colOff>
          <xdr:row>113</xdr:row>
          <xdr:rowOff>146050</xdr:rowOff>
        </xdr:from>
        <xdr:to>
          <xdr:col>5</xdr:col>
          <xdr:colOff>114300</xdr:colOff>
          <xdr:row>115</xdr:row>
          <xdr:rowOff>0</xdr:rowOff>
        </xdr:to>
        <xdr:sp macro="" textlink="">
          <xdr:nvSpPr>
            <xdr:cNvPr id="15705" name="Check Box 312" hidden="1">
              <a:extLst>
                <a:ext uri="{63B3BB69-23CF-44E3-9099-C40C66FF867C}">
                  <a14:compatExt spid="_x0000_s156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120650</xdr:colOff>
          <xdr:row>117</xdr:row>
          <xdr:rowOff>0</xdr:rowOff>
        </xdr:to>
        <xdr:sp macro="" textlink="">
          <xdr:nvSpPr>
            <xdr:cNvPr id="15706" name="Check Box 313" hidden="1">
              <a:extLst>
                <a:ext uri="{63B3BB69-23CF-44E3-9099-C40C66FF867C}">
                  <a14:compatExt spid="_x0000_s156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115</xdr:row>
          <xdr:rowOff>6350</xdr:rowOff>
        </xdr:from>
        <xdr:to>
          <xdr:col>6</xdr:col>
          <xdr:colOff>0</xdr:colOff>
          <xdr:row>116</xdr:row>
          <xdr:rowOff>0</xdr:rowOff>
        </xdr:to>
        <xdr:sp macro="" textlink="">
          <xdr:nvSpPr>
            <xdr:cNvPr id="15707" name="Check Box 314" hidden="1">
              <a:extLst>
                <a:ext uri="{63B3BB69-23CF-44E3-9099-C40C66FF867C}">
                  <a14:compatExt spid="_x0000_s156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117</xdr:row>
          <xdr:rowOff>0</xdr:rowOff>
        </xdr:from>
        <xdr:to>
          <xdr:col>6</xdr:col>
          <xdr:colOff>0</xdr:colOff>
          <xdr:row>118</xdr:row>
          <xdr:rowOff>0</xdr:rowOff>
        </xdr:to>
        <xdr:sp macro="" textlink="">
          <xdr:nvSpPr>
            <xdr:cNvPr id="15708" name="Check Box 315" hidden="1">
              <a:extLst>
                <a:ext uri="{63B3BB69-23CF-44E3-9099-C40C66FF867C}">
                  <a14:compatExt spid="_x0000_s156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709" name="Check Box 316" hidden="1">
              <a:extLst>
                <a:ext uri="{63B3BB69-23CF-44E3-9099-C40C66FF867C}">
                  <a14:compatExt spid="_x0000_s156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118</xdr:row>
          <xdr:rowOff>152400</xdr:rowOff>
        </xdr:from>
        <xdr:to>
          <xdr:col>5</xdr:col>
          <xdr:colOff>114300</xdr:colOff>
          <xdr:row>120</xdr:row>
          <xdr:rowOff>0</xdr:rowOff>
        </xdr:to>
        <xdr:sp macro="" textlink="">
          <xdr:nvSpPr>
            <xdr:cNvPr id="15710" name="Check Box 317" hidden="1">
              <a:extLst>
                <a:ext uri="{63B3BB69-23CF-44E3-9099-C40C66FF867C}">
                  <a14:compatExt spid="_x0000_s156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120</xdr:row>
          <xdr:rowOff>6350</xdr:rowOff>
        </xdr:from>
        <xdr:to>
          <xdr:col>5</xdr:col>
          <xdr:colOff>120650</xdr:colOff>
          <xdr:row>121</xdr:row>
          <xdr:rowOff>0</xdr:rowOff>
        </xdr:to>
        <xdr:sp macro="" textlink="">
          <xdr:nvSpPr>
            <xdr:cNvPr id="15711" name="Check Box 318" hidden="1">
              <a:extLst>
                <a:ext uri="{63B3BB69-23CF-44E3-9099-C40C66FF867C}">
                  <a14:compatExt spid="_x0000_s156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121</xdr:row>
          <xdr:rowOff>0</xdr:rowOff>
        </xdr:from>
        <xdr:to>
          <xdr:col>6</xdr:col>
          <xdr:colOff>6350</xdr:colOff>
          <xdr:row>121</xdr:row>
          <xdr:rowOff>165100</xdr:rowOff>
        </xdr:to>
        <xdr:sp macro="" textlink="">
          <xdr:nvSpPr>
            <xdr:cNvPr id="32" name="Check Box 319" hidden="1">
              <a:extLst>
                <a:ext uri="{63B3BB69-23CF-44E3-9099-C40C66FF867C}">
                  <a14:compatExt spid="_x0000_s156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124</xdr:row>
          <xdr:rowOff>0</xdr:rowOff>
        </xdr:from>
        <xdr:to>
          <xdr:col>6</xdr:col>
          <xdr:colOff>0</xdr:colOff>
          <xdr:row>125</xdr:row>
          <xdr:rowOff>0</xdr:rowOff>
        </xdr:to>
        <xdr:sp macro="" textlink="">
          <xdr:nvSpPr>
            <xdr:cNvPr id="37" name="Check Box 321" hidden="1">
              <a:extLst>
                <a:ext uri="{63B3BB69-23CF-44E3-9099-C40C66FF867C}">
                  <a14:compatExt spid="_x0000_s156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146050</xdr:rowOff>
        </xdr:to>
        <xdr:sp macro="" textlink="">
          <xdr:nvSpPr>
            <xdr:cNvPr id="38" name="Check Box 322" hidden="1">
              <a:extLst>
                <a:ext uri="{63B3BB69-23CF-44E3-9099-C40C66FF867C}">
                  <a14:compatExt spid="_x0000_s156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125</xdr:row>
          <xdr:rowOff>152400</xdr:rowOff>
        </xdr:from>
        <xdr:to>
          <xdr:col>6</xdr:col>
          <xdr:colOff>0</xdr:colOff>
          <xdr:row>126</xdr:row>
          <xdr:rowOff>152400</xdr:rowOff>
        </xdr:to>
        <xdr:sp macro="" textlink="">
          <xdr:nvSpPr>
            <xdr:cNvPr id="42" name="Check Box 323" hidden="1">
              <a:extLst>
                <a:ext uri="{63B3BB69-23CF-44E3-9099-C40C66FF867C}">
                  <a14:compatExt spid="_x0000_s156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126</xdr:row>
          <xdr:rowOff>165100</xdr:rowOff>
        </xdr:from>
        <xdr:to>
          <xdr:col>5</xdr:col>
          <xdr:colOff>114300</xdr:colOff>
          <xdr:row>128</xdr:row>
          <xdr:rowOff>12700</xdr:rowOff>
        </xdr:to>
        <xdr:sp macro="" textlink="">
          <xdr:nvSpPr>
            <xdr:cNvPr id="43" name="Check Box 324" hidden="1">
              <a:extLst>
                <a:ext uri="{63B3BB69-23CF-44E3-9099-C40C66FF867C}">
                  <a14:compatExt spid="_x0000_s156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127</xdr:row>
          <xdr:rowOff>152400</xdr:rowOff>
        </xdr:from>
        <xdr:to>
          <xdr:col>6</xdr:col>
          <xdr:colOff>6350</xdr:colOff>
          <xdr:row>129</xdr:row>
          <xdr:rowOff>0</xdr:rowOff>
        </xdr:to>
        <xdr:sp macro="" textlink="">
          <xdr:nvSpPr>
            <xdr:cNvPr id="44" name="Check Box 325" hidden="1">
              <a:extLst>
                <a:ext uri="{63B3BB69-23CF-44E3-9099-C40C66FF867C}">
                  <a14:compatExt spid="_x0000_s156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128</xdr:row>
          <xdr:rowOff>152400</xdr:rowOff>
        </xdr:from>
        <xdr:to>
          <xdr:col>6</xdr:col>
          <xdr:colOff>0</xdr:colOff>
          <xdr:row>130</xdr:row>
          <xdr:rowOff>6350</xdr:rowOff>
        </xdr:to>
        <xdr:sp macro="" textlink="">
          <xdr:nvSpPr>
            <xdr:cNvPr id="45" name="Check Box 326" hidden="1">
              <a:extLst>
                <a:ext uri="{63B3BB69-23CF-44E3-9099-C40C66FF867C}">
                  <a14:compatExt spid="_x0000_s156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130</xdr:row>
          <xdr:rowOff>0</xdr:rowOff>
        </xdr:from>
        <xdr:to>
          <xdr:col>5</xdr:col>
          <xdr:colOff>127000</xdr:colOff>
          <xdr:row>131</xdr:row>
          <xdr:rowOff>0</xdr:rowOff>
        </xdr:to>
        <xdr:sp macro="" textlink="">
          <xdr:nvSpPr>
            <xdr:cNvPr id="46" name="Check Box 327" hidden="1">
              <a:extLst>
                <a:ext uri="{63B3BB69-23CF-44E3-9099-C40C66FF867C}">
                  <a14:compatExt spid="_x0000_s156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152400</xdr:rowOff>
        </xdr:from>
        <xdr:to>
          <xdr:col>5</xdr:col>
          <xdr:colOff>127000</xdr:colOff>
          <xdr:row>131</xdr:row>
          <xdr:rowOff>152400</xdr:rowOff>
        </xdr:to>
        <xdr:sp macro="" textlink="">
          <xdr:nvSpPr>
            <xdr:cNvPr id="47" name="Check Box 328" hidden="1">
              <a:extLst>
                <a:ext uri="{63B3BB69-23CF-44E3-9099-C40C66FF867C}">
                  <a14:compatExt spid="_x0000_s156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120650</xdr:colOff>
          <xdr:row>133</xdr:row>
          <xdr:rowOff>0</xdr:rowOff>
        </xdr:to>
        <xdr:sp macro="" textlink="">
          <xdr:nvSpPr>
            <xdr:cNvPr id="48" name="Check Box 329" hidden="1">
              <a:extLst>
                <a:ext uri="{63B3BB69-23CF-44E3-9099-C40C66FF867C}">
                  <a14:compatExt spid="_x0000_s156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135</xdr:row>
          <xdr:rowOff>0</xdr:rowOff>
        </xdr:from>
        <xdr:to>
          <xdr:col>6</xdr:col>
          <xdr:colOff>0</xdr:colOff>
          <xdr:row>136</xdr:row>
          <xdr:rowOff>0</xdr:rowOff>
        </xdr:to>
        <xdr:sp macro="" textlink="">
          <xdr:nvSpPr>
            <xdr:cNvPr id="49" name="Check Box 330" hidden="1">
              <a:extLst>
                <a:ext uri="{63B3BB69-23CF-44E3-9099-C40C66FF867C}">
                  <a14:compatExt spid="_x0000_s156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136</xdr:row>
          <xdr:rowOff>0</xdr:rowOff>
        </xdr:from>
        <xdr:to>
          <xdr:col>5</xdr:col>
          <xdr:colOff>120650</xdr:colOff>
          <xdr:row>137</xdr:row>
          <xdr:rowOff>6350</xdr:rowOff>
        </xdr:to>
        <xdr:sp macro="" textlink="">
          <xdr:nvSpPr>
            <xdr:cNvPr id="50" name="Check Box 331" hidden="1">
              <a:extLst>
                <a:ext uri="{63B3BB69-23CF-44E3-9099-C40C66FF867C}">
                  <a14:compatExt spid="_x0000_s156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137</xdr:row>
          <xdr:rowOff>0</xdr:rowOff>
        </xdr:from>
        <xdr:to>
          <xdr:col>6</xdr:col>
          <xdr:colOff>0</xdr:colOff>
          <xdr:row>138</xdr:row>
          <xdr:rowOff>0</xdr:rowOff>
        </xdr:to>
        <xdr:sp macro="" textlink="">
          <xdr:nvSpPr>
            <xdr:cNvPr id="53" name="Check Box 332" hidden="1">
              <a:extLst>
                <a:ext uri="{63B3BB69-23CF-44E3-9099-C40C66FF867C}">
                  <a14:compatExt spid="_x0000_s156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152400</xdr:rowOff>
        </xdr:from>
        <xdr:to>
          <xdr:col>6</xdr:col>
          <xdr:colOff>0</xdr:colOff>
          <xdr:row>139</xdr:row>
          <xdr:rowOff>0</xdr:rowOff>
        </xdr:to>
        <xdr:sp macro="" textlink="">
          <xdr:nvSpPr>
            <xdr:cNvPr id="55" name="Check Box 333" hidden="1">
              <a:extLst>
                <a:ext uri="{63B3BB69-23CF-44E3-9099-C40C66FF867C}">
                  <a14:compatExt spid="_x0000_s156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134</xdr:row>
          <xdr:rowOff>6350</xdr:rowOff>
        </xdr:from>
        <xdr:to>
          <xdr:col>5</xdr:col>
          <xdr:colOff>120650</xdr:colOff>
          <xdr:row>135</xdr:row>
          <xdr:rowOff>0</xdr:rowOff>
        </xdr:to>
        <xdr:sp macro="" textlink="">
          <xdr:nvSpPr>
            <xdr:cNvPr id="60" name="Check Box 334" hidden="1">
              <a:extLst>
                <a:ext uri="{63B3BB69-23CF-44E3-9099-C40C66FF867C}">
                  <a14:compatExt spid="_x0000_s156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120650</xdr:colOff>
          <xdr:row>133</xdr:row>
          <xdr:rowOff>0</xdr:rowOff>
        </xdr:from>
        <xdr:to>
          <xdr:col>5</xdr:col>
          <xdr:colOff>127000</xdr:colOff>
          <xdr:row>134</xdr:row>
          <xdr:rowOff>0</xdr:rowOff>
        </xdr:to>
        <xdr:sp macro="" textlink="">
          <xdr:nvSpPr>
            <xdr:cNvPr id="61" name="Check Box 336" hidden="1">
              <a:extLst>
                <a:ext uri="{63B3BB69-23CF-44E3-9099-C40C66FF867C}">
                  <a14:compatExt spid="_x0000_s156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57</xdr:row>
          <xdr:rowOff>152400</xdr:rowOff>
        </xdr:from>
        <xdr:to>
          <xdr:col>2</xdr:col>
          <xdr:colOff>95250</xdr:colOff>
          <xdr:row>61</xdr:row>
          <xdr:rowOff>12700</xdr:rowOff>
        </xdr:to>
        <xdr:sp macro="" textlink="">
          <xdr:nvSpPr>
            <xdr:cNvPr id="15558" name="Check Box 252" hidden="1">
              <a:extLst>
                <a:ext uri="{63B3BB69-23CF-44E3-9099-C40C66FF867C}">
                  <a14:compatExt spid="_x0000_s1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12700</xdr:colOff>
          <xdr:row>101</xdr:row>
          <xdr:rowOff>38100</xdr:rowOff>
        </xdr:from>
        <xdr:to>
          <xdr:col>36</xdr:col>
          <xdr:colOff>133350</xdr:colOff>
          <xdr:row>101</xdr:row>
          <xdr:rowOff>190500</xdr:rowOff>
        </xdr:to>
        <xdr:sp macro="" textlink="">
          <xdr:nvSpPr>
            <xdr:cNvPr id="15559" name="Check Box 337" hidden="1">
              <a:extLst>
                <a:ext uri="{63B3BB69-23CF-44E3-9099-C40C66FF867C}">
                  <a14:compatExt spid="_x0000_s156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101600</xdr:colOff>
          <xdr:row>78</xdr:row>
          <xdr:rowOff>12700</xdr:rowOff>
        </xdr:from>
        <xdr:to>
          <xdr:col>2</xdr:col>
          <xdr:colOff>50800</xdr:colOff>
          <xdr:row>80</xdr:row>
          <xdr:rowOff>12700</xdr:rowOff>
        </xdr:to>
        <xdr:sp macro="" textlink="">
          <xdr:nvSpPr>
            <xdr:cNvPr id="15560" name="Check Box 257" hidden="1">
              <a:extLst>
                <a:ext uri="{63B3BB69-23CF-44E3-9099-C40C66FF867C}">
                  <a14:compatExt spid="_x0000_s1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98</xdr:row>
          <xdr:rowOff>6350</xdr:rowOff>
        </xdr:from>
        <xdr:to>
          <xdr:col>3</xdr:col>
          <xdr:colOff>38100</xdr:colOff>
          <xdr:row>98</xdr:row>
          <xdr:rowOff>266700</xdr:rowOff>
        </xdr:to>
        <xdr:sp macro="" textlink="">
          <xdr:nvSpPr>
            <xdr:cNvPr id="15561" name="Check Box 338" hidden="1">
              <a:extLst>
                <a:ext uri="{63B3BB69-23CF-44E3-9099-C40C66FF867C}">
                  <a14:compatExt spid="_x0000_s15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122</xdr:row>
          <xdr:rowOff>190500</xdr:rowOff>
        </xdr:from>
        <xdr:to>
          <xdr:col>5</xdr:col>
          <xdr:colOff>114300</xdr:colOff>
          <xdr:row>123</xdr:row>
          <xdr:rowOff>146050</xdr:rowOff>
        </xdr:to>
        <xdr:sp macro="" textlink="">
          <xdr:nvSpPr>
            <xdr:cNvPr id="15562" name="Check Box 339" hidden="1">
              <a:extLst>
                <a:ext uri="{63B3BB69-23CF-44E3-9099-C40C66FF867C}">
                  <a14:compatExt spid="_x0000_s156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121</xdr:row>
          <xdr:rowOff>184150</xdr:rowOff>
        </xdr:from>
        <xdr:to>
          <xdr:col>6</xdr:col>
          <xdr:colOff>0</xdr:colOff>
          <xdr:row>123</xdr:row>
          <xdr:rowOff>0</xdr:rowOff>
        </xdr:to>
        <xdr:sp macro="" textlink="">
          <xdr:nvSpPr>
            <xdr:cNvPr id="15563" name="Check Box 340" hidden="1">
              <a:extLst>
                <a:ext uri="{63B3BB69-23CF-44E3-9099-C40C66FF867C}">
                  <a14:compatExt spid="_x0000_s15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039590" y="173671"/>
          <a:ext cx="8599440" cy="70710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38"/>
  <sheetViews>
    <sheetView showGridLines="0" tabSelected="1" view="pageBreakPreview" zoomScaleNormal="100" zoomScaleSheetLayoutView="100" workbookViewId="0"/>
  </sheetViews>
  <sheetFormatPr defaultColWidth="9" defaultRowHeight="20.149999999999999" customHeight="1"/>
  <cols>
    <col min="1" max="1" width="4.6328125" style="109" customWidth="1"/>
    <col min="2" max="2" width="11" style="109" customWidth="1"/>
    <col min="3" max="12" width="2.6328125" style="153" customWidth="1"/>
    <col min="13" max="17" width="2.7265625" style="153" customWidth="1"/>
    <col min="18" max="22" width="2.6328125" style="153" customWidth="1"/>
    <col min="23" max="23" width="14.08984375" style="153" customWidth="1"/>
    <col min="24" max="24" width="25" style="153" customWidth="1"/>
    <col min="25" max="25" width="30.7265625" style="153" customWidth="1"/>
    <col min="26" max="26" width="8.6328125" style="109" customWidth="1"/>
    <col min="27" max="27" width="9.08984375" style="109" customWidth="1"/>
    <col min="28" max="28" width="7.6328125" style="109" customWidth="1"/>
    <col min="29" max="29" width="9" style="109" hidden="1" customWidth="1"/>
    <col min="30" max="16384" width="9" style="109"/>
  </cols>
  <sheetData>
    <row r="1" spans="1:29" ht="20.149999999999999"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49999999999999"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49999999999999"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49999999999999"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49999999999999"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49999999999999"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49999999999999"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49999999999999"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49999999999999"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49999999999999" customHeight="1" thickBot="1">
      <c r="A18" s="237"/>
      <c r="B18" s="394" t="s">
        <v>4</v>
      </c>
      <c r="C18" s="612" t="s">
        <v>2167</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49999999999999"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49999999999999"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49999999999999" customHeight="1">
      <c r="A22" s="237"/>
      <c r="B22" s="395" t="s">
        <v>7</v>
      </c>
      <c r="C22" s="582" t="s">
        <v>8</v>
      </c>
      <c r="D22" s="582"/>
      <c r="E22" s="582"/>
      <c r="F22" s="582"/>
      <c r="G22" s="582"/>
      <c r="H22" s="582"/>
      <c r="I22" s="582"/>
      <c r="J22" s="582"/>
      <c r="K22" s="582"/>
      <c r="L22" s="583"/>
      <c r="M22" s="615" t="s">
        <v>2165</v>
      </c>
      <c r="N22" s="616"/>
      <c r="O22" s="616"/>
      <c r="P22" s="616"/>
      <c r="Q22" s="616"/>
      <c r="R22" s="616"/>
      <c r="S22" s="616"/>
      <c r="T22" s="616"/>
      <c r="U22" s="616"/>
      <c r="V22" s="616"/>
      <c r="W22" s="617"/>
      <c r="X22" s="618"/>
      <c r="Y22" s="237"/>
      <c r="Z22" s="237"/>
      <c r="AA22" s="237"/>
    </row>
    <row r="23" spans="1:29" ht="20.149999999999999" customHeight="1" thickBot="1">
      <c r="A23" s="237"/>
      <c r="B23" s="396"/>
      <c r="C23" s="582" t="s">
        <v>9</v>
      </c>
      <c r="D23" s="582"/>
      <c r="E23" s="582"/>
      <c r="F23" s="582"/>
      <c r="G23" s="582"/>
      <c r="H23" s="582"/>
      <c r="I23" s="582"/>
      <c r="J23" s="582"/>
      <c r="K23" s="582"/>
      <c r="L23" s="583"/>
      <c r="M23" s="597" t="s">
        <v>2166</v>
      </c>
      <c r="N23" s="598"/>
      <c r="O23" s="598"/>
      <c r="P23" s="598"/>
      <c r="Q23" s="598"/>
      <c r="R23" s="598"/>
      <c r="S23" s="598"/>
      <c r="T23" s="598"/>
      <c r="U23" s="605"/>
      <c r="V23" s="605"/>
      <c r="W23" s="606"/>
      <c r="X23" s="607"/>
      <c r="Y23" s="237"/>
      <c r="Z23" s="237"/>
      <c r="AA23" s="237"/>
      <c r="AC23" s="109" t="s">
        <v>10</v>
      </c>
    </row>
    <row r="24" spans="1:29" ht="20.149999999999999"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49999999999999" customHeight="1">
      <c r="A25" s="237"/>
      <c r="B25" s="400"/>
      <c r="C25" s="582" t="s">
        <v>14</v>
      </c>
      <c r="D25" s="582"/>
      <c r="E25" s="582"/>
      <c r="F25" s="582"/>
      <c r="G25" s="582"/>
      <c r="H25" s="582"/>
      <c r="I25" s="582"/>
      <c r="J25" s="582"/>
      <c r="K25" s="582"/>
      <c r="L25" s="583"/>
      <c r="M25" s="597" t="s">
        <v>2158</v>
      </c>
      <c r="N25" s="598"/>
      <c r="O25" s="598"/>
      <c r="P25" s="598"/>
      <c r="Q25" s="598"/>
      <c r="R25" s="598"/>
      <c r="S25" s="598"/>
      <c r="T25" s="598"/>
      <c r="U25" s="602"/>
      <c r="V25" s="602"/>
      <c r="W25" s="603"/>
      <c r="X25" s="604"/>
      <c r="Y25" s="237"/>
      <c r="Z25" s="237"/>
      <c r="AA25" s="237"/>
    </row>
    <row r="26" spans="1:29" ht="20.149999999999999"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49999999999999" customHeight="1">
      <c r="A27" s="237"/>
      <c r="B27" s="395" t="s">
        <v>16</v>
      </c>
      <c r="C27" s="582" t="s">
        <v>17</v>
      </c>
      <c r="D27" s="582"/>
      <c r="E27" s="582"/>
      <c r="F27" s="582"/>
      <c r="G27" s="582"/>
      <c r="H27" s="582"/>
      <c r="I27" s="582"/>
      <c r="J27" s="582"/>
      <c r="K27" s="582"/>
      <c r="L27" s="583"/>
      <c r="M27" s="597" t="s">
        <v>2159</v>
      </c>
      <c r="N27" s="598"/>
      <c r="O27" s="598"/>
      <c r="P27" s="598"/>
      <c r="Q27" s="598"/>
      <c r="R27" s="598"/>
      <c r="S27" s="598"/>
      <c r="T27" s="598"/>
      <c r="U27" s="598"/>
      <c r="V27" s="598"/>
      <c r="W27" s="599"/>
      <c r="X27" s="600"/>
      <c r="Y27" s="237"/>
      <c r="Z27" s="237"/>
      <c r="AA27" s="237"/>
    </row>
    <row r="28" spans="1:29" ht="20.149999999999999" customHeight="1">
      <c r="A28" s="237"/>
      <c r="B28" s="396"/>
      <c r="C28" s="582" t="s">
        <v>18</v>
      </c>
      <c r="D28" s="582"/>
      <c r="E28" s="582"/>
      <c r="F28" s="582"/>
      <c r="G28" s="582"/>
      <c r="H28" s="582"/>
      <c r="I28" s="582"/>
      <c r="J28" s="582"/>
      <c r="K28" s="582"/>
      <c r="L28" s="583"/>
      <c r="M28" s="592" t="s">
        <v>2160</v>
      </c>
      <c r="N28" s="593"/>
      <c r="O28" s="593"/>
      <c r="P28" s="593"/>
      <c r="Q28" s="593"/>
      <c r="R28" s="593"/>
      <c r="S28" s="593"/>
      <c r="T28" s="593"/>
      <c r="U28" s="593"/>
      <c r="V28" s="593"/>
      <c r="W28" s="593"/>
      <c r="X28" s="594"/>
      <c r="Y28" s="237"/>
      <c r="Z28" s="237"/>
      <c r="AA28" s="237"/>
    </row>
    <row r="29" spans="1:29" ht="20.149999999999999" customHeight="1">
      <c r="A29" s="237"/>
      <c r="B29" s="595" t="s">
        <v>19</v>
      </c>
      <c r="C29" s="582" t="s">
        <v>8</v>
      </c>
      <c r="D29" s="582"/>
      <c r="E29" s="582"/>
      <c r="F29" s="582"/>
      <c r="G29" s="582"/>
      <c r="H29" s="582"/>
      <c r="I29" s="582"/>
      <c r="J29" s="582"/>
      <c r="K29" s="582"/>
      <c r="L29" s="583"/>
      <c r="M29" s="597" t="s">
        <v>2161</v>
      </c>
      <c r="N29" s="598"/>
      <c r="O29" s="598"/>
      <c r="P29" s="598"/>
      <c r="Q29" s="598"/>
      <c r="R29" s="598"/>
      <c r="S29" s="598"/>
      <c r="T29" s="598"/>
      <c r="U29" s="598"/>
      <c r="V29" s="598"/>
      <c r="W29" s="599"/>
      <c r="X29" s="600"/>
      <c r="Y29" s="237"/>
      <c r="Z29" s="237"/>
      <c r="AA29" s="237"/>
    </row>
    <row r="30" spans="1:29" ht="20.149999999999999" customHeight="1">
      <c r="A30" s="237"/>
      <c r="B30" s="596"/>
      <c r="C30" s="601" t="s">
        <v>18</v>
      </c>
      <c r="D30" s="601"/>
      <c r="E30" s="601"/>
      <c r="F30" s="601"/>
      <c r="G30" s="601"/>
      <c r="H30" s="601"/>
      <c r="I30" s="601"/>
      <c r="J30" s="601"/>
      <c r="K30" s="601"/>
      <c r="L30" s="601"/>
      <c r="M30" s="597" t="s">
        <v>2162</v>
      </c>
      <c r="N30" s="598"/>
      <c r="O30" s="598"/>
      <c r="P30" s="598"/>
      <c r="Q30" s="598"/>
      <c r="R30" s="598"/>
      <c r="S30" s="598"/>
      <c r="T30" s="598"/>
      <c r="U30" s="598"/>
      <c r="V30" s="598"/>
      <c r="W30" s="599"/>
      <c r="X30" s="600"/>
      <c r="Y30" s="237"/>
      <c r="Z30" s="237"/>
      <c r="AA30" s="237"/>
    </row>
    <row r="31" spans="1:29" ht="20.149999999999999" customHeight="1">
      <c r="A31" s="237"/>
      <c r="B31" s="395" t="s">
        <v>20</v>
      </c>
      <c r="C31" s="582" t="s">
        <v>21</v>
      </c>
      <c r="D31" s="582"/>
      <c r="E31" s="582"/>
      <c r="F31" s="582"/>
      <c r="G31" s="582"/>
      <c r="H31" s="582"/>
      <c r="I31" s="582"/>
      <c r="J31" s="582"/>
      <c r="K31" s="582"/>
      <c r="L31" s="583"/>
      <c r="M31" s="584" t="s">
        <v>2163</v>
      </c>
      <c r="N31" s="585"/>
      <c r="O31" s="585"/>
      <c r="P31" s="585"/>
      <c r="Q31" s="585"/>
      <c r="R31" s="585"/>
      <c r="S31" s="585"/>
      <c r="T31" s="585"/>
      <c r="U31" s="585"/>
      <c r="V31" s="585"/>
      <c r="W31" s="586"/>
      <c r="X31" s="587"/>
      <c r="Y31" s="237"/>
      <c r="Z31" s="237"/>
      <c r="AA31" s="237"/>
    </row>
    <row r="32" spans="1:29" ht="20.149999999999999" customHeight="1" thickBot="1">
      <c r="A32" s="237"/>
      <c r="B32" s="401"/>
      <c r="C32" s="582" t="s">
        <v>22</v>
      </c>
      <c r="D32" s="582"/>
      <c r="E32" s="582"/>
      <c r="F32" s="582"/>
      <c r="G32" s="582"/>
      <c r="H32" s="582"/>
      <c r="I32" s="582"/>
      <c r="J32" s="582"/>
      <c r="K32" s="582"/>
      <c r="L32" s="583"/>
      <c r="M32" s="588" t="s">
        <v>2164</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49999999999999"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4" customHeight="1">
      <c r="A39" s="237"/>
      <c r="B39" s="406">
        <v>1</v>
      </c>
      <c r="C39" s="578" t="s">
        <v>2143</v>
      </c>
      <c r="D39" s="579"/>
      <c r="E39" s="579"/>
      <c r="F39" s="579"/>
      <c r="G39" s="579"/>
      <c r="H39" s="579"/>
      <c r="I39" s="579"/>
      <c r="J39" s="579"/>
      <c r="K39" s="579"/>
      <c r="L39" s="580"/>
      <c r="M39" s="572" t="s">
        <v>2144</v>
      </c>
      <c r="N39" s="573"/>
      <c r="O39" s="573"/>
      <c r="P39" s="573"/>
      <c r="Q39" s="574"/>
      <c r="R39" s="560" t="s">
        <v>31</v>
      </c>
      <c r="S39" s="560"/>
      <c r="T39" s="560"/>
      <c r="U39" s="560"/>
      <c r="V39" s="560"/>
      <c r="W39" s="414" t="s">
        <v>841</v>
      </c>
      <c r="X39" s="414" t="s">
        <v>2145</v>
      </c>
      <c r="Y39" s="35" t="s">
        <v>2040</v>
      </c>
      <c r="Z39" s="407" t="str">
        <f>IFERROR(VLOOKUP(Y39, 【参考】数式用!$A$2:$B$50, 2, FALSE), "")</f>
        <v>11</v>
      </c>
      <c r="AA39" s="408"/>
    </row>
    <row r="40" spans="1:27" ht="34" customHeight="1">
      <c r="A40" s="237"/>
      <c r="B40" s="409">
        <f>B39+1</f>
        <v>2</v>
      </c>
      <c r="C40" s="554" t="s">
        <v>2146</v>
      </c>
      <c r="D40" s="555"/>
      <c r="E40" s="555"/>
      <c r="F40" s="555"/>
      <c r="G40" s="555"/>
      <c r="H40" s="555"/>
      <c r="I40" s="555"/>
      <c r="J40" s="555"/>
      <c r="K40" s="555"/>
      <c r="L40" s="556"/>
      <c r="M40" s="565" t="s">
        <v>2144</v>
      </c>
      <c r="N40" s="566"/>
      <c r="O40" s="566"/>
      <c r="P40" s="566"/>
      <c r="Q40" s="567"/>
      <c r="R40" s="560" t="s">
        <v>31</v>
      </c>
      <c r="S40" s="560"/>
      <c r="T40" s="560"/>
      <c r="U40" s="560"/>
      <c r="V40" s="560"/>
      <c r="W40" s="414" t="s">
        <v>843</v>
      </c>
      <c r="X40" s="4" t="s">
        <v>2147</v>
      </c>
      <c r="Y40" s="5" t="s">
        <v>2045</v>
      </c>
      <c r="Z40" s="407" t="str">
        <f>IFERROR(VLOOKUP(Y40, 【参考】数式用!$A$2:$B$50, 2, FALSE), "")</f>
        <v>22</v>
      </c>
      <c r="AA40" s="408"/>
    </row>
    <row r="41" spans="1:27" ht="34" customHeight="1">
      <c r="A41" s="237"/>
      <c r="B41" s="409">
        <f t="shared" ref="B41:B104" si="0">B40+1</f>
        <v>3</v>
      </c>
      <c r="C41" s="554" t="s">
        <v>2148</v>
      </c>
      <c r="D41" s="555"/>
      <c r="E41" s="555"/>
      <c r="F41" s="555"/>
      <c r="G41" s="555"/>
      <c r="H41" s="555"/>
      <c r="I41" s="555"/>
      <c r="J41" s="555"/>
      <c r="K41" s="555"/>
      <c r="L41" s="556"/>
      <c r="M41" s="565" t="s">
        <v>2144</v>
      </c>
      <c r="N41" s="566"/>
      <c r="O41" s="566"/>
      <c r="P41" s="566"/>
      <c r="Q41" s="567"/>
      <c r="R41" s="560" t="s">
        <v>31</v>
      </c>
      <c r="S41" s="560"/>
      <c r="T41" s="560"/>
      <c r="U41" s="560"/>
      <c r="V41" s="560"/>
      <c r="W41" s="414" t="s">
        <v>847</v>
      </c>
      <c r="X41" s="4" t="s">
        <v>2149</v>
      </c>
      <c r="Y41" s="5" t="s">
        <v>2054</v>
      </c>
      <c r="Z41" s="407" t="str">
        <f>IFERROR(VLOOKUP(Y41, 【参考】数式用!$A$2:$B$50, 2, FALSE), "")</f>
        <v>46</v>
      </c>
      <c r="AA41" s="408"/>
    </row>
    <row r="42" spans="1:27" ht="34" customHeight="1">
      <c r="A42" s="237"/>
      <c r="B42" s="409">
        <f t="shared" si="0"/>
        <v>4</v>
      </c>
      <c r="C42" s="554" t="s">
        <v>2150</v>
      </c>
      <c r="D42" s="555"/>
      <c r="E42" s="555"/>
      <c r="F42" s="555"/>
      <c r="G42" s="555"/>
      <c r="H42" s="555"/>
      <c r="I42" s="555"/>
      <c r="J42" s="555"/>
      <c r="K42" s="555"/>
      <c r="L42" s="556"/>
      <c r="M42" s="565" t="s">
        <v>2144</v>
      </c>
      <c r="N42" s="566"/>
      <c r="O42" s="566"/>
      <c r="P42" s="566"/>
      <c r="Q42" s="567"/>
      <c r="R42" s="560" t="s">
        <v>31</v>
      </c>
      <c r="S42" s="560"/>
      <c r="T42" s="560"/>
      <c r="U42" s="560"/>
      <c r="V42" s="560"/>
      <c r="W42" s="414" t="s">
        <v>838</v>
      </c>
      <c r="X42" s="4" t="s">
        <v>2151</v>
      </c>
      <c r="Y42" s="5" t="s">
        <v>2046</v>
      </c>
      <c r="Z42" s="407" t="str">
        <f>IFERROR(VLOOKUP(Y42, 【参考】数式用!$A$2:$B$50, 2, FALSE), "")</f>
        <v>32</v>
      </c>
      <c r="AA42" s="408"/>
    </row>
    <row r="43" spans="1:27" ht="34" customHeight="1">
      <c r="A43" s="237"/>
      <c r="B43" s="409">
        <f t="shared" si="0"/>
        <v>5</v>
      </c>
      <c r="C43" s="554" t="s">
        <v>2152</v>
      </c>
      <c r="D43" s="555"/>
      <c r="E43" s="555"/>
      <c r="F43" s="555"/>
      <c r="G43" s="555"/>
      <c r="H43" s="555"/>
      <c r="I43" s="555"/>
      <c r="J43" s="555"/>
      <c r="K43" s="555"/>
      <c r="L43" s="556"/>
      <c r="M43" s="565" t="s">
        <v>2144</v>
      </c>
      <c r="N43" s="566"/>
      <c r="O43" s="566"/>
      <c r="P43" s="566"/>
      <c r="Q43" s="567"/>
      <c r="R43" s="560" t="s">
        <v>31</v>
      </c>
      <c r="S43" s="560"/>
      <c r="T43" s="560"/>
      <c r="U43" s="560"/>
      <c r="V43" s="560"/>
      <c r="W43" s="414" t="s">
        <v>838</v>
      </c>
      <c r="X43" s="4" t="s">
        <v>2153</v>
      </c>
      <c r="Y43" s="5" t="s">
        <v>2154</v>
      </c>
      <c r="Z43" s="407" t="str">
        <f>IFERROR(VLOOKUP(Y43, 【参考】数式用!$A$2:$B$50, 2, FALSE), "")</f>
        <v>22</v>
      </c>
      <c r="AA43" s="408"/>
    </row>
    <row r="44" spans="1:27" ht="34" customHeight="1">
      <c r="A44" s="237"/>
      <c r="B44" s="409">
        <f t="shared" si="0"/>
        <v>6</v>
      </c>
      <c r="C44" s="554" t="s">
        <v>2155</v>
      </c>
      <c r="D44" s="555"/>
      <c r="E44" s="555"/>
      <c r="F44" s="555"/>
      <c r="G44" s="555"/>
      <c r="H44" s="555"/>
      <c r="I44" s="555"/>
      <c r="J44" s="555"/>
      <c r="K44" s="555"/>
      <c r="L44" s="556"/>
      <c r="M44" s="565" t="s">
        <v>2144</v>
      </c>
      <c r="N44" s="566"/>
      <c r="O44" s="566"/>
      <c r="P44" s="566"/>
      <c r="Q44" s="567"/>
      <c r="R44" s="560" t="s">
        <v>31</v>
      </c>
      <c r="S44" s="560"/>
      <c r="T44" s="560"/>
      <c r="U44" s="560"/>
      <c r="V44" s="560"/>
      <c r="W44" s="414" t="s">
        <v>845</v>
      </c>
      <c r="X44" s="4" t="s">
        <v>2156</v>
      </c>
      <c r="Y44" s="5" t="s">
        <v>2157</v>
      </c>
      <c r="Z44" s="407" t="str">
        <f>IFERROR(VLOOKUP(Y44, 【参考】数式用!$A$2:$B$50, 2, FALSE), "")</f>
        <v>44</v>
      </c>
      <c r="AA44" s="408"/>
    </row>
    <row r="45" spans="1:27" ht="34" customHeight="1">
      <c r="A45" s="237"/>
      <c r="B45" s="409">
        <f t="shared" si="0"/>
        <v>7</v>
      </c>
      <c r="C45" s="554" t="s">
        <v>2176</v>
      </c>
      <c r="D45" s="555"/>
      <c r="E45" s="555"/>
      <c r="F45" s="555"/>
      <c r="G45" s="555"/>
      <c r="H45" s="555"/>
      <c r="I45" s="555"/>
      <c r="J45" s="555"/>
      <c r="K45" s="555"/>
      <c r="L45" s="556"/>
      <c r="M45" s="565" t="s">
        <v>2177</v>
      </c>
      <c r="N45" s="566"/>
      <c r="O45" s="566"/>
      <c r="P45" s="566"/>
      <c r="Q45" s="567"/>
      <c r="R45" s="560" t="s">
        <v>31</v>
      </c>
      <c r="S45" s="560"/>
      <c r="T45" s="560"/>
      <c r="U45" s="560"/>
      <c r="V45" s="560"/>
      <c r="W45" s="414" t="s">
        <v>32</v>
      </c>
      <c r="X45" s="4" t="s">
        <v>2178</v>
      </c>
      <c r="Y45" s="39" t="s">
        <v>2051</v>
      </c>
      <c r="Z45" s="407" t="str">
        <f>IFERROR(VLOOKUP(Y45, 【参考】数式用!$A$2:$B$50, 2, FALSE), "")</f>
        <v>48</v>
      </c>
      <c r="AA45" s="408"/>
    </row>
    <row r="46" spans="1:27" ht="34"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4"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4"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4"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4"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4"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4"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4"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4"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4"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4"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4"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4"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4"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4"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4"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4"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4"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4"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4"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4"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4"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4"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4"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4"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4"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4"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4"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4"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4"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4"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4"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4"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4"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4"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4"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4"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4"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4"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4"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4"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4"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4"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4"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4"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4"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4"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4"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4"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4"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4"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4"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4"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4"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4"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4"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4"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4"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4"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4"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4"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4"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4"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4"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4"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4"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4"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4"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4"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4"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4"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4"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4"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4"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4"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4"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4"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4"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4"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4"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4"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4"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4"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4"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4"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4"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4"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4"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4"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4"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4"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4"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4"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formula1>10</formula1>
    </dataValidation>
    <dataValidation type="list" allowBlank="1" showInputMessage="1" showErrorMessage="1" sqref="W39:W138">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【参考】数式用2!$A$3:$A$49</xm:f>
          </x14:formula1>
          <xm:sqref>R39:V138</xm:sqref>
        </x14:dataValidation>
        <x14:dataValidation type="list" allowBlank="1" showInputMessage="1" showErrorMessage="1">
          <x14:formula1>
            <xm:f>【参考】数式用!$A$5:$A$50</xm:f>
          </x14:formula1>
          <xm:sqref>Y40:Y138</xm:sqref>
        </x14:dataValidation>
        <x14:dataValidation type="list" allowBlank="1" showInputMessage="1" showErrorMessage="1">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15" zoomScaleNormal="120" zoomScaleSheetLayoutView="115" workbookViewId="0">
      <selection activeCell="H11" sqref="H11:AK11"/>
    </sheetView>
  </sheetViews>
  <sheetFormatPr defaultColWidth="9" defaultRowHeight="13"/>
  <cols>
    <col min="1" max="1" width="2.453125" style="109" customWidth="1"/>
    <col min="2" max="2" width="2.90625" style="109" customWidth="1"/>
    <col min="3" max="5" width="2.6328125" style="109" customWidth="1"/>
    <col min="6" max="6" width="2.7265625" style="109" customWidth="1"/>
    <col min="7" max="7" width="2.6328125" style="109" customWidth="1"/>
    <col min="8" max="15" width="2.453125" style="109" customWidth="1"/>
    <col min="16" max="16" width="4.36328125" style="109" customWidth="1"/>
    <col min="17" max="17" width="8.26953125" style="109" customWidth="1"/>
    <col min="18" max="18" width="2.453125" style="109" customWidth="1"/>
    <col min="19" max="19" width="3.453125" style="109" customWidth="1"/>
    <col min="20" max="20" width="2.453125" style="109" customWidth="1"/>
    <col min="21" max="21" width="3.90625" style="109" customWidth="1"/>
    <col min="22" max="36" width="2.453125" style="109" customWidth="1"/>
    <col min="37" max="37" width="3.90625" style="109" customWidth="1"/>
    <col min="38" max="38" width="3.7265625" style="109" customWidth="1"/>
    <col min="39" max="39" width="17.36328125" style="109" hidden="1" customWidth="1"/>
    <col min="40" max="40" width="8.90625" style="109" hidden="1" customWidth="1"/>
    <col min="41" max="42" width="6.36328125" style="109" hidden="1" customWidth="1"/>
    <col min="43" max="53" width="6.36328125" style="109" customWidth="1"/>
    <col min="54" max="54" width="2.453125" style="109" customWidth="1"/>
    <col min="55" max="56" width="6.36328125" style="109" customWidth="1"/>
    <col min="57" max="57" width="18.36328125" style="109" customWidth="1"/>
    <col min="58" max="60" width="6.3632812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15"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15" customHeight="1" thickBot="1">
      <c r="A21" s="107"/>
      <c r="B21" s="178" t="s">
        <v>48</v>
      </c>
      <c r="C21" s="735" t="s">
        <v>2114</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2115</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2141</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2116</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2117</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2118</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5"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5"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2119</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2120</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5" customHeight="1" thickBot="1">
      <c r="A52" s="107"/>
      <c r="B52" s="739" t="s">
        <v>2121</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2122</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2126</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2127</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2128</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5" customHeight="1" thickBot="1">
      <c r="A102" s="107"/>
      <c r="B102" s="923" t="s">
        <v>2129</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5"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2130</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15"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5"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5"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5"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5"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5"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5"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899999999999999"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5"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2131</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650000000000006" customHeight="1">
      <c r="A147" s="107"/>
      <c r="B147" s="347" t="s">
        <v>92</v>
      </c>
      <c r="C147" s="836" t="s">
        <v>2132</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5"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2175</v>
      </c>
      <c r="F149" s="875"/>
      <c r="G149" s="352" t="s">
        <v>94</v>
      </c>
      <c r="H149" s="874" t="s">
        <v>2175</v>
      </c>
      <c r="I149" s="875"/>
      <c r="J149" s="352" t="s">
        <v>95</v>
      </c>
      <c r="K149" s="874" t="s">
        <v>2175</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5"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2133</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5"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IF(H7="", "", IF(AND(AK53="○", 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5"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15" customHeight="1">
      <c r="A167" s="107"/>
      <c r="B167" s="370" t="s">
        <v>115</v>
      </c>
      <c r="C167" s="867" t="s">
        <v>116</v>
      </c>
      <c r="D167" s="867"/>
      <c r="E167" s="867"/>
      <c r="F167" s="867"/>
      <c r="G167" s="867"/>
      <c r="H167" s="867"/>
      <c r="I167" s="867"/>
      <c r="J167" s="868" t="s">
        <v>2134</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7" priority="42">
      <formula>AND(OR($Q$34="",$Q$34=0), $H$7&lt;&gt;"")</formula>
    </cfRule>
  </conditionalFormatting>
  <conditionalFormatting sqref="B48:AK48">
    <cfRule type="expression" dxfId="56" priority="13">
      <formula>$AK$64="○"</formula>
    </cfRule>
    <cfRule type="expression" dxfId="55" priority="12">
      <formula>$BA$2="補助金様式を都道府県に提出"</formula>
    </cfRule>
  </conditionalFormatting>
  <conditionalFormatting sqref="B53:AK53">
    <cfRule type="expression" dxfId="54" priority="10">
      <formula>$BA$2="補助金様式を都道府県に提出"</formula>
    </cfRule>
    <cfRule type="expression" dxfId="53" priority="11">
      <formula>$AK$64="○"</formula>
    </cfRule>
  </conditionalFormatting>
  <conditionalFormatting sqref="B63:AK77">
    <cfRule type="expression" dxfId="52" priority="186">
      <formula>$AM$60=TRUE</formula>
    </cfRule>
  </conditionalFormatting>
  <conditionalFormatting sqref="B80:AK87">
    <cfRule type="expression" dxfId="51" priority="201">
      <formula>AND($AN$48=0, $H$7&lt;&gt;"")</formula>
    </cfRule>
  </conditionalFormatting>
  <conditionalFormatting sqref="B82:AK87">
    <cfRule type="expression" dxfId="50" priority="249">
      <formula>AND($AM$80=TRUE, $H$7&lt;&gt;"")</formula>
    </cfRule>
  </conditionalFormatting>
  <conditionalFormatting sqref="B91:AK99">
    <cfRule type="expression" dxfId="49" priority="23">
      <formula>AND($AN$49=0, $H$7&lt;&gt;"")</formula>
    </cfRule>
  </conditionalFormatting>
  <conditionalFormatting sqref="B94:AK99">
    <cfRule type="expression" dxfId="48" priority="253">
      <formula>AND($AM$91="要件を満たす", $H$7&lt;&gt;"")</formula>
    </cfRule>
  </conditionalFormatting>
  <conditionalFormatting sqref="B103:AK103">
    <cfRule type="expression" dxfId="47" priority="20">
      <formula>$BA$2="補助金様式を都道府県に提出"</formula>
    </cfRule>
    <cfRule type="expression" dxfId="46" priority="21">
      <formula>$AK$64="○"</formula>
    </cfRule>
  </conditionalFormatting>
  <conditionalFormatting sqref="B105:AK106">
    <cfRule type="expression" dxfId="45" priority="26">
      <formula>AND($AI$105="", $H$7&lt;&gt;"")</formula>
    </cfRule>
  </conditionalFormatting>
  <conditionalFormatting sqref="B105:AK110 B111:F111 B112:AK139">
    <cfRule type="expression" dxfId="44" priority="250">
      <formula>AND($AM$102=TRUE, $H$7&lt;&gt;"")</formula>
    </cfRule>
  </conditionalFormatting>
  <conditionalFormatting sqref="B108:AK110">
    <cfRule type="expression" dxfId="43" priority="25">
      <formula>AND($AI$108="", $H$7&lt;&gt;"")</formula>
    </cfRule>
  </conditionalFormatting>
  <conditionalFormatting sqref="S91">
    <cfRule type="expression" dxfId="42" priority="99">
      <formula>$S$91="○"</formula>
    </cfRule>
  </conditionalFormatting>
  <conditionalFormatting sqref="S92">
    <cfRule type="expression" dxfId="41" priority="98">
      <formula>$S$92="○"</formula>
    </cfRule>
  </conditionalFormatting>
  <conditionalFormatting sqref="AD19:AE19">
    <cfRule type="expression" dxfId="40" priority="56">
      <formula>$AE$19&lt;&gt;"×"</formula>
    </cfRule>
  </conditionalFormatting>
  <conditionalFormatting sqref="AK158:AK159 AK162:AK167">
    <cfRule type="expression" dxfId="39" priority="45">
      <formula>AND(AK158="", $H$7&lt;&gt;"")</formula>
    </cfRule>
  </conditionalFormatting>
  <conditionalFormatting sqref="AM19:BA19 AQ20:BE20">
    <cfRule type="expression" dxfId="38" priority="150">
      <formula>AND($AE$19&lt;&gt;"×",$AE$20="○")</formula>
    </cfRule>
  </conditionalFormatting>
  <conditionalFormatting sqref="AM19:BA19">
    <cfRule type="expression" dxfId="37" priority="149">
      <formula>$AE$19&lt;&gt;"×"</formula>
    </cfRule>
  </conditionalFormatting>
  <conditionalFormatting sqref="AO111:AZ111">
    <cfRule type="expression" dxfId="36" priority="169">
      <formula>OR(#REF!="該当",AND(#REF!="該当",#REF!="○"))</formula>
    </cfRule>
  </conditionalFormatting>
  <conditionalFormatting sqref="AQ20:BE20">
    <cfRule type="expression" dxfId="35" priority="148">
      <formula>$AE$20="○"</formula>
    </cfRule>
  </conditionalFormatting>
  <conditionalFormatting sqref="AQ26:BE30">
    <cfRule type="expression" dxfId="34" priority="59">
      <formula>$Y$26="○"</formula>
    </cfRule>
  </conditionalFormatting>
  <conditionalFormatting sqref="AQ43:BE44">
    <cfRule type="expression" dxfId="33" priority="14">
      <formula>OR(OR($Q$34="",$Q$34=0), AND($Q$34&lt;&gt;"", $F$43&lt;&gt;"", $F$44&lt;&gt;""))</formula>
    </cfRule>
  </conditionalFormatting>
  <conditionalFormatting sqref="AQ54:BE54">
    <cfRule type="expression" dxfId="32" priority="52">
      <formula>AND($AH$54&lt;&gt;"×",$AH$55&lt;&gt;"×")</formula>
    </cfRule>
    <cfRule type="expression" dxfId="31" priority="53">
      <formula>$AH$54&lt;&gt;"×"</formula>
    </cfRule>
  </conditionalFormatting>
  <conditionalFormatting sqref="AQ55:BE55">
    <cfRule type="expression" dxfId="30" priority="54">
      <formula>$AH$55&lt;&gt;"×"</formula>
    </cfRule>
  </conditionalFormatting>
  <conditionalFormatting sqref="AQ73:BE73">
    <cfRule type="expression" dxfId="29" priority="247">
      <formula>OR(AND($AM$70=FALSE,$J$73=""),AND($AN$70=TRUE,$J$73&lt;&gt;""))</formula>
    </cfRule>
  </conditionalFormatting>
  <conditionalFormatting sqref="AQ75:BE75">
    <cfRule type="expression" dxfId="28" priority="246">
      <formula>OR(AND($AO$71=FALSE,$J$75=""),AND($AO$71=TRUE,$J$75&lt;&gt;""))</formula>
    </cfRule>
  </conditionalFormatting>
  <conditionalFormatting sqref="AQ95:BE95">
    <cfRule type="expression" dxfId="27" priority="8">
      <formula>OR($AK$94="○",$AK$166="○")</formula>
    </cfRule>
  </conditionalFormatting>
  <conditionalFormatting sqref="AQ99:BE99">
    <cfRule type="expression" dxfId="26" priority="248">
      <formula>OR($AM$99=FALSE, AND($AM$99=TRUE, $G$99&lt;&gt;""))</formula>
    </cfRule>
  </conditionalFormatting>
  <conditionalFormatting sqref="AQ112:BE115">
    <cfRule type="expression" dxfId="25" priority="7">
      <formula>OR(AND($AI$105="該当", $AN$112&gt;=2), AND($AI$105="", $AN$112&gt;=1), $AM$102=TRUE)</formula>
    </cfRule>
  </conditionalFormatting>
  <conditionalFormatting sqref="AQ116:BE119">
    <cfRule type="expression" dxfId="24" priority="6">
      <formula>OR(AND($AI$105="該当", $AN$116&gt;=2), AND($AI$105="", $AN$116&gt;=1), $AM$102=TRUE)</formula>
    </cfRule>
  </conditionalFormatting>
  <conditionalFormatting sqref="AQ120:BE124">
    <cfRule type="expression" dxfId="23" priority="4">
      <formula>OR(AND($AI$105="該当", $AN$120&gt;=2), AND($AI$105="", $AN$120&gt;=1), $AM$102=TRUE)</formula>
    </cfRule>
  </conditionalFormatting>
  <conditionalFormatting sqref="AQ125:BE128">
    <cfRule type="expression" dxfId="22" priority="3">
      <formula>OR(AND($AI$105="該当", $AN$125&gt;=2), AND($AI$105="", $AN$125&gt;=1), $AM$102=TRUE)</formula>
    </cfRule>
  </conditionalFormatting>
  <conditionalFormatting sqref="AQ129:BE129">
    <cfRule type="expression" dxfId="21" priority="15">
      <formula>OR($AQ$129="",$AM$102=TRUE)</formula>
    </cfRule>
  </conditionalFormatting>
  <conditionalFormatting sqref="AQ130:BE135">
    <cfRule type="expression" dxfId="20" priority="2">
      <formula>OR(AND($AI$105="該当", $AN$129&gt;=3), AND($AI$105="", $AN$129&gt;=2), $AM$102=TRUE)</formula>
    </cfRule>
  </conditionalFormatting>
  <conditionalFormatting sqref="AQ136:BE139">
    <cfRule type="expression" dxfId="19" priority="1">
      <formula>OR(AND($AI$105="該当", $AN$136&gt;=2), AND($AI$105="", $AN$136&gt;=1), $AM$102=TRUE)</formula>
    </cfRule>
  </conditionalFormatting>
  <conditionalFormatting sqref="AZ94:BA94">
    <cfRule type="expression" dxfId="18" priority="188">
      <formula>OR(#REF!&lt;&gt;"×",$AK$94="○")</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6" r:id="rId4" name="Check Box 220">
              <controlPr defaultSize="0" autoFill="0" autoLine="0" autoPict="0">
                <anchor moveWithCells="1">
                  <from>
                    <xdr:col>1</xdr:col>
                    <xdr:colOff>133350</xdr:colOff>
                    <xdr:row>97</xdr:row>
                    <xdr:rowOff>222250</xdr:rowOff>
                  </from>
                  <to>
                    <xdr:col>2</xdr:col>
                    <xdr:colOff>12700</xdr:colOff>
                    <xdr:row>98</xdr:row>
                    <xdr:rowOff>254000</xdr:rowOff>
                  </to>
                </anchor>
              </controlPr>
            </control>
          </mc:Choice>
        </mc:AlternateContent>
        <mc:AlternateContent xmlns:mc="http://schemas.openxmlformats.org/markup-compatibility/2006">
          <mc:Choice Requires="x14">
            <control shapeId="17" r:id="rId5" name="Check Box 253">
              <controlPr locked="0" defaultSize="0" autoFill="0" autoLine="0" autoPict="0">
                <anchor moveWithCells="1">
                  <from>
                    <xdr:col>2</xdr:col>
                    <xdr:colOff>63500</xdr:colOff>
                    <xdr:row>62</xdr:row>
                    <xdr:rowOff>133350</xdr:rowOff>
                  </from>
                  <to>
                    <xdr:col>4</xdr:col>
                    <xdr:colOff>0</xdr:colOff>
                    <xdr:row>64</xdr:row>
                    <xdr:rowOff>0</xdr:rowOff>
                  </to>
                </anchor>
              </controlPr>
            </control>
          </mc:Choice>
        </mc:AlternateContent>
        <mc:AlternateContent xmlns:mc="http://schemas.openxmlformats.org/markup-compatibility/2006">
          <mc:Choice Requires="x14">
            <control shapeId="18" r:id="rId6" name="Check Box 254">
              <controlPr locked="0" defaultSize="0" autoFill="0" autoLine="0" autoPict="0">
                <anchor moveWithCells="1">
                  <from>
                    <xdr:col>2</xdr:col>
                    <xdr:colOff>57150</xdr:colOff>
                    <xdr:row>69</xdr:row>
                    <xdr:rowOff>12700</xdr:rowOff>
                  </from>
                  <to>
                    <xdr:col>4</xdr:col>
                    <xdr:colOff>0</xdr:colOff>
                    <xdr:row>69</xdr:row>
                    <xdr:rowOff>171450</xdr:rowOff>
                  </to>
                </anchor>
              </controlPr>
            </control>
          </mc:Choice>
        </mc:AlternateContent>
        <mc:AlternateContent xmlns:mc="http://schemas.openxmlformats.org/markup-compatibility/2006">
          <mc:Choice Requires="x14">
            <control shapeId="19" r:id="rId7" name="Check Box 255">
              <controlPr locked="0" defaultSize="0" autoFill="0" autoLine="0" autoPict="0">
                <anchor moveWithCells="1">
                  <from>
                    <xdr:col>6</xdr:col>
                    <xdr:colOff>107950</xdr:colOff>
                    <xdr:row>71</xdr:row>
                    <xdr:rowOff>190500</xdr:rowOff>
                  </from>
                  <to>
                    <xdr:col>8</xdr:col>
                    <xdr:colOff>38100</xdr:colOff>
                    <xdr:row>72</xdr:row>
                    <xdr:rowOff>114300</xdr:rowOff>
                  </to>
                </anchor>
              </controlPr>
            </control>
          </mc:Choice>
        </mc:AlternateContent>
        <mc:AlternateContent xmlns:mc="http://schemas.openxmlformats.org/markup-compatibility/2006">
          <mc:Choice Requires="x14">
            <control shapeId="21" r:id="rId8" name="Check Box 256">
              <controlPr locked="0" defaultSize="0" autoFill="0" autoLine="0" autoPict="0">
                <anchor moveWithCells="1">
                  <from>
                    <xdr:col>6</xdr:col>
                    <xdr:colOff>107950</xdr:colOff>
                    <xdr:row>74</xdr:row>
                    <xdr:rowOff>0</xdr:rowOff>
                  </from>
                  <to>
                    <xdr:col>8</xdr:col>
                    <xdr:colOff>38100</xdr:colOff>
                    <xdr:row>74</xdr:row>
                    <xdr:rowOff>165100</xdr:rowOff>
                  </to>
                </anchor>
              </controlPr>
            </control>
          </mc:Choice>
        </mc:AlternateContent>
        <mc:AlternateContent xmlns:mc="http://schemas.openxmlformats.org/markup-compatibility/2006">
          <mc:Choice Requires="x14">
            <control shapeId="25" r:id="rId9" name="Check Box 258">
              <controlPr locked="0" defaultSize="0" autoFill="0" autoLine="0" autoPict="0">
                <anchor moveWithCells="1">
                  <from>
                    <xdr:col>1</xdr:col>
                    <xdr:colOff>38100</xdr:colOff>
                    <xdr:row>81</xdr:row>
                    <xdr:rowOff>19050</xdr:rowOff>
                  </from>
                  <to>
                    <xdr:col>2</xdr:col>
                    <xdr:colOff>38100</xdr:colOff>
                    <xdr:row>81</xdr:row>
                    <xdr:rowOff>146050</xdr:rowOff>
                  </to>
                </anchor>
              </controlPr>
            </control>
          </mc:Choice>
        </mc:AlternateContent>
        <mc:AlternateContent xmlns:mc="http://schemas.openxmlformats.org/markup-compatibility/2006">
          <mc:Choice Requires="x14">
            <control shapeId="28" r:id="rId10" name="Check Box 259">
              <controlPr locked="0" defaultSize="0" autoFill="0" autoLine="0" autoPict="0">
                <anchor moveWithCells="1">
                  <from>
                    <xdr:col>5</xdr:col>
                    <xdr:colOff>127000</xdr:colOff>
                    <xdr:row>83</xdr:row>
                    <xdr:rowOff>38100</xdr:rowOff>
                  </from>
                  <to>
                    <xdr:col>7</xdr:col>
                    <xdr:colOff>50800</xdr:colOff>
                    <xdr:row>83</xdr:row>
                    <xdr:rowOff>203200</xdr:rowOff>
                  </to>
                </anchor>
              </controlPr>
            </control>
          </mc:Choice>
        </mc:AlternateContent>
        <mc:AlternateContent xmlns:mc="http://schemas.openxmlformats.org/markup-compatibility/2006">
          <mc:Choice Requires="x14">
            <control shapeId="29" r:id="rId11" name="Check Box 260">
              <controlPr locked="0" defaultSize="0" autoFill="0" autoLine="0" autoPict="0">
                <anchor moveWithCells="1">
                  <from>
                    <xdr:col>5</xdr:col>
                    <xdr:colOff>133350</xdr:colOff>
                    <xdr:row>84</xdr:row>
                    <xdr:rowOff>88900</xdr:rowOff>
                  </from>
                  <to>
                    <xdr:col>7</xdr:col>
                    <xdr:colOff>50800</xdr:colOff>
                    <xdr:row>84</xdr:row>
                    <xdr:rowOff>247650</xdr:rowOff>
                  </to>
                </anchor>
              </controlPr>
            </control>
          </mc:Choice>
        </mc:AlternateContent>
        <mc:AlternateContent xmlns:mc="http://schemas.openxmlformats.org/markup-compatibility/2006">
          <mc:Choice Requires="x14">
            <control shapeId="30" r:id="rId12" name="Check Box 261">
              <controlPr locked="0" defaultSize="0" autoFill="0" autoLine="0" autoPict="0">
                <anchor moveWithCells="1">
                  <from>
                    <xdr:col>5</xdr:col>
                    <xdr:colOff>133350</xdr:colOff>
                    <xdr:row>85</xdr:row>
                    <xdr:rowOff>82550</xdr:rowOff>
                  </from>
                  <to>
                    <xdr:col>7</xdr:col>
                    <xdr:colOff>38100</xdr:colOff>
                    <xdr:row>85</xdr:row>
                    <xdr:rowOff>228600</xdr:rowOff>
                  </to>
                </anchor>
              </controlPr>
            </control>
          </mc:Choice>
        </mc:AlternateContent>
        <mc:AlternateContent xmlns:mc="http://schemas.openxmlformats.org/markup-compatibility/2006">
          <mc:Choice Requires="x14">
            <control shapeId="15680" r:id="rId13" name="Check Box 262">
              <controlPr locked="0" defaultSize="0" autoFill="0" autoLine="0" autoPict="0">
                <anchor moveWithCells="1">
                  <from>
                    <xdr:col>1</xdr:col>
                    <xdr:colOff>120650</xdr:colOff>
                    <xdr:row>94</xdr:row>
                    <xdr:rowOff>101600</xdr:rowOff>
                  </from>
                  <to>
                    <xdr:col>3</xdr:col>
                    <xdr:colOff>12700</xdr:colOff>
                    <xdr:row>96</xdr:row>
                    <xdr:rowOff>12700</xdr:rowOff>
                  </to>
                </anchor>
              </controlPr>
            </control>
          </mc:Choice>
        </mc:AlternateContent>
        <mc:AlternateContent xmlns:mc="http://schemas.openxmlformats.org/markup-compatibility/2006">
          <mc:Choice Requires="x14">
            <control shapeId="15695" r:id="rId14" name="Check Box 263">
              <controlPr locked="0" defaultSize="0" autoFill="0" autoLine="0" autoPict="0">
                <anchor moveWithCells="1">
                  <from>
                    <xdr:col>1</xdr:col>
                    <xdr:colOff>120650</xdr:colOff>
                    <xdr:row>96</xdr:row>
                    <xdr:rowOff>0</xdr:rowOff>
                  </from>
                  <to>
                    <xdr:col>2</xdr:col>
                    <xdr:colOff>114300</xdr:colOff>
                    <xdr:row>97</xdr:row>
                    <xdr:rowOff>0</xdr:rowOff>
                  </to>
                </anchor>
              </controlPr>
            </control>
          </mc:Choice>
        </mc:AlternateContent>
        <mc:AlternateContent xmlns:mc="http://schemas.openxmlformats.org/markup-compatibility/2006">
          <mc:Choice Requires="x14">
            <control shapeId="15701" r:id="rId15" name="Check Box 264">
              <controlPr locked="0" defaultSize="0" autoFill="0" autoLine="0" autoPict="0">
                <anchor moveWithCells="1">
                  <from>
                    <xdr:col>1</xdr:col>
                    <xdr:colOff>120650</xdr:colOff>
                    <xdr:row>96</xdr:row>
                    <xdr:rowOff>127000</xdr:rowOff>
                  </from>
                  <to>
                    <xdr:col>3</xdr:col>
                    <xdr:colOff>44450</xdr:colOff>
                    <xdr:row>98</xdr:row>
                    <xdr:rowOff>12700</xdr:rowOff>
                  </to>
                </anchor>
              </controlPr>
            </control>
          </mc:Choice>
        </mc:AlternateContent>
        <mc:AlternateContent xmlns:mc="http://schemas.openxmlformats.org/markup-compatibility/2006">
          <mc:Choice Requires="x14">
            <control shapeId="15702" r:id="rId16" name="Check Box 309">
              <controlPr locked="0" defaultSize="0" autoFill="0" autoLine="0" autoPict="0">
                <anchor moveWithCells="1" sizeWithCells="1">
                  <from>
                    <xdr:col>4</xdr:col>
                    <xdr:colOff>107950</xdr:colOff>
                    <xdr:row>110</xdr:row>
                    <xdr:rowOff>152400</xdr:rowOff>
                  </from>
                  <to>
                    <xdr:col>5</xdr:col>
                    <xdr:colOff>114300</xdr:colOff>
                    <xdr:row>111</xdr:row>
                    <xdr:rowOff>152400</xdr:rowOff>
                  </to>
                </anchor>
              </controlPr>
            </control>
          </mc:Choice>
        </mc:AlternateContent>
        <mc:AlternateContent xmlns:mc="http://schemas.openxmlformats.org/markup-compatibility/2006">
          <mc:Choice Requires="x14">
            <control shapeId="15703" r:id="rId17" name="Check Box 310">
              <controlPr locked="0" defaultSize="0" autoFill="0" autoLine="0" autoPict="0">
                <anchor moveWithCells="1" sizeWithCells="1">
                  <from>
                    <xdr:col>4</xdr:col>
                    <xdr:colOff>114300</xdr:colOff>
                    <xdr:row>112</xdr:row>
                    <xdr:rowOff>12700</xdr:rowOff>
                  </from>
                  <to>
                    <xdr:col>5</xdr:col>
                    <xdr:colOff>107950</xdr:colOff>
                    <xdr:row>112</xdr:row>
                    <xdr:rowOff>152400</xdr:rowOff>
                  </to>
                </anchor>
              </controlPr>
            </control>
          </mc:Choice>
        </mc:AlternateContent>
        <mc:AlternateContent xmlns:mc="http://schemas.openxmlformats.org/markup-compatibility/2006">
          <mc:Choice Requires="x14">
            <control shapeId="15704" r:id="rId18" name="Check Box 311">
              <controlPr locked="0" defaultSize="0" autoFill="0" autoLine="0" autoPict="0">
                <anchor moveWithCells="1" sizeWithCells="1">
                  <from>
                    <xdr:col>4</xdr:col>
                    <xdr:colOff>114300</xdr:colOff>
                    <xdr:row>113</xdr:row>
                    <xdr:rowOff>0</xdr:rowOff>
                  </from>
                  <to>
                    <xdr:col>5</xdr:col>
                    <xdr:colOff>114300</xdr:colOff>
                    <xdr:row>113</xdr:row>
                    <xdr:rowOff>146050</xdr:rowOff>
                  </to>
                </anchor>
              </controlPr>
            </control>
          </mc:Choice>
        </mc:AlternateContent>
        <mc:AlternateContent xmlns:mc="http://schemas.openxmlformats.org/markup-compatibility/2006">
          <mc:Choice Requires="x14">
            <control shapeId="15705" r:id="rId19" name="Check Box 312">
              <controlPr locked="0" defaultSize="0" autoFill="0" autoLine="0" autoPict="0">
                <anchor moveWithCells="1" sizeWithCells="1">
                  <from>
                    <xdr:col>4</xdr:col>
                    <xdr:colOff>114300</xdr:colOff>
                    <xdr:row>113</xdr:row>
                    <xdr:rowOff>146050</xdr:rowOff>
                  </from>
                  <to>
                    <xdr:col>5</xdr:col>
                    <xdr:colOff>114300</xdr:colOff>
                    <xdr:row>115</xdr:row>
                    <xdr:rowOff>0</xdr:rowOff>
                  </to>
                </anchor>
              </controlPr>
            </control>
          </mc:Choice>
        </mc:AlternateContent>
        <mc:AlternateContent xmlns:mc="http://schemas.openxmlformats.org/markup-compatibility/2006">
          <mc:Choice Requires="x14">
            <control shapeId="15706" r:id="rId20" name="Check Box 313">
              <controlPr locked="0" defaultSize="0" autoFill="0" autoLine="0" autoPict="0">
                <anchor moveWithCells="1">
                  <from>
                    <xdr:col>5</xdr:col>
                    <xdr:colOff>0</xdr:colOff>
                    <xdr:row>116</xdr:row>
                    <xdr:rowOff>0</xdr:rowOff>
                  </from>
                  <to>
                    <xdr:col>5</xdr:col>
                    <xdr:colOff>120650</xdr:colOff>
                    <xdr:row>117</xdr:row>
                    <xdr:rowOff>0</xdr:rowOff>
                  </to>
                </anchor>
              </controlPr>
            </control>
          </mc:Choice>
        </mc:AlternateContent>
        <mc:AlternateContent xmlns:mc="http://schemas.openxmlformats.org/markup-compatibility/2006">
          <mc:Choice Requires="x14">
            <control shapeId="15707" r:id="rId21" name="Check Box 314">
              <controlPr locked="0" defaultSize="0" autoFill="0" autoLine="0" autoPict="0">
                <anchor moveWithCells="1">
                  <from>
                    <xdr:col>4</xdr:col>
                    <xdr:colOff>120650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708" r:id="rId22" name="Check Box 315">
              <controlPr locked="0" defaultSize="0" autoFill="0" autoLine="0" autoPict="0">
                <anchor moveWithCells="1">
                  <from>
                    <xdr:col>4</xdr:col>
                    <xdr:colOff>120650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709"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710" r:id="rId24" name="Check Box 317">
              <controlPr locked="0" defaultSize="0" autoFill="0" autoLine="0" autoPict="0">
                <anchor moveWithCells="1">
                  <from>
                    <xdr:col>4</xdr:col>
                    <xdr:colOff>114300</xdr:colOff>
                    <xdr:row>118</xdr:row>
                    <xdr:rowOff>152400</xdr:rowOff>
                  </from>
                  <to>
                    <xdr:col>5</xdr:col>
                    <xdr:colOff>114300</xdr:colOff>
                    <xdr:row>120</xdr:row>
                    <xdr:rowOff>0</xdr:rowOff>
                  </to>
                </anchor>
              </controlPr>
            </control>
          </mc:Choice>
        </mc:AlternateContent>
        <mc:AlternateContent xmlns:mc="http://schemas.openxmlformats.org/markup-compatibility/2006">
          <mc:Choice Requires="x14">
            <control shapeId="15711" r:id="rId25" name="Check Box 318">
              <controlPr locked="0" defaultSize="0" autoFill="0" autoLine="0" autoPict="0">
                <anchor moveWithCells="1">
                  <from>
                    <xdr:col>4</xdr:col>
                    <xdr:colOff>114300</xdr:colOff>
                    <xdr:row>120</xdr:row>
                    <xdr:rowOff>6350</xdr:rowOff>
                  </from>
                  <to>
                    <xdr:col>5</xdr:col>
                    <xdr:colOff>120650</xdr:colOff>
                    <xdr:row>121</xdr:row>
                    <xdr:rowOff>0</xdr:rowOff>
                  </to>
                </anchor>
              </controlPr>
            </control>
          </mc:Choice>
        </mc:AlternateContent>
        <mc:AlternateContent xmlns:mc="http://schemas.openxmlformats.org/markup-compatibility/2006">
          <mc:Choice Requires="x14">
            <control shapeId="32" r:id="rId26" name="Check Box 319">
              <controlPr locked="0" defaultSize="0" autoFill="0" autoLine="0" autoPict="0">
                <anchor moveWithCells="1">
                  <from>
                    <xdr:col>4</xdr:col>
                    <xdr:colOff>114300</xdr:colOff>
                    <xdr:row>121</xdr:row>
                    <xdr:rowOff>0</xdr:rowOff>
                  </from>
                  <to>
                    <xdr:col>6</xdr:col>
                    <xdr:colOff>6350</xdr:colOff>
                    <xdr:row>121</xdr:row>
                    <xdr:rowOff>165100</xdr:rowOff>
                  </to>
                </anchor>
              </controlPr>
            </control>
          </mc:Choice>
        </mc:AlternateContent>
        <mc:AlternateContent xmlns:mc="http://schemas.openxmlformats.org/markup-compatibility/2006">
          <mc:Choice Requires="x14">
            <control shapeId="37" r:id="rId27" name="Check Box 321">
              <controlPr locked="0" defaultSize="0" autoFill="0" autoLine="0" autoPict="0">
                <anchor moveWithCells="1">
                  <from>
                    <xdr:col>4</xdr:col>
                    <xdr:colOff>120650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38" r:id="rId28" name="Check Box 322">
              <controlPr locked="0" defaultSize="0" autoFill="0" autoLine="0" autoPict="0">
                <anchor moveWithCells="1">
                  <from>
                    <xdr:col>5</xdr:col>
                    <xdr:colOff>0</xdr:colOff>
                    <xdr:row>125</xdr:row>
                    <xdr:rowOff>0</xdr:rowOff>
                  </from>
                  <to>
                    <xdr:col>6</xdr:col>
                    <xdr:colOff>0</xdr:colOff>
                    <xdr:row>125</xdr:row>
                    <xdr:rowOff>146050</xdr:rowOff>
                  </to>
                </anchor>
              </controlPr>
            </control>
          </mc:Choice>
        </mc:AlternateContent>
        <mc:AlternateContent xmlns:mc="http://schemas.openxmlformats.org/markup-compatibility/2006">
          <mc:Choice Requires="x14">
            <control shapeId="42" r:id="rId29" name="Check Box 323">
              <controlPr locked="0" defaultSize="0" autoFill="0" autoLine="0" autoPict="0">
                <anchor moveWithCells="1">
                  <from>
                    <xdr:col>4</xdr:col>
                    <xdr:colOff>120650</xdr:colOff>
                    <xdr:row>125</xdr:row>
                    <xdr:rowOff>152400</xdr:rowOff>
                  </from>
                  <to>
                    <xdr:col>6</xdr:col>
                    <xdr:colOff>0</xdr:colOff>
                    <xdr:row>126</xdr:row>
                    <xdr:rowOff>152400</xdr:rowOff>
                  </to>
                </anchor>
              </controlPr>
            </control>
          </mc:Choice>
        </mc:AlternateContent>
        <mc:AlternateContent xmlns:mc="http://schemas.openxmlformats.org/markup-compatibility/2006">
          <mc:Choice Requires="x14">
            <control shapeId="43" r:id="rId30" name="Check Box 324">
              <controlPr locked="0" defaultSize="0" autoFill="0" autoLine="0" autoPict="0">
                <anchor moveWithCells="1">
                  <from>
                    <xdr:col>4</xdr:col>
                    <xdr:colOff>114300</xdr:colOff>
                    <xdr:row>126</xdr:row>
                    <xdr:rowOff>165100</xdr:rowOff>
                  </from>
                  <to>
                    <xdr:col>5</xdr:col>
                    <xdr:colOff>114300</xdr:colOff>
                    <xdr:row>128</xdr:row>
                    <xdr:rowOff>12700</xdr:rowOff>
                  </to>
                </anchor>
              </controlPr>
            </control>
          </mc:Choice>
        </mc:AlternateContent>
        <mc:AlternateContent xmlns:mc="http://schemas.openxmlformats.org/markup-compatibility/2006">
          <mc:Choice Requires="x14">
            <control shapeId="44" r:id="rId31" name="Check Box 325">
              <controlPr locked="0" defaultSize="0" autoFill="0" autoLine="0" autoPict="0">
                <anchor moveWithCells="1" sizeWithCells="1">
                  <from>
                    <xdr:col>4</xdr:col>
                    <xdr:colOff>120650</xdr:colOff>
                    <xdr:row>127</xdr:row>
                    <xdr:rowOff>152400</xdr:rowOff>
                  </from>
                  <to>
                    <xdr:col>6</xdr:col>
                    <xdr:colOff>6350</xdr:colOff>
                    <xdr:row>129</xdr:row>
                    <xdr:rowOff>0</xdr:rowOff>
                  </to>
                </anchor>
              </controlPr>
            </control>
          </mc:Choice>
        </mc:AlternateContent>
        <mc:AlternateContent xmlns:mc="http://schemas.openxmlformats.org/markup-compatibility/2006">
          <mc:Choice Requires="x14">
            <control shapeId="45" r:id="rId32" name="Check Box 326">
              <controlPr locked="0" defaultSize="0" autoFill="0" autoLine="0" autoPict="0">
                <anchor moveWithCells="1" sizeWithCells="1">
                  <from>
                    <xdr:col>4</xdr:col>
                    <xdr:colOff>120650</xdr:colOff>
                    <xdr:row>128</xdr:row>
                    <xdr:rowOff>152400</xdr:rowOff>
                  </from>
                  <to>
                    <xdr:col>6</xdr:col>
                    <xdr:colOff>0</xdr:colOff>
                    <xdr:row>130</xdr:row>
                    <xdr:rowOff>6350</xdr:rowOff>
                  </to>
                </anchor>
              </controlPr>
            </control>
          </mc:Choice>
        </mc:AlternateContent>
        <mc:AlternateContent xmlns:mc="http://schemas.openxmlformats.org/markup-compatibility/2006">
          <mc:Choice Requires="x14">
            <control shapeId="46" r:id="rId33" name="Check Box 327">
              <controlPr locked="0" defaultSize="0" autoFill="0" autoLine="0" autoPict="0">
                <anchor moveWithCells="1" sizeWithCells="1">
                  <from>
                    <xdr:col>4</xdr:col>
                    <xdr:colOff>120650</xdr:colOff>
                    <xdr:row>130</xdr:row>
                    <xdr:rowOff>0</xdr:rowOff>
                  </from>
                  <to>
                    <xdr:col>5</xdr:col>
                    <xdr:colOff>127000</xdr:colOff>
                    <xdr:row>131</xdr:row>
                    <xdr:rowOff>0</xdr:rowOff>
                  </to>
                </anchor>
              </controlPr>
            </control>
          </mc:Choice>
        </mc:AlternateContent>
        <mc:AlternateContent xmlns:mc="http://schemas.openxmlformats.org/markup-compatibility/2006">
          <mc:Choice Requires="x14">
            <control shapeId="47" r:id="rId34" name="Check Box 328">
              <controlPr locked="0" defaultSize="0" autoFill="0" autoLine="0" autoPict="0">
                <anchor moveWithCells="1" sizeWithCells="1">
                  <from>
                    <xdr:col>5</xdr:col>
                    <xdr:colOff>0</xdr:colOff>
                    <xdr:row>130</xdr:row>
                    <xdr:rowOff>152400</xdr:rowOff>
                  </from>
                  <to>
                    <xdr:col>5</xdr:col>
                    <xdr:colOff>127000</xdr:colOff>
                    <xdr:row>131</xdr:row>
                    <xdr:rowOff>152400</xdr:rowOff>
                  </to>
                </anchor>
              </controlPr>
            </control>
          </mc:Choice>
        </mc:AlternateContent>
        <mc:AlternateContent xmlns:mc="http://schemas.openxmlformats.org/markup-compatibility/2006">
          <mc:Choice Requires="x14">
            <control shapeId="48" r:id="rId35" name="Check Box 329">
              <controlPr locked="0" defaultSize="0" autoFill="0" autoLine="0" autoPict="0">
                <anchor moveWithCells="1" sizeWithCells="1">
                  <from>
                    <xdr:col>5</xdr:col>
                    <xdr:colOff>0</xdr:colOff>
                    <xdr:row>132</xdr:row>
                    <xdr:rowOff>0</xdr:rowOff>
                  </from>
                  <to>
                    <xdr:col>5</xdr:col>
                    <xdr:colOff>120650</xdr:colOff>
                    <xdr:row>133</xdr:row>
                    <xdr:rowOff>0</xdr:rowOff>
                  </to>
                </anchor>
              </controlPr>
            </control>
          </mc:Choice>
        </mc:AlternateContent>
        <mc:AlternateContent xmlns:mc="http://schemas.openxmlformats.org/markup-compatibility/2006">
          <mc:Choice Requires="x14">
            <control shapeId="49" r:id="rId36" name="Check Box 330">
              <controlPr locked="0" defaultSize="0" autoFill="0" autoLine="0" autoPict="0">
                <anchor moveWithCells="1">
                  <from>
                    <xdr:col>4</xdr:col>
                    <xdr:colOff>120650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50" r:id="rId37" name="Check Box 331">
              <controlPr locked="0" defaultSize="0" autoFill="0" autoLine="0" autoPict="0">
                <anchor moveWithCells="1">
                  <from>
                    <xdr:col>4</xdr:col>
                    <xdr:colOff>114300</xdr:colOff>
                    <xdr:row>136</xdr:row>
                    <xdr:rowOff>0</xdr:rowOff>
                  </from>
                  <to>
                    <xdr:col>5</xdr:col>
                    <xdr:colOff>120650</xdr:colOff>
                    <xdr:row>137</xdr:row>
                    <xdr:rowOff>6350</xdr:rowOff>
                  </to>
                </anchor>
              </controlPr>
            </control>
          </mc:Choice>
        </mc:AlternateContent>
        <mc:AlternateContent xmlns:mc="http://schemas.openxmlformats.org/markup-compatibility/2006">
          <mc:Choice Requires="x14">
            <control shapeId="53" r:id="rId38" name="Check Box 332">
              <controlPr locked="0" defaultSize="0" autoFill="0" autoLine="0" autoPict="0">
                <anchor moveWithCells="1">
                  <from>
                    <xdr:col>4</xdr:col>
                    <xdr:colOff>114300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55" r:id="rId39" name="Check Box 333">
              <controlPr locked="0" defaultSize="0" autoFill="0" autoLine="0" autoPict="0">
                <anchor moveWithCells="1">
                  <from>
                    <xdr:col>5</xdr:col>
                    <xdr:colOff>0</xdr:colOff>
                    <xdr:row>137</xdr:row>
                    <xdr:rowOff>152400</xdr:rowOff>
                  </from>
                  <to>
                    <xdr:col>6</xdr:col>
                    <xdr:colOff>0</xdr:colOff>
                    <xdr:row>139</xdr:row>
                    <xdr:rowOff>0</xdr:rowOff>
                  </to>
                </anchor>
              </controlPr>
            </control>
          </mc:Choice>
        </mc:AlternateContent>
        <mc:AlternateContent xmlns:mc="http://schemas.openxmlformats.org/markup-compatibility/2006">
          <mc:Choice Requires="x14">
            <control shapeId="60" r:id="rId40" name="Check Box 334">
              <controlPr locked="0" defaultSize="0" autoFill="0" autoLine="0" autoPict="0">
                <anchor moveWithCells="1" sizeWithCells="1">
                  <from>
                    <xdr:col>4</xdr:col>
                    <xdr:colOff>120650</xdr:colOff>
                    <xdr:row>134</xdr:row>
                    <xdr:rowOff>6350</xdr:rowOff>
                  </from>
                  <to>
                    <xdr:col>5</xdr:col>
                    <xdr:colOff>120650</xdr:colOff>
                    <xdr:row>135</xdr:row>
                    <xdr:rowOff>0</xdr:rowOff>
                  </to>
                </anchor>
              </controlPr>
            </control>
          </mc:Choice>
        </mc:AlternateContent>
        <mc:AlternateContent xmlns:mc="http://schemas.openxmlformats.org/markup-compatibility/2006">
          <mc:Choice Requires="x14">
            <control shapeId="61" r:id="rId41" name="Check Box 336">
              <controlPr locked="0" defaultSize="0" autoFill="0" autoLine="0" autoPict="0">
                <anchor moveWithCells="1" sizeWithCells="1">
                  <from>
                    <xdr:col>4</xdr:col>
                    <xdr:colOff>120650</xdr:colOff>
                    <xdr:row>133</xdr:row>
                    <xdr:rowOff>0</xdr:rowOff>
                  </from>
                  <to>
                    <xdr:col>5</xdr:col>
                    <xdr:colOff>127000</xdr:colOff>
                    <xdr:row>134</xdr:row>
                    <xdr:rowOff>0</xdr:rowOff>
                  </to>
                </anchor>
              </controlPr>
            </control>
          </mc:Choice>
        </mc:AlternateContent>
        <mc:AlternateContent xmlns:mc="http://schemas.openxmlformats.org/markup-compatibility/2006">
          <mc:Choice Requires="x14">
            <control shapeId="15558" r:id="rId42" name="Check Box 252">
              <controlPr locked="0" defaultSize="0" autoFill="0" autoLine="0" autoPict="0">
                <anchor moveWithCells="1">
                  <from>
                    <xdr:col>1</xdr:col>
                    <xdr:colOff>57150</xdr:colOff>
                    <xdr:row>57</xdr:row>
                    <xdr:rowOff>152400</xdr:rowOff>
                  </from>
                  <to>
                    <xdr:col>2</xdr:col>
                    <xdr:colOff>95250</xdr:colOff>
                    <xdr:row>61</xdr:row>
                    <xdr:rowOff>12700</xdr:rowOff>
                  </to>
                </anchor>
              </controlPr>
            </control>
          </mc:Choice>
        </mc:AlternateContent>
        <mc:AlternateContent xmlns:mc="http://schemas.openxmlformats.org/markup-compatibility/2006">
          <mc:Choice Requires="x14">
            <control shapeId="15559" r:id="rId43" name="Check Box 337">
              <controlPr locked="0" defaultSize="0" autoFill="0" autoLine="0" autoPict="0">
                <anchor moveWithCells="1">
                  <from>
                    <xdr:col>36</xdr:col>
                    <xdr:colOff>12700</xdr:colOff>
                    <xdr:row>101</xdr:row>
                    <xdr:rowOff>38100</xdr:rowOff>
                  </from>
                  <to>
                    <xdr:col>36</xdr:col>
                    <xdr:colOff>133350</xdr:colOff>
                    <xdr:row>101</xdr:row>
                    <xdr:rowOff>190500</xdr:rowOff>
                  </to>
                </anchor>
              </controlPr>
            </control>
          </mc:Choice>
        </mc:AlternateContent>
        <mc:AlternateContent xmlns:mc="http://schemas.openxmlformats.org/markup-compatibility/2006">
          <mc:Choice Requires="x14">
            <control shapeId="15560" r:id="rId44" name="Check Box 257">
              <controlPr locked="0" defaultSize="0" autoFill="0" autoLine="0" autoPict="0">
                <anchor moveWithCells="1">
                  <from>
                    <xdr:col>0</xdr:col>
                    <xdr:colOff>101600</xdr:colOff>
                    <xdr:row>78</xdr:row>
                    <xdr:rowOff>12700</xdr:rowOff>
                  </from>
                  <to>
                    <xdr:col>2</xdr:col>
                    <xdr:colOff>50800</xdr:colOff>
                    <xdr:row>80</xdr:row>
                    <xdr:rowOff>12700</xdr:rowOff>
                  </to>
                </anchor>
              </controlPr>
            </control>
          </mc:Choice>
        </mc:AlternateContent>
        <mc:AlternateContent xmlns:mc="http://schemas.openxmlformats.org/markup-compatibility/2006">
          <mc:Choice Requires="x14">
            <control shapeId="15561" r:id="rId45" name="Check Box 338">
              <controlPr locked="0" defaultSize="0" autoFill="0" autoLine="0" autoPict="0">
                <anchor moveWithCells="1">
                  <from>
                    <xdr:col>1</xdr:col>
                    <xdr:colOff>120650</xdr:colOff>
                    <xdr:row>98</xdr:row>
                    <xdr:rowOff>6350</xdr:rowOff>
                  </from>
                  <to>
                    <xdr:col>3</xdr:col>
                    <xdr:colOff>38100</xdr:colOff>
                    <xdr:row>98</xdr:row>
                    <xdr:rowOff>266700</xdr:rowOff>
                  </to>
                </anchor>
              </controlPr>
            </control>
          </mc:Choice>
        </mc:AlternateContent>
        <mc:AlternateContent xmlns:mc="http://schemas.openxmlformats.org/markup-compatibility/2006">
          <mc:Choice Requires="x14">
            <control shapeId="15562" r:id="rId46" name="Check Box 339">
              <controlPr locked="0" defaultSize="0" autoFill="0" autoLine="0" autoPict="0">
                <anchor moveWithCells="1">
                  <from>
                    <xdr:col>4</xdr:col>
                    <xdr:colOff>114300</xdr:colOff>
                    <xdr:row>122</xdr:row>
                    <xdr:rowOff>190500</xdr:rowOff>
                  </from>
                  <to>
                    <xdr:col>5</xdr:col>
                    <xdr:colOff>114300</xdr:colOff>
                    <xdr:row>123</xdr:row>
                    <xdr:rowOff>146050</xdr:rowOff>
                  </to>
                </anchor>
              </controlPr>
            </control>
          </mc:Choice>
        </mc:AlternateContent>
        <mc:AlternateContent xmlns:mc="http://schemas.openxmlformats.org/markup-compatibility/2006">
          <mc:Choice Requires="x14">
            <control shapeId="15563" r:id="rId47" name="Check Box 340">
              <controlPr locked="0" defaultSize="0" autoFill="0" autoLine="0" autoPict="0">
                <anchor moveWithCells="1">
                  <from>
                    <xdr:col>4</xdr:col>
                    <xdr:colOff>114300</xdr:colOff>
                    <xdr:row>121</xdr:row>
                    <xdr:rowOff>184150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
  <cols>
    <col min="1" max="1" width="4.7265625" style="109" customWidth="1"/>
    <col min="2" max="9" width="1.453125" style="109" customWidth="1"/>
    <col min="10" max="10" width="17.453125" style="109" customWidth="1"/>
    <col min="11" max="11" width="8.08984375" style="109" customWidth="1"/>
    <col min="12" max="12" width="10.08984375" style="109" customWidth="1"/>
    <col min="13" max="13" width="19.36328125" style="109" customWidth="1"/>
    <col min="14" max="14" width="29.36328125" style="109" customWidth="1"/>
    <col min="15" max="15" width="17.08984375" style="153" customWidth="1"/>
    <col min="16" max="16" width="12.6328125" style="153" customWidth="1"/>
    <col min="17" max="17" width="12.7265625" style="153" customWidth="1"/>
    <col min="18" max="18" width="10.26953125" style="153" customWidth="1"/>
    <col min="19" max="19" width="12.7265625" style="109" customWidth="1"/>
    <col min="20" max="20" width="6.36328125" style="153" customWidth="1"/>
    <col min="21" max="21" width="18.7265625" style="109" customWidth="1"/>
    <col min="22" max="22" width="6" style="153" customWidth="1"/>
    <col min="23" max="23" width="12.08984375" style="153" customWidth="1"/>
    <col min="24" max="24" width="7" style="153" customWidth="1"/>
    <col min="25" max="25" width="12.36328125" style="153" customWidth="1"/>
    <col min="26" max="26" width="16.26953125" style="154" customWidth="1"/>
    <col min="27" max="27" width="15.26953125" style="109" customWidth="1"/>
    <col min="28" max="28" width="7.08984375" style="153" customWidth="1"/>
    <col min="29" max="29" width="10.26953125" style="109" customWidth="1"/>
    <col min="30" max="30" width="10.6328125" style="109" customWidth="1"/>
    <col min="31" max="31" width="6.26953125" style="153" customWidth="1"/>
    <col min="32" max="32" width="18.26953125" style="153" customWidth="1"/>
    <col min="33" max="33" width="15.08984375" style="107" hidden="1" customWidth="1"/>
    <col min="34" max="34" width="12.90625" style="107" hidden="1" customWidth="1"/>
    <col min="35" max="35" width="15.7265625" style="108" hidden="1" customWidth="1"/>
    <col min="36" max="36" width="15.7265625" style="107" hidden="1" customWidth="1"/>
    <col min="37" max="37" width="10.453125" style="109" customWidth="1"/>
    <col min="38" max="38" width="10.7265625" style="109" customWidth="1"/>
    <col min="39" max="40" width="24.726562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2135</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2139</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 customHeight="1" thickBot="1">
      <c r="A6" s="107"/>
      <c r="B6" s="1018"/>
      <c r="C6" s="1019"/>
      <c r="D6" s="929" t="s">
        <v>2136</v>
      </c>
      <c r="E6" s="929"/>
      <c r="F6" s="929"/>
      <c r="G6" s="929"/>
      <c r="H6" s="929"/>
      <c r="I6" s="929"/>
      <c r="J6" s="929"/>
      <c r="K6" s="929"/>
      <c r="L6" s="929"/>
      <c r="M6" s="929"/>
      <c r="N6" s="115">
        <f>SUM(S14:S113, AA14:AA113)</f>
        <v>12110450</v>
      </c>
      <c r="O6" s="116" t="s">
        <v>44</v>
      </c>
      <c r="P6" s="117"/>
      <c r="Q6" s="117"/>
      <c r="R6" s="117"/>
      <c r="S6" s="117"/>
      <c r="T6" s="120"/>
      <c r="U6" s="120"/>
      <c r="V6" s="120"/>
      <c r="W6" s="992"/>
      <c r="X6" s="1032" t="s">
        <v>2138</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2140</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2138</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2137</v>
      </c>
      <c r="V12" s="944" t="s">
        <v>129</v>
      </c>
      <c r="W12" s="942" t="s">
        <v>130</v>
      </c>
      <c r="X12" s="943"/>
      <c r="Y12" s="974" t="s">
        <v>1905</v>
      </c>
      <c r="Z12" s="948" t="s">
        <v>128</v>
      </c>
      <c r="AA12" s="948" t="s">
        <v>1909</v>
      </c>
      <c r="AB12" s="948" t="s">
        <v>1906</v>
      </c>
      <c r="AC12" s="957" t="s">
        <v>2137</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72">
        <v>1809631</v>
      </c>
      <c r="R14" s="973"/>
      <c r="S14" s="135">
        <f>IFERROR(ROUNDDOWN(Q14*VLOOKUP(N14,【参考】数式用!$AR$2:$AW$50,MATCH(P14,【参考】数式用!$AT$4:$AW$4)+2,FALSE)*0.5, 0), "")</f>
        <v>592361</v>
      </c>
      <c r="T14" s="525" t="s">
        <v>2172</v>
      </c>
      <c r="U14" s="136" t="str">
        <f>IFERROR(IF(AG14&lt;&gt;"",Q14*VLOOKUP(N14,【参考】数式用!$AG$2:$AL$50,MATCH(P14,【参考】数式用!$AI$4:$AL$4,0)+2,0), ""), "")</f>
        <v/>
      </c>
      <c r="V14" s="40"/>
      <c r="W14" s="966">
        <v>1</v>
      </c>
      <c r="X14" s="967"/>
      <c r="Y14" s="528" t="s">
        <v>2173</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64">
        <v>1724534</v>
      </c>
      <c r="R15" s="965"/>
      <c r="S15" s="140">
        <f>IFERROR(ROUNDDOWN(Q15*VLOOKUP(N15,【参考】数式用!$AR$2:$AW$50,MATCH(P15,【参考】数式用!$AT$4:$AW$4)+2,FALSE)*0.5, 0), "")</f>
        <v>862267</v>
      </c>
      <c r="T15" s="526" t="s">
        <v>2172</v>
      </c>
      <c r="U15" s="142" t="str">
        <f>IFERROR(IF(AG15&lt;&gt;"",Q15*VLOOKUP(N15,【参考】数式用!$AG$2:$AL$50,MATCH(P15,【参考】数式用!$AI$4:$AL$4,0)+2,0), ""), "")</f>
        <v/>
      </c>
      <c r="V15" s="41"/>
      <c r="W15" s="951"/>
      <c r="X15" s="952"/>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64">
        <v>1281465</v>
      </c>
      <c r="R16" s="96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51"/>
      <c r="X16" s="952"/>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64">
        <v>11394784</v>
      </c>
      <c r="R17" s="96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51">
        <v>1</v>
      </c>
      <c r="X17" s="952"/>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64">
        <v>9526680</v>
      </c>
      <c r="R18" s="965"/>
      <c r="S18" s="140">
        <f>IFERROR(ROUNDDOWN(Q18*VLOOKUP(N18,【参考】数式用!$AR$2:$AW$50,MATCH(P18,【参考】数式用!$AT$4:$AW$4)+2,FALSE)*0.5, 0), "")</f>
        <v>4763340</v>
      </c>
      <c r="T18" s="526" t="s">
        <v>2172</v>
      </c>
      <c r="U18" s="142" t="str">
        <f>IFERROR(IF(AG18&lt;&gt;"",Q18*VLOOKUP(N18,【参考】数式用!$AG$2:$AL$50,MATCH(P18,【参考】数式用!$AI$4:$AL$4,0)+2,0), ""), "")</f>
        <v/>
      </c>
      <c r="V18" s="41"/>
      <c r="W18" s="951"/>
      <c r="X18" s="952"/>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64">
        <v>402446</v>
      </c>
      <c r="R19" s="96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51"/>
      <c r="X19" s="952"/>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53">
        <v>293610</v>
      </c>
      <c r="R20" s="954"/>
      <c r="S20" s="140">
        <f>IFERROR(ROUNDDOWN(Q20*VLOOKUP(N20,【参考】数式用!$AR$2:$AW$50,MATCH(P20,【参考】数式用!$AT$4:$AW$4)+2,FALSE)*0.5, 0), "")</f>
        <v>100292</v>
      </c>
      <c r="T20" s="48" t="s">
        <v>2172</v>
      </c>
      <c r="U20" s="142" t="str">
        <f>IFERROR(IF(AG20&lt;&gt;"",Q20*VLOOKUP(N20,【参考】数式用!$AG$2:$AL$50,MATCH(P20,【参考】数式用!$AI$4:$AL$4,0)+2,0), ""), "")</f>
        <v/>
      </c>
      <c r="V20" s="41"/>
      <c r="W20" s="951">
        <v>1</v>
      </c>
      <c r="X20" s="952"/>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F5:AF8 AG1:AG4 AG9:AG10"/>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【参考】数式用!$AN$5:$AN$6</xm:f>
          </x14:formula1>
          <xm:sqref>V14:V113 AB14:AB113 T14:T113 AE14:AE113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51"/>
  <sheetViews>
    <sheetView zoomScale="115" zoomScaleNormal="115" zoomScaleSheetLayoutView="85" workbookViewId="0"/>
  </sheetViews>
  <sheetFormatPr defaultColWidth="9" defaultRowHeight="13"/>
  <cols>
    <col min="1" max="1" width="42.7265625" style="7" customWidth="1"/>
    <col min="2" max="28" width="8" style="7" customWidth="1"/>
    <col min="29" max="29" width="9" style="7" customWidth="1"/>
    <col min="30" max="30" width="14.26953125" style="7" customWidth="1"/>
    <col min="31" max="31" width="11.6328125" style="7" customWidth="1"/>
    <col min="32" max="32" width="9" style="7"/>
    <col min="33" max="33" width="40.26953125" style="7" customWidth="1"/>
    <col min="34" max="34" width="9" style="90"/>
    <col min="35" max="35" width="12.26953125" style="7" customWidth="1"/>
    <col min="36" max="37" width="9" style="7"/>
    <col min="38" max="38" width="10.6328125" style="7" customWidth="1"/>
    <col min="39" max="41" width="9" style="7"/>
    <col min="42" max="42" width="13.90625" style="7" customWidth="1"/>
    <col min="43" max="43" width="9" style="7"/>
    <col min="44" max="44" width="32.90625" style="7" customWidth="1"/>
    <col min="45" max="45" width="9.08984375" style="90" customWidth="1"/>
    <col min="46" max="46" width="11.453125" style="7" customWidth="1"/>
    <col min="47" max="50" width="9" style="7"/>
    <col min="51" max="51" width="17.6328125" style="7" customWidth="1"/>
    <col min="52" max="52" width="26.36328125" style="7" customWidth="1"/>
    <col min="53" max="53" width="50.453125" style="7" customWidth="1"/>
    <col min="54" max="16384" width="9" style="7"/>
  </cols>
  <sheetData>
    <row r="1" spans="1:54" ht="13.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5"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24.5"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3.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3.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3.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3.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3.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3.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3.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N17" sqref="N17"/>
    </sheetView>
  </sheetViews>
  <sheetFormatPr defaultRowHeight="13"/>
  <cols>
    <col min="1" max="1" width="16.7265625" customWidth="1"/>
    <col min="3" max="3" width="14.453125" style="7" customWidth="1"/>
    <col min="4" max="4" width="14.453125" style="7" bestFit="1" customWidth="1"/>
  </cols>
  <sheetData>
    <row r="1" spans="1:4" ht="13.5" thickBot="1">
      <c r="A1" s="6" t="s">
        <v>140</v>
      </c>
      <c r="C1" s="6" t="s">
        <v>141</v>
      </c>
    </row>
    <row r="2" spans="1:4" ht="13.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5"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金山 貴幸</dc:creator>
  <cp:lastModifiedBy>Windows ユーザー</cp:lastModifiedBy>
  <dcterms:created xsi:type="dcterms:W3CDTF">2025-12-07T02:46:06Z</dcterms:created>
  <dcterms:modified xsi:type="dcterms:W3CDTF">2025-12-07T02:46:06Z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