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s1.kobe.local\work1\11_経済観光局\01_経済政策課\10_金融担当\E　認定\●認定様式一式\5号（イ）売上高減少\2_売上高計算書\要件変更（R6.12～使用）\"/>
    </mc:Choice>
  </mc:AlternateContent>
  <bookViews>
    <workbookView xWindow="0" yWindow="0" windowWidth="20490" windowHeight="7530"/>
  </bookViews>
  <sheets>
    <sheet name="5-イ-④" sheetId="35" r:id="rId1"/>
    <sheet name="記入例(標準)" sheetId="36" r:id="rId2"/>
    <sheet name="記入例(平均あり)" sheetId="37" r:id="rId3"/>
  </sheets>
  <definedNames>
    <definedName name="_xlnm.Print_Area" localSheetId="0">'5-イ-④'!$A$1:$Y$109</definedName>
    <definedName name="_xlnm.Print_Area" localSheetId="1">'記入例(標準)'!$A$1:$Y$109</definedName>
    <definedName name="_xlnm.Print_Area" localSheetId="2">'記入例(平均あり)'!$A$1:$AA$109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S89" i="37" l="1"/>
  <c r="R85" i="37"/>
  <c r="S93" i="37" s="1"/>
  <c r="V83" i="37"/>
  <c r="V85" i="37" s="1"/>
  <c r="S96" i="37" s="1"/>
  <c r="R83" i="37"/>
  <c r="P75" i="37"/>
  <c r="N75" i="37"/>
  <c r="V74" i="37"/>
  <c r="R74" i="37"/>
  <c r="F74" i="37"/>
  <c r="V59" i="37"/>
  <c r="A55" i="37"/>
  <c r="C53" i="37"/>
  <c r="T31" i="37"/>
  <c r="X30" i="37"/>
  <c r="X29" i="37"/>
  <c r="X28" i="37"/>
  <c r="X27" i="37"/>
  <c r="X26" i="37"/>
  <c r="X25" i="37"/>
  <c r="X31" i="37" s="1"/>
  <c r="S89" i="36"/>
  <c r="V85" i="36"/>
  <c r="S96" i="36" s="1"/>
  <c r="V83" i="36"/>
  <c r="R83" i="36"/>
  <c r="R85" i="36" s="1"/>
  <c r="S93" i="36" s="1"/>
  <c r="P75" i="36"/>
  <c r="N75" i="36"/>
  <c r="V74" i="36"/>
  <c r="R74" i="36"/>
  <c r="F74" i="36"/>
  <c r="V59" i="36"/>
  <c r="A55" i="36"/>
  <c r="C53" i="36"/>
  <c r="T31" i="36"/>
  <c r="X30" i="36"/>
  <c r="X29" i="36"/>
  <c r="X28" i="36"/>
  <c r="X27" i="36"/>
  <c r="X26" i="36"/>
  <c r="X25" i="36"/>
  <c r="X31" i="36" s="1"/>
  <c r="X100" i="37" l="1"/>
  <c r="X103" i="37" s="1"/>
  <c r="X100" i="36"/>
  <c r="X103" i="36" s="1"/>
  <c r="F74" i="35" l="1"/>
  <c r="V59" i="35"/>
  <c r="X30" i="35"/>
  <c r="X29" i="35"/>
  <c r="X28" i="35"/>
  <c r="X27" i="35"/>
  <c r="X26" i="35"/>
  <c r="X25" i="35"/>
  <c r="T31" i="35"/>
  <c r="S89" i="35"/>
  <c r="V74" i="35"/>
  <c r="R74" i="35"/>
  <c r="A55" i="35"/>
  <c r="N75" i="35"/>
  <c r="P75" i="35"/>
  <c r="R83" i="35"/>
  <c r="R85" i="35"/>
  <c r="S93" i="35"/>
  <c r="V83" i="35"/>
  <c r="V85" i="35"/>
  <c r="S96" i="35"/>
  <c r="C53" i="35"/>
  <c r="X100" i="35"/>
  <c r="X103" i="35"/>
  <c r="X31" i="35" l="1"/>
</calcChain>
</file>

<file path=xl/comments1.xml><?xml version="1.0" encoding="utf-8"?>
<comments xmlns="http://schemas.openxmlformats.org/spreadsheetml/2006/main">
  <authors>
    <author>Windows ユーザー</author>
  </authors>
  <commentList>
    <comment ref="C10" authorId="0" shapeId="0">
      <text>
        <r>
          <rPr>
            <sz val="9"/>
            <color indexed="10"/>
            <rFont val="メイリオ"/>
            <family val="3"/>
            <charset val="128"/>
          </rPr>
          <t>※法人の場合：企業名
※個人の場合：屋号</t>
        </r>
      </text>
    </comment>
    <comment ref="C11" authorId="0" shapeId="0">
      <text>
        <r>
          <rPr>
            <sz val="9"/>
            <color indexed="10"/>
            <rFont val="メイリオ"/>
            <family val="3"/>
            <charset val="128"/>
          </rPr>
          <t>※法人の場合：役職名＋代表者氏名
　 （役職名は、法人登記と完全一致していることを確認してください）
　　 ＜よくある例＞登記は代表取締役だが「代表取締役『社長』」と入力等
※個人の場合：代表者氏名</t>
        </r>
      </text>
    </comment>
    <comment ref="E63" authorId="0" shapeId="0">
      <text>
        <r>
          <rPr>
            <b/>
            <sz val="9"/>
            <color indexed="81"/>
            <rFont val="MS P ゴシック"/>
            <family val="3"/>
            <charset val="128"/>
          </rPr>
          <t>疎明資料が２種類ある場合は選択ください。</t>
        </r>
      </text>
    </comment>
    <comment ref="Q63" authorId="0" shapeId="0">
      <text>
        <r>
          <rPr>
            <b/>
            <sz val="9"/>
            <color indexed="10"/>
            <rFont val="MS P ゴシック"/>
            <family val="3"/>
            <charset val="128"/>
          </rPr>
          <t>疎明資料が２種類ある場合は選択ください。</t>
        </r>
      </text>
    </comment>
  </commentList>
</comments>
</file>

<file path=xl/comments2.xml><?xml version="1.0" encoding="utf-8"?>
<comments xmlns="http://schemas.openxmlformats.org/spreadsheetml/2006/main">
  <authors>
    <author>Windows ユーザー</author>
  </authors>
  <commentList>
    <comment ref="C10" authorId="0" shapeId="0">
      <text>
        <r>
          <rPr>
            <sz val="9"/>
            <color indexed="10"/>
            <rFont val="メイリオ"/>
            <family val="3"/>
            <charset val="128"/>
          </rPr>
          <t>※法人の場合：企業名
※個人の場合：屋号</t>
        </r>
      </text>
    </comment>
    <comment ref="C11" authorId="0" shapeId="0">
      <text>
        <r>
          <rPr>
            <sz val="9"/>
            <color indexed="10"/>
            <rFont val="メイリオ"/>
            <family val="3"/>
            <charset val="128"/>
          </rPr>
          <t>※法人の場合：役職名＋代表者氏名
　 （役職名は、法人登記と完全一致していることを確認してください）
　　 ＜よくある例＞登記は代表取締役だが「代表取締役『社長』」と入力等
※個人の場合：代表者氏名</t>
        </r>
      </text>
    </comment>
    <comment ref="E63" authorId="0" shapeId="0">
      <text>
        <r>
          <rPr>
            <b/>
            <sz val="9"/>
            <color indexed="81"/>
            <rFont val="MS P ゴシック"/>
            <family val="3"/>
            <charset val="128"/>
          </rPr>
          <t>疎明資料が２種類ある場合は選択ください。</t>
        </r>
      </text>
    </comment>
    <comment ref="Q63" authorId="0" shapeId="0">
      <text>
        <r>
          <rPr>
            <b/>
            <sz val="9"/>
            <color indexed="10"/>
            <rFont val="MS P ゴシック"/>
            <family val="3"/>
            <charset val="128"/>
          </rPr>
          <t>疎明資料が２種類ある場合は選択ください。</t>
        </r>
      </text>
    </comment>
  </commentList>
</comments>
</file>

<file path=xl/comments3.xml><?xml version="1.0" encoding="utf-8"?>
<comments xmlns="http://schemas.openxmlformats.org/spreadsheetml/2006/main">
  <authors>
    <author>Windows ユーザー</author>
  </authors>
  <commentList>
    <comment ref="C10" authorId="0" shapeId="0">
      <text>
        <r>
          <rPr>
            <sz val="9"/>
            <color indexed="10"/>
            <rFont val="メイリオ"/>
            <family val="3"/>
            <charset val="128"/>
          </rPr>
          <t>※法人の場合：企業名
※個人の場合：屋号</t>
        </r>
      </text>
    </comment>
    <comment ref="C11" authorId="0" shapeId="0">
      <text>
        <r>
          <rPr>
            <sz val="9"/>
            <color indexed="10"/>
            <rFont val="メイリオ"/>
            <family val="3"/>
            <charset val="128"/>
          </rPr>
          <t>※法人の場合：役職名＋代表者氏名
　 （役職名は、法人登記と完全一致していることを確認してください）
　　 ＜よくある例＞登記は代表取締役だが「代表取締役『社長』」と入力等
※個人の場合：代表者氏名</t>
        </r>
      </text>
    </comment>
    <comment ref="E63" authorId="0" shapeId="0">
      <text>
        <r>
          <rPr>
            <b/>
            <sz val="9"/>
            <color indexed="81"/>
            <rFont val="MS P ゴシック"/>
            <family val="3"/>
            <charset val="128"/>
          </rPr>
          <t>疎明資料が２種類ある場合は選択ください。</t>
        </r>
      </text>
    </comment>
    <comment ref="Q63" authorId="0" shapeId="0">
      <text>
        <r>
          <rPr>
            <b/>
            <sz val="9"/>
            <color indexed="10"/>
            <rFont val="MS P ゴシック"/>
            <family val="3"/>
            <charset val="128"/>
          </rPr>
          <t>疎明資料が２種類ある場合は選択ください。</t>
        </r>
      </text>
    </comment>
  </commentList>
</comments>
</file>

<file path=xl/sharedStrings.xml><?xml version="1.0" encoding="utf-8"?>
<sst xmlns="http://schemas.openxmlformats.org/spreadsheetml/2006/main" count="388" uniqueCount="93">
  <si>
    <t>「最近１ヶ月」の属する年：</t>
    <rPh sb="1" eb="6">
      <t>サイキン</t>
    </rPh>
    <rPh sb="7" eb="8">
      <t>カゲt</t>
    </rPh>
    <rPh sb="8" eb="12">
      <t>ゾクs</t>
    </rPh>
    <phoneticPr fontId="7"/>
  </si>
  <si>
    <t>年</t>
    <rPh sb="0" eb="1">
      <t>ネン</t>
    </rPh>
    <phoneticPr fontId="7"/>
  </si>
  <si>
    <t>最近１ヶ月：</t>
    <rPh sb="0" eb="2">
      <t>サイキン</t>
    </rPh>
    <rPh sb="3" eb="5">
      <t>カゲt</t>
    </rPh>
    <phoneticPr fontId="7"/>
  </si>
  <si>
    <t>月</t>
    <rPh sb="0" eb="1">
      <t>ゲツ</t>
    </rPh>
    <phoneticPr fontId="7"/>
  </si>
  <si>
    <t>売上減少率：</t>
    <rPh sb="0" eb="2">
      <t>ウリアg</t>
    </rPh>
    <rPh sb="2" eb="5">
      <t>ゲンショ</t>
    </rPh>
    <phoneticPr fontId="5"/>
  </si>
  <si>
    <t>％以上</t>
    <rPh sb="1" eb="3">
      <t>イジョ</t>
    </rPh>
    <phoneticPr fontId="5"/>
  </si>
  <si>
    <t>＜売上高等＞</t>
    <rPh sb="1" eb="5">
      <t>ウリアg</t>
    </rPh>
    <phoneticPr fontId="5"/>
  </si>
  <si>
    <t xml:space="preserve">(少数点以下第2位切捨て)　　 </t>
    <rPh sb="1" eb="3">
      <t>ショウスウ</t>
    </rPh>
    <rPh sb="3" eb="4">
      <t>テン</t>
    </rPh>
    <rPh sb="4" eb="6">
      <t>イカ</t>
    </rPh>
    <rPh sb="6" eb="7">
      <t>ダイ</t>
    </rPh>
    <rPh sb="8" eb="9">
      <t>イ</t>
    </rPh>
    <rPh sb="9" eb="11">
      <t>キリス</t>
    </rPh>
    <phoneticPr fontId="5"/>
  </si>
  <si>
    <t>＜判　定＞</t>
    <rPh sb="1" eb="4">
      <t>ハンテ</t>
    </rPh>
    <phoneticPr fontId="5"/>
  </si>
  <si>
    <t>判　　　　定</t>
    <rPh sb="0" eb="6">
      <t>ハンテイ</t>
    </rPh>
    <phoneticPr fontId="5"/>
  </si>
  <si>
    <t>％</t>
    <phoneticPr fontId="7"/>
  </si>
  <si>
    <t>疎明資料①：</t>
    <rPh sb="0" eb="4">
      <t>ソm</t>
    </rPh>
    <phoneticPr fontId="5"/>
  </si>
  <si>
    <t>疎明資料②：</t>
    <rPh sb="0" eb="4">
      <t>ソm</t>
    </rPh>
    <phoneticPr fontId="5"/>
  </si>
  <si>
    <t>企業全体</t>
    <phoneticPr fontId="5"/>
  </si>
  <si>
    <t>認定基準：</t>
    <rPh sb="0" eb="2">
      <t>ニンテイ</t>
    </rPh>
    <rPh sb="2" eb="4">
      <t>キジュン</t>
    </rPh>
    <phoneticPr fontId="5"/>
  </si>
  <si>
    <t>（２）最近１年間の売上高等（指定業種のみ）</t>
    <rPh sb="14" eb="18">
      <t>シテイギョウシュ</t>
    </rPh>
    <phoneticPr fontId="34"/>
  </si>
  <si>
    <t>　・営んでいる事業のうち、全て（単一の場合を含む）の指定業種（日本標準産業分類の細分類番号と細分類業種名）と当該指定業種に係る具体的な</t>
    <rPh sb="2" eb="3">
      <t>イトナ</t>
    </rPh>
    <rPh sb="7" eb="9">
      <t>ジギョウ</t>
    </rPh>
    <rPh sb="13" eb="14">
      <t>スベ</t>
    </rPh>
    <rPh sb="16" eb="18">
      <t>タンイツ</t>
    </rPh>
    <rPh sb="19" eb="21">
      <t>バアイ</t>
    </rPh>
    <rPh sb="22" eb="23">
      <t>フク</t>
    </rPh>
    <rPh sb="26" eb="30">
      <t>シテイギョウシュ</t>
    </rPh>
    <rPh sb="54" eb="56">
      <t>トウガイ</t>
    </rPh>
    <rPh sb="56" eb="60">
      <t>シテイギョウシュ</t>
    </rPh>
    <rPh sb="63" eb="66">
      <t>グタイテキ</t>
    </rPh>
    <phoneticPr fontId="34"/>
  </si>
  <si>
    <t>　　内容及び最近1年間の売上高等（法人＝直近決算、個人＝前年の1月から12月の売上高等）を入力ください</t>
    <phoneticPr fontId="34"/>
  </si>
  <si>
    <t>　・指定業種が複数ある場合は、主たる業種（最近1年間の売上高等が最も大きい業種）を「１」に入力ください</t>
    <rPh sb="2" eb="6">
      <t>シテイギョウシュ</t>
    </rPh>
    <rPh sb="7" eb="9">
      <t>フクスウ</t>
    </rPh>
    <rPh sb="11" eb="13">
      <t>バアイ</t>
    </rPh>
    <rPh sb="18" eb="20">
      <t>ギョウシュ</t>
    </rPh>
    <rPh sb="21" eb="23">
      <t>サイキン</t>
    </rPh>
    <rPh sb="24" eb="26">
      <t>ネンカン</t>
    </rPh>
    <rPh sb="27" eb="31">
      <t>ウリアゲダカトウ</t>
    </rPh>
    <rPh sb="32" eb="33">
      <t>モット</t>
    </rPh>
    <rPh sb="34" eb="35">
      <t>オオ</t>
    </rPh>
    <rPh sb="37" eb="39">
      <t>ギョウシュ</t>
    </rPh>
    <rPh sb="45" eb="47">
      <t>ニュウリョク</t>
    </rPh>
    <phoneticPr fontId="34"/>
  </si>
  <si>
    <t>分類
番号</t>
    <rPh sb="0" eb="2">
      <t>ブンルイ</t>
    </rPh>
    <rPh sb="3" eb="5">
      <t>バンゴウ</t>
    </rPh>
    <phoneticPr fontId="34"/>
  </si>
  <si>
    <t>記入例</t>
    <rPh sb="0" eb="3">
      <t>キニュウレイ</t>
    </rPh>
    <phoneticPr fontId="34"/>
  </si>
  <si>
    <t>千円</t>
    <rPh sb="0" eb="2">
      <t>センエン</t>
    </rPh>
    <phoneticPr fontId="34"/>
  </si>
  <si>
    <t>計：</t>
    <rPh sb="0" eb="1">
      <t>ケイ</t>
    </rPh>
    <phoneticPr fontId="34"/>
  </si>
  <si>
    <t>＜説明＞ 当該市長認定に係る業種とは、単に「不動産業」や「飲食業」あるいは「小売業」等ではなく、日本標準産業分類表における</t>
    <rPh sb="1" eb="3">
      <t>セツメイ</t>
    </rPh>
    <rPh sb="5" eb="7">
      <t>トウガイ</t>
    </rPh>
    <rPh sb="7" eb="11">
      <t>シチョウニンテイ</t>
    </rPh>
    <rPh sb="12" eb="13">
      <t>カカ</t>
    </rPh>
    <rPh sb="14" eb="16">
      <t>ギョウシュ</t>
    </rPh>
    <rPh sb="48" eb="50">
      <t>ニホン</t>
    </rPh>
    <rPh sb="50" eb="52">
      <t>ヒョウジュン</t>
    </rPh>
    <rPh sb="52" eb="54">
      <t>サンギョウ</t>
    </rPh>
    <rPh sb="54" eb="56">
      <t>ブンルイ</t>
    </rPh>
    <rPh sb="56" eb="57">
      <t>ヒョウ</t>
    </rPh>
    <phoneticPr fontId="34"/>
  </si>
  <si>
    <t>企業名：</t>
  </si>
  <si>
    <t>代表者名：</t>
  </si>
  <si>
    <t>具体的な内容
（取扱品目、製造物等できる限り詳しく入力ください）</t>
    <phoneticPr fontId="5"/>
  </si>
  <si>
    <t>主に店内での飲食を目的にハンバーガーを提供。</t>
    <phoneticPr fontId="5"/>
  </si>
  <si>
    <t>構成比</t>
    <rPh sb="0" eb="3">
      <t>コウセイヒ</t>
    </rPh>
    <phoneticPr fontId="5"/>
  </si>
  <si>
    <t>②指定業種一覧（クリックすると中小企業庁HPへ移動します。）</t>
    <rPh sb="1" eb="3">
      <t>シテイ</t>
    </rPh>
    <rPh sb="3" eb="5">
      <t>ギョウシュ</t>
    </rPh>
    <rPh sb="5" eb="7">
      <t>イチラン</t>
    </rPh>
    <rPh sb="15" eb="17">
      <t>チュウショウ</t>
    </rPh>
    <rPh sb="17" eb="19">
      <t>キギョウ</t>
    </rPh>
    <rPh sb="19" eb="20">
      <t>チョウ</t>
    </rPh>
    <rPh sb="23" eb="25">
      <t>イドウ</t>
    </rPh>
    <phoneticPr fontId="5"/>
  </si>
  <si>
    <t>①「分類検索システム」：https://www.e-stat.go.jp/classifications/terms/10</t>
    <rPh sb="2" eb="4">
      <t>ブンルイ</t>
    </rPh>
    <rPh sb="4" eb="6">
      <t>ケンサク</t>
    </rPh>
    <phoneticPr fontId="5"/>
  </si>
  <si>
    <t>-</t>
  </si>
  <si>
    <r>
      <t xml:space="preserve"> </t>
    </r>
    <r>
      <rPr>
        <sz val="10"/>
        <color theme="1"/>
        <rFont val="ＭＳ 明朝"/>
        <family val="1"/>
        <charset val="128"/>
      </rPr>
      <t>千円</t>
    </r>
    <r>
      <rPr>
        <sz val="9"/>
        <color theme="1"/>
        <rFont val="ＭＳ 明朝"/>
        <family val="1"/>
        <charset val="128"/>
      </rPr>
      <t>（法人＝直近決算、個人＝前年の1月から12月の売上高等）</t>
    </r>
    <rPh sb="1" eb="3">
      <t>センエン</t>
    </rPh>
    <phoneticPr fontId="34"/>
  </si>
  <si>
    <t>企業全体の減少率：</t>
    <rPh sb="0" eb="2">
      <t>キギョウ</t>
    </rPh>
    <rPh sb="2" eb="4">
      <t>ゼンタイ</t>
    </rPh>
    <rPh sb="5" eb="7">
      <t>ゲンショウ</t>
    </rPh>
    <rPh sb="7" eb="8">
      <t>リツ</t>
    </rPh>
    <phoneticPr fontId="5"/>
  </si>
  <si>
    <t>　 「月別試算表」の場合は、「売上高計算書」に転記した数字に赤字で〇を記入してください。</t>
    <phoneticPr fontId="34"/>
  </si>
  <si>
    <t>注：金融機関、担当税理士等の確認がない場合は、「月別売上表（神戸市指定様式）」または「月別試算表」等を加えて提出してください。</t>
    <phoneticPr fontId="34"/>
  </si>
  <si>
    <t>　　　※ 最近１か月とは、売上高等の比較対象月の基準月のことを指します。申請日の属する月の「前月もしくは前々月」を指定してください。</t>
    <rPh sb="5" eb="7">
      <t>サイキン</t>
    </rPh>
    <rPh sb="9" eb="12">
      <t>カゲt</t>
    </rPh>
    <rPh sb="13" eb="15">
      <t>ウリアゲ</t>
    </rPh>
    <rPh sb="15" eb="16">
      <t>ダカ</t>
    </rPh>
    <rPh sb="16" eb="17">
      <t>トウ</t>
    </rPh>
    <rPh sb="18" eb="20">
      <t>ヒカク</t>
    </rPh>
    <rPh sb="20" eb="22">
      <t>タイショウ</t>
    </rPh>
    <rPh sb="22" eb="23">
      <t>ツキ</t>
    </rPh>
    <rPh sb="24" eb="26">
      <t>キジュン</t>
    </rPh>
    <rPh sb="26" eb="27">
      <t>ツキ</t>
    </rPh>
    <rPh sb="31" eb="32">
      <t>サ</t>
    </rPh>
    <rPh sb="36" eb="38">
      <t>シンセイ</t>
    </rPh>
    <rPh sb="38" eb="39">
      <t>ヒ</t>
    </rPh>
    <rPh sb="39" eb="43">
      <t>シンセ</t>
    </rPh>
    <rPh sb="43" eb="45">
      <t>ツk</t>
    </rPh>
    <rPh sb="46" eb="47">
      <t>ゼン</t>
    </rPh>
    <rPh sb="47" eb="48">
      <t>ゲt</t>
    </rPh>
    <rPh sb="52" eb="54">
      <t>ゼンゼン</t>
    </rPh>
    <rPh sb="57" eb="59">
      <t>シテイ</t>
    </rPh>
    <phoneticPr fontId="34"/>
  </si>
  <si>
    <t xml:space="preserve">         詳しくは［各認定のペ－ジ］をご確認ください。</t>
    <rPh sb="9" eb="10">
      <t>クワ</t>
    </rPh>
    <rPh sb="14" eb="15">
      <t>カク</t>
    </rPh>
    <rPh sb="15" eb="17">
      <t>ニンテイ</t>
    </rPh>
    <rPh sb="24" eb="26">
      <t>カクニン</t>
    </rPh>
    <phoneticPr fontId="34"/>
  </si>
  <si>
    <t xml:space="preserve"> 個別判定</t>
    <rPh sb="1" eb="3">
      <t>コベツ</t>
    </rPh>
    <rPh sb="3" eb="5">
      <t>ハンテイ</t>
    </rPh>
    <phoneticPr fontId="5"/>
  </si>
  <si>
    <t>判定条件：個別判定が「◯」となっている。</t>
    <rPh sb="0" eb="4">
      <t>ハンテ</t>
    </rPh>
    <rPh sb="5" eb="9">
      <t>コベツハンt</t>
    </rPh>
    <phoneticPr fontId="5"/>
  </si>
  <si>
    <t>　　　　 細分類（4桁の分類コード）によるものとなります。申請にあたっては、必ず「分類検索システム(e-stat（政府統計の窓口))」</t>
    <rPh sb="10" eb="11">
      <t>ケタ</t>
    </rPh>
    <rPh sb="12" eb="14">
      <t>ブンルイ</t>
    </rPh>
    <phoneticPr fontId="34"/>
  </si>
  <si>
    <t>　　　　 で、事業内容を確認するとともに「指定業種」に指定されているかを確認ください。</t>
    <rPh sb="21" eb="23">
      <t>シテイ</t>
    </rPh>
    <rPh sb="23" eb="25">
      <t>ギョウシュ</t>
    </rPh>
    <rPh sb="27" eb="29">
      <t>シテイ</t>
    </rPh>
    <rPh sb="36" eb="38">
      <t>カクニン</t>
    </rPh>
    <phoneticPr fontId="34"/>
  </si>
  <si>
    <t>開設届</t>
  </si>
  <si>
    <r>
      <rPr>
        <sz val="12"/>
        <color rgb="FFFF0000"/>
        <rFont val="Century"/>
        <family val="1"/>
      </rPr>
      <t>A</t>
    </r>
    <r>
      <rPr>
        <sz val="12"/>
        <color theme="1"/>
        <rFont val="ＭＳ 明朝"/>
        <family val="1"/>
        <charset val="128"/>
      </rPr>
      <t>　申込み時点における最近１か月間の売上高等</t>
    </r>
    <rPh sb="2" eb="4">
      <t>モウシコ</t>
    </rPh>
    <rPh sb="5" eb="7">
      <t>ジテン</t>
    </rPh>
    <rPh sb="11" eb="13">
      <t>サイキン</t>
    </rPh>
    <rPh sb="15" eb="16">
      <t>ゲツ</t>
    </rPh>
    <rPh sb="16" eb="17">
      <t>カン</t>
    </rPh>
    <rPh sb="18" eb="22">
      <t>ウリアg</t>
    </rPh>
    <phoneticPr fontId="7"/>
  </si>
  <si>
    <t>指定事業の減少率：</t>
    <rPh sb="0" eb="2">
      <t>シテイ</t>
    </rPh>
    <rPh sb="2" eb="4">
      <t>ジギョウ</t>
    </rPh>
    <rPh sb="5" eb="7">
      <t>ゲンショウ</t>
    </rPh>
    <rPh sb="7" eb="8">
      <t>リツ</t>
    </rPh>
    <phoneticPr fontId="5"/>
  </si>
  <si>
    <t>＜減少率＞</t>
    <rPh sb="1" eb="3">
      <t>ゲンショウ</t>
    </rPh>
    <rPh sb="3" eb="4">
      <t>リツ</t>
    </rPh>
    <phoneticPr fontId="7"/>
  </si>
  <si>
    <t>＜割合＞</t>
    <rPh sb="1" eb="3">
      <t>ワリアイ</t>
    </rPh>
    <phoneticPr fontId="7"/>
  </si>
  <si>
    <t>割合：</t>
    <rPh sb="0" eb="2">
      <t>ワリアイ</t>
    </rPh>
    <phoneticPr fontId="5"/>
  </si>
  <si>
    <t>≧5%</t>
    <phoneticPr fontId="5"/>
  </si>
  <si>
    <t>５号認定(5-ｲ-④）売上高計算書（R6．12．1バージョン）</t>
    <rPh sb="11" eb="13">
      <t>ウリアゲ</t>
    </rPh>
    <rPh sb="13" eb="14">
      <t>ダカ</t>
    </rPh>
    <rPh sb="14" eb="17">
      <t>ケイサンショ</t>
    </rPh>
    <phoneticPr fontId="5"/>
  </si>
  <si>
    <t>（イ-④）「最近１か月の売上高等」と「最近１か月の直前３か月の月平均売上高等」の比較</t>
    <rPh sb="6" eb="8">
      <t>サイキン</t>
    </rPh>
    <rPh sb="10" eb="11">
      <t>ゲツ</t>
    </rPh>
    <rPh sb="12" eb="15">
      <t>ウリアゲダk</t>
    </rPh>
    <rPh sb="15" eb="16">
      <t>トウ</t>
    </rPh>
    <rPh sb="19" eb="21">
      <t>サイキン</t>
    </rPh>
    <rPh sb="23" eb="24">
      <t>ゲツ</t>
    </rPh>
    <rPh sb="25" eb="26">
      <t>チョク</t>
    </rPh>
    <rPh sb="26" eb="27">
      <t>マエ</t>
    </rPh>
    <rPh sb="29" eb="30">
      <t>ゲツ</t>
    </rPh>
    <rPh sb="31" eb="32">
      <t>ツキ</t>
    </rPh>
    <rPh sb="32" eb="34">
      <t>ヘイキン</t>
    </rPh>
    <rPh sb="34" eb="37">
      <t>ウリアg</t>
    </rPh>
    <rPh sb="37" eb="38">
      <t>ト</t>
    </rPh>
    <rPh sb="40" eb="42">
      <t>ヒカk</t>
    </rPh>
    <phoneticPr fontId="7"/>
  </si>
  <si>
    <t>１.事業が属する事業毎の創業後からの売上高等を入力してください</t>
    <rPh sb="2" eb="4">
      <t>ジギョウ</t>
    </rPh>
    <rPh sb="5" eb="6">
      <t>ゾク</t>
    </rPh>
    <rPh sb="8" eb="10">
      <t>ジギョウ</t>
    </rPh>
    <rPh sb="10" eb="11">
      <t>ゴト</t>
    </rPh>
    <rPh sb="12" eb="14">
      <t>ソウギョウ</t>
    </rPh>
    <rPh sb="14" eb="15">
      <t>ゴ</t>
    </rPh>
    <rPh sb="18" eb="20">
      <t>ウリアゲ</t>
    </rPh>
    <rPh sb="20" eb="21">
      <t>ダカ</t>
    </rPh>
    <rPh sb="21" eb="22">
      <t>トウ</t>
    </rPh>
    <rPh sb="23" eb="25">
      <t>ニュウリョク</t>
    </rPh>
    <phoneticPr fontId="34"/>
  </si>
  <si>
    <t>（１）最近１年間の売上高等（企業全体）</t>
    <rPh sb="14" eb="16">
      <t>キギョウ</t>
    </rPh>
    <rPh sb="16" eb="18">
      <t>ゼンタイ</t>
    </rPh>
    <phoneticPr fontId="34"/>
  </si>
  <si>
    <t>企業認定基準(4)</t>
    <rPh sb="0" eb="6">
      <t>キギョウニンテイキジュン</t>
    </rPh>
    <phoneticPr fontId="5"/>
  </si>
  <si>
    <r>
      <t xml:space="preserve">    </t>
    </r>
    <r>
      <rPr>
        <sz val="12"/>
        <color theme="1"/>
        <rFont val="Century"/>
        <family val="1"/>
      </rPr>
      <t>A</t>
    </r>
    <r>
      <rPr>
        <sz val="12"/>
        <color theme="1"/>
        <rFont val="ＭＳ 明朝"/>
        <family val="1"/>
        <charset val="128"/>
      </rPr>
      <t>の直前３か月間の売上高等合計</t>
    </r>
    <rPh sb="6" eb="8">
      <t>チョクゼン</t>
    </rPh>
    <rPh sb="10" eb="12">
      <t>ゲツカン</t>
    </rPh>
    <rPh sb="16" eb="17">
      <t>トウ</t>
    </rPh>
    <rPh sb="17" eb="19">
      <t>ゴウケイ</t>
    </rPh>
    <phoneticPr fontId="7"/>
  </si>
  <si>
    <t>最近1か月間における企業全体の売上高に占める指定業種の売上高の割合</t>
    <rPh sb="0" eb="2">
      <t>サイキン</t>
    </rPh>
    <rPh sb="4" eb="5">
      <t>ゲツ</t>
    </rPh>
    <rPh sb="5" eb="6">
      <t>アイダ</t>
    </rPh>
    <rPh sb="10" eb="12">
      <t>キギョウ</t>
    </rPh>
    <rPh sb="12" eb="14">
      <t>ゼンタイ</t>
    </rPh>
    <rPh sb="15" eb="17">
      <t>ウリアゲ</t>
    </rPh>
    <rPh sb="17" eb="18">
      <t>ダカ</t>
    </rPh>
    <rPh sb="19" eb="20">
      <t>シ</t>
    </rPh>
    <rPh sb="22" eb="24">
      <t>シテイ</t>
    </rPh>
    <rPh sb="24" eb="26">
      <t>ギョウシュ</t>
    </rPh>
    <rPh sb="27" eb="29">
      <t>ウリアゲ</t>
    </rPh>
    <rPh sb="29" eb="30">
      <t>ダカ</t>
    </rPh>
    <rPh sb="31" eb="33">
      <t>ワリアイ</t>
    </rPh>
    <phoneticPr fontId="7"/>
  </si>
  <si>
    <t>　 　指定事業の減少率＝（指B − 指A）÷ 指B × 100</t>
    <rPh sb="3" eb="5">
      <t>シテイ</t>
    </rPh>
    <rPh sb="5" eb="7">
      <t>ジギョウ</t>
    </rPh>
    <rPh sb="8" eb="10">
      <t>ゲンショウ</t>
    </rPh>
    <rPh sb="10" eb="11">
      <t>リツ</t>
    </rPh>
    <rPh sb="13" eb="14">
      <t>シ</t>
    </rPh>
    <rPh sb="18" eb="19">
      <t>シ</t>
    </rPh>
    <rPh sb="23" eb="24">
      <t>シ</t>
    </rPh>
    <phoneticPr fontId="7"/>
  </si>
  <si>
    <t>　 　売上高等の割合＝ 指A ÷ 全A × 100</t>
    <rPh sb="3" eb="5">
      <t>ウリアゲ</t>
    </rPh>
    <rPh sb="5" eb="6">
      <t>ダカ</t>
    </rPh>
    <rPh sb="8" eb="10">
      <t>ワリアイ</t>
    </rPh>
    <rPh sb="12" eb="13">
      <t>ユビ</t>
    </rPh>
    <rPh sb="17" eb="18">
      <t>ゼン</t>
    </rPh>
    <phoneticPr fontId="7"/>
  </si>
  <si>
    <r>
      <t xml:space="preserve"> ※この計算書の</t>
    </r>
    <r>
      <rPr>
        <b/>
        <sz val="12"/>
        <color rgb="FFFF0000"/>
        <rFont val="Century"/>
        <family val="1"/>
      </rPr>
      <t>A</t>
    </r>
    <r>
      <rPr>
        <b/>
        <sz val="12"/>
        <color rgb="FFFF0000"/>
        <rFont val="ＭＳ ゴシック"/>
        <family val="3"/>
        <charset val="128"/>
      </rPr>
      <t>～</t>
    </r>
    <r>
      <rPr>
        <b/>
        <sz val="12"/>
        <color rgb="FFFF0000"/>
        <rFont val="Century"/>
        <family val="1"/>
      </rPr>
      <t>B</t>
    </r>
    <r>
      <rPr>
        <sz val="12"/>
        <rFont val="ＭＳ ゴシック"/>
        <family val="3"/>
        <charset val="128"/>
      </rPr>
      <t xml:space="preserve"> は申請書のそれぞれの欄に対応しています。</t>
    </r>
    <phoneticPr fontId="34"/>
  </si>
  <si>
    <t xml:space="preserve">   指定業種の売上高の減少率</t>
    <rPh sb="3" eb="5">
      <t>シテイ</t>
    </rPh>
    <rPh sb="5" eb="7">
      <t>ギョウシュ</t>
    </rPh>
    <rPh sb="8" eb="10">
      <t>ウリアゲ</t>
    </rPh>
    <rPh sb="10" eb="11">
      <t>ダカ</t>
    </rPh>
    <rPh sb="12" eb="14">
      <t>ゲンショウ</t>
    </rPh>
    <rPh sb="14" eb="15">
      <t>リツ</t>
    </rPh>
    <phoneticPr fontId="7"/>
  </si>
  <si>
    <t xml:space="preserve">   企業全体の売上高の減少率</t>
    <rPh sb="3" eb="5">
      <t>キギョウ</t>
    </rPh>
    <rPh sb="5" eb="7">
      <t>ゼンタイ</t>
    </rPh>
    <rPh sb="8" eb="10">
      <t>ウリアゲ</t>
    </rPh>
    <rPh sb="10" eb="11">
      <t>ダカ</t>
    </rPh>
    <rPh sb="12" eb="14">
      <t>ゲンショウ</t>
    </rPh>
    <rPh sb="14" eb="15">
      <t>リツ</t>
    </rPh>
    <phoneticPr fontId="7"/>
  </si>
  <si>
    <t>　企業全体の減少率＝（全B − 全A）÷ 全B × 100</t>
    <phoneticPr fontId="5"/>
  </si>
  <si>
    <t>令和</t>
    <rPh sb="0" eb="2">
      <t>レイワ</t>
    </rPh>
    <phoneticPr fontId="5"/>
  </si>
  <si>
    <t>年</t>
    <rPh sb="0" eb="1">
      <t>ネン</t>
    </rPh>
    <phoneticPr fontId="5"/>
  </si>
  <si>
    <t>月</t>
    <rPh sb="0" eb="1">
      <t>ガツ</t>
    </rPh>
    <phoneticPr fontId="5"/>
  </si>
  <si>
    <t>日</t>
    <rPh sb="0" eb="1">
      <t>ニチ</t>
    </rPh>
    <phoneticPr fontId="5"/>
  </si>
  <si>
    <r>
      <t xml:space="preserve">    </t>
    </r>
    <r>
      <rPr>
        <sz val="12"/>
        <color theme="1"/>
        <rFont val="Century"/>
        <family val="1"/>
      </rPr>
      <t>A</t>
    </r>
    <r>
      <rPr>
        <sz val="12"/>
        <color theme="1"/>
        <rFont val="ＭＳ 明朝"/>
        <family val="1"/>
        <charset val="128"/>
      </rPr>
      <t>の直前３か月間の売上高等</t>
    </r>
    <rPh sb="6" eb="8">
      <t>チョクゼン</t>
    </rPh>
    <rPh sb="10" eb="12">
      <t>ゲツカン</t>
    </rPh>
    <rPh sb="16" eb="17">
      <t>トウ</t>
    </rPh>
    <phoneticPr fontId="7"/>
  </si>
  <si>
    <t>　指定業種と非指定業種を営んでいる</t>
    <rPh sb="6" eb="7">
      <t>ヒ</t>
    </rPh>
    <rPh sb="7" eb="9">
      <t>シテイ</t>
    </rPh>
    <rPh sb="9" eb="11">
      <t>ギョウシュ</t>
    </rPh>
    <rPh sb="12" eb="13">
      <t>イトナ</t>
    </rPh>
    <phoneticPr fontId="5"/>
  </si>
  <si>
    <t>　　　　～</t>
    <phoneticPr fontId="5"/>
  </si>
  <si>
    <t>円</t>
    <rPh sb="0" eb="1">
      <t>エン</t>
    </rPh>
    <phoneticPr fontId="5"/>
  </si>
  <si>
    <r>
      <rPr>
        <sz val="11"/>
        <color theme="1"/>
        <rFont val="ＭＳ 明朝"/>
        <family val="1"/>
        <charset val="128"/>
      </rPr>
      <t xml:space="preserve">　　 </t>
    </r>
    <r>
      <rPr>
        <u/>
        <sz val="11"/>
        <color theme="1"/>
        <rFont val="ＭＳ 明朝"/>
        <family val="1"/>
        <charset val="128"/>
      </rPr>
      <t>⇒「②」の場合は「月数」を指定</t>
    </r>
    <rPh sb="8" eb="10">
      <t>バアイ</t>
    </rPh>
    <rPh sb="12" eb="14">
      <t>ツキスウ</t>
    </rPh>
    <rPh sb="16" eb="18">
      <t>シテイ</t>
    </rPh>
    <phoneticPr fontId="34"/>
  </si>
  <si>
    <t>（月数：</t>
    <rPh sb="1" eb="3">
      <t>ツキス</t>
    </rPh>
    <phoneticPr fontId="34"/>
  </si>
  <si>
    <t>＜疎明資料＞　業歴４か月以上１年３か月未満であることを証明する書類を選択してください。</t>
    <phoneticPr fontId="5"/>
  </si>
  <si>
    <r>
      <rPr>
        <sz val="12"/>
        <color rgb="FFFF0000"/>
        <rFont val="Century"/>
        <family val="1"/>
      </rPr>
      <t>B</t>
    </r>
    <r>
      <rPr>
        <sz val="12"/>
        <color theme="1"/>
        <rFont val="ＭＳ 明朝"/>
        <family val="1"/>
        <charset val="128"/>
      </rPr>
      <t>　</t>
    </r>
    <r>
      <rPr>
        <sz val="12"/>
        <color theme="1"/>
        <rFont val="Century"/>
        <family val="1"/>
      </rPr>
      <t xml:space="preserve"> A</t>
    </r>
    <r>
      <rPr>
        <sz val="12"/>
        <color theme="1"/>
        <rFont val="ＭＳ 明朝"/>
        <family val="1"/>
        <charset val="128"/>
      </rPr>
      <t>の直前３か月間の平均売上高等</t>
    </r>
    <rPh sb="4" eb="5">
      <t>ゲツカン</t>
    </rPh>
    <rPh sb="5" eb="7">
      <t>チョクゼン</t>
    </rPh>
    <rPh sb="9" eb="11">
      <t>ゲツカン</t>
    </rPh>
    <rPh sb="12" eb="14">
      <t>ヘイキン</t>
    </rPh>
    <rPh sb="14" eb="18">
      <t>ウリアg</t>
    </rPh>
    <phoneticPr fontId="7"/>
  </si>
  <si>
    <t>平　均</t>
    <rPh sb="0" eb="1">
      <t>ヘイ</t>
    </rPh>
    <rPh sb="2" eb="3">
      <t>キン</t>
    </rPh>
    <phoneticPr fontId="5"/>
  </si>
  <si>
    <t>指定業種</t>
    <phoneticPr fontId="5"/>
  </si>
  <si>
    <t>企業全体</t>
    <phoneticPr fontId="5"/>
  </si>
  <si>
    <t>注：最近1か月を平均に読み替える場合は、売上高の分かる「月別試算表」または「売上台帳」等を加えて提出してください。</t>
    <rPh sb="2" eb="4">
      <t>サイキン</t>
    </rPh>
    <rPh sb="6" eb="7">
      <t>ゲツ</t>
    </rPh>
    <rPh sb="8" eb="10">
      <t>ヘイキン</t>
    </rPh>
    <rPh sb="11" eb="12">
      <t>ヨ</t>
    </rPh>
    <rPh sb="13" eb="14">
      <t>カ</t>
    </rPh>
    <rPh sb="20" eb="22">
      <t>ウリアゲ</t>
    </rPh>
    <rPh sb="22" eb="23">
      <t>ダカ</t>
    </rPh>
    <rPh sb="24" eb="25">
      <t>ワ</t>
    </rPh>
    <rPh sb="38" eb="40">
      <t>ウリアゲ</t>
    </rPh>
    <rPh sb="40" eb="42">
      <t>ダイチョウ</t>
    </rPh>
    <phoneticPr fontId="34"/>
  </si>
  <si>
    <t>注：特段の事情がある場合は ② が選択できます。</t>
    <rPh sb="0" eb="1">
      <t>チュウ</t>
    </rPh>
    <rPh sb="2" eb="4">
      <t>トクダン</t>
    </rPh>
    <rPh sb="5" eb="7">
      <t>ジジョウ</t>
    </rPh>
    <rPh sb="10" eb="12">
      <t>バアイ</t>
    </rPh>
    <rPh sb="17" eb="19">
      <t>センタク</t>
    </rPh>
    <phoneticPr fontId="5"/>
  </si>
  <si>
    <t>具体的な内容
（取扱品目、製造物等できる限り詳しく入力ください）</t>
    <phoneticPr fontId="5"/>
  </si>
  <si>
    <t>ハンバーガー店</t>
    <phoneticPr fontId="5"/>
  </si>
  <si>
    <t>最近１年間の
売上高等</t>
    <phoneticPr fontId="5"/>
  </si>
  <si>
    <t>主に店内での飲食を目的にハンバーガーを提供。</t>
    <phoneticPr fontId="5"/>
  </si>
  <si>
    <t>①</t>
  </si>
  <si>
    <t>←選択してください（ 最近1か月を最近6か月間等の平均に［ ①：読み替えない、②：読み替える ］）</t>
    <rPh sb="25" eb="27">
      <t>ヘイキン</t>
    </rPh>
    <phoneticPr fontId="5"/>
  </si>
  <si>
    <t>②</t>
  </si>
  <si>
    <t>←選択してください（ 最近1か月を最近6か月間等の平均に［ ①：読み替えない、②：読み替える ］）</t>
    <rPh sb="25" eb="27">
      <t>ヘイキン</t>
    </rPh>
    <phoneticPr fontId="5"/>
  </si>
  <si>
    <t>●</t>
    <phoneticPr fontId="5"/>
  </si>
  <si>
    <t>代表取締役　神戸　太郎</t>
    <rPh sb="0" eb="2">
      <t>ダイヒョウ</t>
    </rPh>
    <rPh sb="2" eb="5">
      <t>トリシマリヤク</t>
    </rPh>
    <rPh sb="6" eb="8">
      <t>コウベ</t>
    </rPh>
    <rPh sb="9" eb="11">
      <t>タロウ</t>
    </rPh>
    <phoneticPr fontId="5"/>
  </si>
  <si>
    <t>履歴事項証明書</t>
  </si>
  <si>
    <t>株式会社△△△△</t>
    <rPh sb="0" eb="4">
      <t>カブシキガイシャ</t>
    </rPh>
    <phoneticPr fontId="5"/>
  </si>
  <si>
    <t>注：最近1か月を平均に読み替える場合は、「月別売上表（神戸市指定様式）」または「月別試算表」等を加えて提出してください。</t>
    <phoneticPr fontId="34"/>
  </si>
  <si>
    <t>　 「月別試算表」等の場合は、「売上高計算書」に転記した数字に赤字で〇を記入してください。</t>
    <rPh sb="9" eb="10">
      <t>トウ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</si>
</sst>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411]ge\.m\.d;@"/>
    <numFmt numFmtId="178" formatCode="ge\.m&quot;月：&quot;"/>
    <numFmt numFmtId="179" formatCode="0000"/>
    <numFmt numFmtId="180" formatCode="0.0_);[Red]\(0.0\)"/>
  </numFmts>
  <fonts count="71">
    <font>
      <sz val="11"/>
      <name val="ＭＳ Ｐゴシック"/>
      <family val="3"/>
      <charset val="128"/>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1"/>
      <name val="ＭＳ Ｐゴシック"/>
      <family val="3"/>
      <charset val="128"/>
    </font>
    <font>
      <sz val="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明朝"/>
      <family val="1"/>
      <charset val="128"/>
    </font>
    <font>
      <sz val="12"/>
      <color rgb="FF3366FF"/>
      <name val="ＭＳ 明朝"/>
      <family val="1"/>
      <charset val="128"/>
    </font>
    <font>
      <sz val="12"/>
      <color rgb="FF000000"/>
      <name val="ＭＳ 明朝"/>
      <family val="3"/>
      <charset val="128"/>
    </font>
    <font>
      <u/>
      <sz val="12"/>
      <color theme="10"/>
      <name val="ＭＳ Ｐゴシック"/>
      <family val="2"/>
      <charset val="128"/>
      <scheme val="minor"/>
    </font>
    <font>
      <u/>
      <sz val="11"/>
      <color theme="11"/>
      <name val="ＭＳ Ｐゴシック"/>
      <family val="3"/>
      <charset val="128"/>
    </font>
    <font>
      <sz val="12"/>
      <color theme="0"/>
      <name val="ＭＳ 明朝"/>
      <family val="1"/>
      <charset val="128"/>
    </font>
    <font>
      <b/>
      <sz val="14"/>
      <name val="ＭＳ 明朝"/>
      <family val="1"/>
      <charset val="128"/>
    </font>
    <font>
      <sz val="14"/>
      <color rgb="FF0000FF"/>
      <name val="ＭＳ 明朝"/>
      <family val="1"/>
      <charset val="128"/>
    </font>
    <font>
      <sz val="12"/>
      <color rgb="FF0000FF"/>
      <name val="ＭＳ 明朝"/>
      <family val="1"/>
      <charset val="128"/>
    </font>
    <font>
      <b/>
      <sz val="16"/>
      <color rgb="FF0000FF"/>
      <name val="ＭＳ 明朝"/>
      <family val="1"/>
      <charset val="128"/>
    </font>
    <font>
      <b/>
      <sz val="12"/>
      <color rgb="FF0000FF"/>
      <name val="ＭＳ 明朝"/>
      <family val="1"/>
      <charset val="128"/>
    </font>
    <font>
      <sz val="11"/>
      <color rgb="FF0000FF"/>
      <name val="ＭＳ 明朝"/>
      <family val="1"/>
      <charset val="128"/>
    </font>
    <font>
      <b/>
      <sz val="18"/>
      <color rgb="FF0000FF"/>
      <name val="ＭＳ 明朝"/>
      <family val="1"/>
      <charset val="128"/>
    </font>
    <font>
      <sz val="14"/>
      <color rgb="FFFF0000"/>
      <name val="ＭＳ 明朝"/>
      <family val="1"/>
      <charset val="128"/>
    </font>
    <font>
      <sz val="12"/>
      <color rgb="FFFF0000"/>
      <name val="ＭＳ 明朝"/>
      <family val="1"/>
      <charset val="128"/>
    </font>
    <font>
      <b/>
      <sz val="18"/>
      <color rgb="FFFF0000"/>
      <name val="ＭＳ 明朝"/>
      <family val="1"/>
      <charset val="128"/>
    </font>
    <font>
      <sz val="11"/>
      <name val="ＭＳ 明朝"/>
      <family val="1"/>
      <charset val="128"/>
    </font>
    <font>
      <sz val="11"/>
      <color theme="1"/>
      <name val="ＭＳ 明朝"/>
      <family val="1"/>
      <charset val="128"/>
    </font>
    <font>
      <sz val="9"/>
      <color theme="1"/>
      <name val="ＭＳ 明朝"/>
      <family val="1"/>
      <charset val="128"/>
    </font>
    <font>
      <sz val="10"/>
      <color rgb="FF0000CC"/>
      <name val="ＭＳ 明朝"/>
      <family val="1"/>
      <charset val="128"/>
    </font>
    <font>
      <u/>
      <sz val="10"/>
      <color rgb="FF0000CC"/>
      <name val="ＭＳ 明朝"/>
      <family val="1"/>
      <charset val="128"/>
    </font>
    <font>
      <sz val="9"/>
      <color rgb="FF0000CC"/>
      <name val="ＭＳ 明朝"/>
      <family val="1"/>
      <charset val="128"/>
    </font>
    <font>
      <sz val="10"/>
      <color rgb="FFFF0000"/>
      <name val="ＭＳ 明朝"/>
      <family val="1"/>
      <charset val="128"/>
    </font>
    <font>
      <sz val="10"/>
      <color theme="1"/>
      <name val="ＭＳ 明朝"/>
      <family val="1"/>
      <charset val="128"/>
    </font>
    <font>
      <sz val="8"/>
      <color theme="1"/>
      <name val="ＭＳ 明朝"/>
      <family val="1"/>
      <charset val="128"/>
    </font>
    <font>
      <sz val="6"/>
      <name val="ＭＳ Ｐゴシック"/>
      <family val="3"/>
      <charset val="128"/>
      <scheme val="minor"/>
    </font>
    <font>
      <b/>
      <sz val="20"/>
      <color theme="1"/>
      <name val="ＭＳ 明朝"/>
      <family val="1"/>
      <charset val="128"/>
    </font>
    <font>
      <b/>
      <sz val="11"/>
      <color theme="1"/>
      <name val="ＭＳ 明朝"/>
      <family val="1"/>
      <charset val="128"/>
    </font>
    <font>
      <b/>
      <sz val="12"/>
      <color theme="2" tint="-0.749992370372631"/>
      <name val="ＭＳ 明朝"/>
      <family val="1"/>
      <charset val="128"/>
    </font>
    <font>
      <b/>
      <u/>
      <sz val="10"/>
      <color theme="0"/>
      <name val="ＭＳ 明朝"/>
      <family val="1"/>
      <charset val="128"/>
    </font>
    <font>
      <b/>
      <sz val="10"/>
      <color theme="1"/>
      <name val="ＭＳ 明朝"/>
      <family val="1"/>
      <charset val="128"/>
    </font>
    <font>
      <u/>
      <sz val="12"/>
      <color theme="1"/>
      <name val="ＭＳ 明朝"/>
      <family val="1"/>
      <charset val="128"/>
    </font>
    <font>
      <sz val="12"/>
      <color rgb="FFFF0000"/>
      <name val="Century"/>
      <family val="1"/>
    </font>
    <font>
      <sz val="11"/>
      <color rgb="FFFF0000"/>
      <name val="ＭＳ 明朝"/>
      <family val="1"/>
      <charset val="128"/>
    </font>
    <font>
      <sz val="20"/>
      <name val="ＭＳ 明朝"/>
      <family val="1"/>
      <charset val="128"/>
    </font>
    <font>
      <sz val="9"/>
      <name val="ＭＳ 明朝"/>
      <family val="1"/>
      <charset val="128"/>
    </font>
    <font>
      <sz val="9"/>
      <color rgb="FFFF0000"/>
      <name val="ＭＳ 明朝"/>
      <family val="1"/>
      <charset val="128"/>
    </font>
    <font>
      <b/>
      <sz val="9"/>
      <color indexed="81"/>
      <name val="MS P ゴシック"/>
      <family val="3"/>
      <charset val="128"/>
    </font>
    <font>
      <sz val="7"/>
      <color theme="1"/>
      <name val="ＭＳ 明朝"/>
      <family val="1"/>
      <charset val="128"/>
    </font>
    <font>
      <sz val="8"/>
      <color rgb="FF0000CC"/>
      <name val="ＭＳ 明朝"/>
      <family val="1"/>
      <charset val="128"/>
    </font>
    <font>
      <sz val="9"/>
      <color indexed="10"/>
      <name val="メイリオ"/>
      <family val="3"/>
      <charset val="128"/>
    </font>
    <font>
      <u/>
      <sz val="11"/>
      <color rgb="FF0066CC"/>
      <name val="游ゴシック"/>
      <family val="3"/>
      <charset val="128"/>
    </font>
    <font>
      <sz val="12"/>
      <name val="ＭＳ ゴシック"/>
      <family val="3"/>
      <charset val="128"/>
    </font>
    <font>
      <b/>
      <sz val="12"/>
      <color rgb="FFFF0000"/>
      <name val="Century"/>
      <family val="1"/>
    </font>
    <font>
      <b/>
      <sz val="12"/>
      <color rgb="FFFF0000"/>
      <name val="ＭＳ ゴシック"/>
      <family val="3"/>
      <charset val="128"/>
    </font>
    <font>
      <b/>
      <u/>
      <sz val="11"/>
      <color rgb="FFFF0000"/>
      <name val="ＭＳ 明朝"/>
      <family val="1"/>
      <charset val="128"/>
    </font>
    <font>
      <b/>
      <u/>
      <sz val="11"/>
      <name val="ＭＳ 明朝"/>
      <family val="1"/>
      <charset val="128"/>
    </font>
    <font>
      <sz val="12"/>
      <color theme="1"/>
      <name val="Century"/>
      <family val="1"/>
    </font>
    <font>
      <b/>
      <sz val="12"/>
      <color theme="0"/>
      <name val="ＭＳ 明朝"/>
      <family val="1"/>
      <charset val="128"/>
    </font>
    <font>
      <sz val="10"/>
      <color rgb="FF0000FF"/>
      <name val="ＭＳ 明朝"/>
      <family val="1"/>
      <charset val="128"/>
    </font>
    <font>
      <b/>
      <sz val="9"/>
      <color rgb="FFFF0000"/>
      <name val="ＭＳ 明朝"/>
      <family val="1"/>
      <charset val="128"/>
    </font>
    <font>
      <sz val="12"/>
      <name val="ＭＳ 明朝"/>
      <family val="1"/>
      <charset val="128"/>
    </font>
    <font>
      <sz val="10"/>
      <name val="ＭＳ 明朝"/>
      <family val="1"/>
      <charset val="128"/>
    </font>
    <font>
      <b/>
      <sz val="11"/>
      <name val="ＭＳ 明朝"/>
      <family val="1"/>
      <charset val="128"/>
    </font>
    <font>
      <u/>
      <sz val="11"/>
      <color theme="1"/>
      <name val="ＭＳ 明朝"/>
      <family val="1"/>
      <charset val="128"/>
    </font>
    <font>
      <u/>
      <sz val="10"/>
      <color theme="1"/>
      <name val="ＭＳ 明朝"/>
      <family val="1"/>
      <charset val="128"/>
    </font>
    <font>
      <sz val="10.5"/>
      <name val="ＭＳ 明朝"/>
      <family val="1"/>
      <charset val="128"/>
    </font>
    <font>
      <sz val="10.5"/>
      <color theme="1"/>
      <name val="ＭＳ 明朝"/>
      <family val="1"/>
      <charset val="128"/>
    </font>
    <font>
      <sz val="9"/>
      <color rgb="FF0000FF"/>
      <name val="ＭＳ 明朝"/>
      <family val="1"/>
      <charset val="128"/>
    </font>
    <font>
      <u/>
      <sz val="10.5"/>
      <color rgb="FFFF0000"/>
      <name val="ＭＳ 明朝"/>
      <family val="1"/>
      <charset val="128"/>
    </font>
    <font>
      <b/>
      <sz val="9"/>
      <color indexed="10"/>
      <name val="MS P ゴシック"/>
      <family val="3"/>
      <charset val="128"/>
    </font>
    <font>
      <b/>
      <sz val="9"/>
      <color theme="1"/>
      <name val="ＭＳ 明朝"/>
      <family val="1"/>
      <charset val="128"/>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00FF"/>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EAEAEA"/>
        <bgColor indexed="64"/>
      </patternFill>
    </fill>
    <fill>
      <patternFill patternType="solid">
        <fgColor theme="9" tint="0.59999389629810485"/>
        <bgColor indexed="64"/>
      </patternFill>
    </fill>
    <fill>
      <patternFill patternType="solid">
        <fgColor theme="5" tint="0.59999389629810485"/>
        <bgColor indexed="64"/>
      </patternFill>
    </fill>
  </fills>
  <borders count="38">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style="mediumDashDotDot">
        <color rgb="FF3366FF"/>
      </top>
      <bottom/>
      <diagonal/>
    </border>
    <border>
      <left style="thin">
        <color auto="1"/>
      </left>
      <right style="thin">
        <color auto="1"/>
      </right>
      <top style="thin">
        <color auto="1"/>
      </top>
      <bottom style="thin">
        <color auto="1"/>
      </bottom>
      <diagonal/>
    </border>
    <border>
      <left/>
      <right/>
      <top/>
      <bottom style="mediumDashDotDot">
        <color theme="0" tint="-0.499984740745262"/>
      </bottom>
      <diagonal/>
    </border>
    <border>
      <left/>
      <right/>
      <top style="mediumDashDotDot">
        <color theme="0" tint="-0.499984740745262"/>
      </top>
      <bottom/>
      <diagonal/>
    </border>
    <border>
      <left style="thin">
        <color rgb="FF0000FF"/>
      </left>
      <right/>
      <top style="thin">
        <color rgb="FF0000FF"/>
      </top>
      <bottom style="thin">
        <color rgb="FF0000FF"/>
      </bottom>
      <diagonal/>
    </border>
    <border>
      <left/>
      <right/>
      <top/>
      <bottom style="mediumDashDotDot">
        <color rgb="FFFF0000"/>
      </bottom>
      <diagonal/>
    </border>
    <border>
      <left/>
      <right style="thin">
        <color auto="1"/>
      </right>
      <top style="medium">
        <color indexed="64"/>
      </top>
      <bottom style="medium">
        <color indexed="64"/>
      </bottom>
      <diagonal/>
    </border>
    <border>
      <left/>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FF"/>
      </right>
      <top style="thin">
        <color rgb="FF0000FF"/>
      </top>
      <bottom style="thin">
        <color rgb="FF0000FF"/>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0000FF"/>
      </left>
      <right/>
      <top/>
      <bottom/>
      <diagonal/>
    </border>
    <border>
      <left style="thin">
        <color rgb="FFFF0000"/>
      </left>
      <right/>
      <top/>
      <bottom/>
      <diagonal/>
    </border>
    <border>
      <left/>
      <right style="thin">
        <color indexed="64"/>
      </right>
      <top/>
      <bottom/>
      <diagonal/>
    </border>
    <border>
      <left style="thin">
        <color indexed="64"/>
      </left>
      <right/>
      <top/>
      <bottom/>
      <diagonal/>
    </border>
    <border>
      <left/>
      <right/>
      <top/>
      <bottom style="dashDotDot">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4">
    <xf numFmtId="0" fontId="0" fillId="0" borderId="0"/>
    <xf numFmtId="9" fontId="4" fillId="0" borderId="0" applyFont="0" applyFill="0" applyBorder="0" applyAlignment="0" applyProtection="0"/>
    <xf numFmtId="38" fontId="4" fillId="0" borderId="0" applyFont="0" applyFill="0" applyBorder="0" applyAlignment="0" applyProtection="0"/>
    <xf numFmtId="0" fontId="6" fillId="0" borderId="0"/>
    <xf numFmtId="38" fontId="6"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38"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 fillId="0" borderId="0"/>
    <xf numFmtId="38" fontId="2" fillId="0" borderId="0" applyFont="0" applyFill="0" applyBorder="0" applyAlignment="0" applyProtection="0"/>
    <xf numFmtId="0" fontId="1" fillId="0" borderId="0"/>
    <xf numFmtId="38" fontId="1"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38" fontId="4" fillId="0" borderId="0" applyFont="0" applyFill="0" applyBorder="0" applyAlignment="0" applyProtection="0"/>
  </cellStyleXfs>
  <cellXfs count="317">
    <xf numFmtId="0" fontId="0" fillId="0" borderId="0" xfId="0"/>
    <xf numFmtId="0" fontId="15" fillId="0" borderId="0" xfId="0" applyFont="1" applyProtection="1"/>
    <xf numFmtId="0" fontId="8" fillId="0" borderId="0" xfId="23" applyFont="1" applyProtection="1"/>
    <xf numFmtId="0" fontId="8" fillId="0" borderId="0" xfId="23" applyFont="1" applyAlignment="1" applyProtection="1">
      <alignment vertical="center"/>
    </xf>
    <xf numFmtId="0" fontId="8" fillId="0" borderId="0" xfId="23" applyFont="1" applyAlignment="1" applyProtection="1">
      <alignment horizontal="right" vertical="center"/>
    </xf>
    <xf numFmtId="0" fontId="8" fillId="0" borderId="0" xfId="23" applyFont="1" applyAlignment="1" applyProtection="1">
      <alignment horizontal="left" vertical="center"/>
    </xf>
    <xf numFmtId="0" fontId="8" fillId="0" borderId="0" xfId="23" applyFont="1" applyAlignment="1" applyProtection="1">
      <alignment horizontal="center" vertical="center"/>
    </xf>
    <xf numFmtId="0" fontId="8" fillId="0" borderId="0" xfId="23" applyFont="1" applyAlignment="1" applyProtection="1">
      <alignment horizontal="right"/>
    </xf>
    <xf numFmtId="56" fontId="8" fillId="0" borderId="0" xfId="23" quotePrefix="1" applyNumberFormat="1" applyFont="1" applyProtection="1"/>
    <xf numFmtId="0" fontId="9" fillId="0" borderId="0" xfId="23" applyFont="1" applyAlignment="1" applyProtection="1">
      <alignment vertical="center"/>
    </xf>
    <xf numFmtId="0" fontId="8" fillId="0" borderId="0" xfId="23" quotePrefix="1" applyFont="1" applyAlignment="1" applyProtection="1">
      <alignment horizontal="center" vertical="top"/>
    </xf>
    <xf numFmtId="0" fontId="8" fillId="0" borderId="6" xfId="23" applyFont="1" applyBorder="1" applyAlignment="1" applyProtection="1">
      <alignment vertical="center"/>
    </xf>
    <xf numFmtId="0" fontId="8" fillId="0" borderId="7" xfId="23" applyFont="1" applyBorder="1" applyAlignment="1" applyProtection="1">
      <alignment vertical="center"/>
    </xf>
    <xf numFmtId="0" fontId="9" fillId="0" borderId="0" xfId="23" applyFont="1" applyBorder="1" applyAlignment="1" applyProtection="1">
      <alignment vertical="center"/>
    </xf>
    <xf numFmtId="0" fontId="8" fillId="0" borderId="0" xfId="23" applyFont="1" applyBorder="1" applyAlignment="1" applyProtection="1">
      <alignment vertical="center"/>
    </xf>
    <xf numFmtId="0" fontId="8" fillId="0" borderId="0" xfId="23" applyFont="1" applyBorder="1" applyProtection="1"/>
    <xf numFmtId="0" fontId="8" fillId="0" borderId="0" xfId="23" applyFont="1" applyAlignment="1" applyProtection="1">
      <alignment horizontal="left"/>
    </xf>
    <xf numFmtId="0" fontId="8" fillId="0" borderId="0" xfId="23" quotePrefix="1" applyFont="1" applyAlignment="1" applyProtection="1">
      <alignment horizontal="right" vertical="center"/>
    </xf>
    <xf numFmtId="177" fontId="8" fillId="0" borderId="0" xfId="23" applyNumberFormat="1" applyFont="1" applyProtection="1"/>
    <xf numFmtId="0" fontId="16" fillId="0" borderId="4" xfId="23" applyFont="1" applyBorder="1" applyAlignment="1" applyProtection="1">
      <alignment vertical="center"/>
    </xf>
    <xf numFmtId="0" fontId="17" fillId="0" borderId="4" xfId="23" applyFont="1" applyBorder="1" applyAlignment="1" applyProtection="1">
      <alignment horizontal="left" vertical="center"/>
    </xf>
    <xf numFmtId="0" fontId="17" fillId="0" borderId="4" xfId="23" applyFont="1" applyBorder="1" applyAlignment="1" applyProtection="1">
      <alignment vertical="center"/>
    </xf>
    <xf numFmtId="0" fontId="17" fillId="0" borderId="0" xfId="23" applyFont="1" applyAlignment="1" applyProtection="1">
      <alignment horizontal="center"/>
    </xf>
    <xf numFmtId="0" fontId="17" fillId="0" borderId="0" xfId="23" applyFont="1" applyProtection="1"/>
    <xf numFmtId="0" fontId="17" fillId="0" borderId="0" xfId="23" applyFont="1" applyAlignment="1" applyProtection="1">
      <alignment vertical="center"/>
    </xf>
    <xf numFmtId="0" fontId="17" fillId="0" borderId="0" xfId="23" applyFont="1" applyAlignment="1" applyProtection="1">
      <alignment horizontal="center" vertical="center"/>
    </xf>
    <xf numFmtId="0" fontId="20" fillId="0" borderId="0" xfId="23" applyFont="1" applyAlignment="1" applyProtection="1">
      <alignment horizontal="right" vertical="top"/>
    </xf>
    <xf numFmtId="0" fontId="17" fillId="0" borderId="0" xfId="23" applyFont="1" applyAlignment="1" applyProtection="1">
      <alignment horizontal="right" vertical="center"/>
    </xf>
    <xf numFmtId="0" fontId="17" fillId="0" borderId="0" xfId="23" applyFont="1" applyAlignment="1" applyProtection="1">
      <alignment horizontal="left"/>
    </xf>
    <xf numFmtId="0" fontId="8" fillId="0" borderId="9" xfId="23" applyFont="1" applyBorder="1" applyProtection="1"/>
    <xf numFmtId="0" fontId="8" fillId="0" borderId="9" xfId="23" applyFont="1" applyBorder="1" applyAlignment="1" applyProtection="1">
      <alignment horizontal="left" vertical="center"/>
    </xf>
    <xf numFmtId="0" fontId="8" fillId="0" borderId="9" xfId="23" applyFont="1" applyBorder="1" applyAlignment="1" applyProtection="1">
      <alignment vertical="center"/>
    </xf>
    <xf numFmtId="0" fontId="22" fillId="0" borderId="0" xfId="23" applyFont="1" applyAlignment="1" applyProtection="1">
      <alignment vertical="center"/>
    </xf>
    <xf numFmtId="0" fontId="10" fillId="0" borderId="0" xfId="23" applyFont="1" applyAlignment="1" applyProtection="1">
      <alignment vertical="center"/>
    </xf>
    <xf numFmtId="0" fontId="23" fillId="0" borderId="0" xfId="23" applyFont="1" applyAlignment="1" applyProtection="1">
      <alignment vertical="center"/>
    </xf>
    <xf numFmtId="0" fontId="17" fillId="0" borderId="0" xfId="23" applyFont="1" applyAlignment="1" applyProtection="1">
      <alignment vertical="top"/>
    </xf>
    <xf numFmtId="0" fontId="8" fillId="3" borderId="0" xfId="23" applyFont="1" applyFill="1" applyAlignment="1" applyProtection="1">
      <alignment horizontal="left" vertical="center"/>
    </xf>
    <xf numFmtId="0" fontId="8" fillId="0" borderId="0" xfId="23" applyFont="1" applyFill="1" applyAlignment="1" applyProtection="1">
      <alignment horizontal="left" vertical="center"/>
    </xf>
    <xf numFmtId="0" fontId="8" fillId="0" borderId="0" xfId="23" applyFont="1" applyFill="1" applyBorder="1" applyAlignment="1" applyProtection="1">
      <alignment horizontal="center" vertical="center"/>
    </xf>
    <xf numFmtId="0" fontId="32" fillId="0" borderId="0" xfId="0" applyFont="1" applyProtection="1"/>
    <xf numFmtId="0" fontId="32" fillId="0" borderId="0" xfId="0" applyFont="1" applyAlignment="1" applyProtection="1">
      <alignment vertical="center"/>
    </xf>
    <xf numFmtId="0" fontId="35" fillId="0" borderId="0" xfId="0" applyFont="1" applyAlignment="1" applyProtection="1">
      <alignment vertical="center"/>
    </xf>
    <xf numFmtId="0" fontId="32" fillId="0" borderId="0" xfId="0" applyFont="1" applyAlignment="1" applyProtection="1">
      <alignment horizontal="right" vertical="center"/>
    </xf>
    <xf numFmtId="0" fontId="32" fillId="0" borderId="0" xfId="0" applyFont="1" applyAlignment="1" applyProtection="1">
      <alignment horizontal="center" vertical="center"/>
    </xf>
    <xf numFmtId="0" fontId="32" fillId="0" borderId="0" xfId="0" applyFont="1" applyFill="1" applyAlignment="1" applyProtection="1">
      <alignment horizontal="center" vertical="center"/>
    </xf>
    <xf numFmtId="0" fontId="37" fillId="0" borderId="0" xfId="0" applyFont="1" applyFill="1" applyAlignment="1" applyProtection="1">
      <alignment vertical="center"/>
    </xf>
    <xf numFmtId="0" fontId="38" fillId="0" borderId="0" xfId="0" applyFont="1" applyFill="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xf>
    <xf numFmtId="0" fontId="32" fillId="0" borderId="0" xfId="0" applyFont="1" applyAlignment="1" applyProtection="1">
      <alignment vertical="top"/>
    </xf>
    <xf numFmtId="0" fontId="27" fillId="0" borderId="0" xfId="0" applyFont="1" applyAlignment="1" applyProtection="1">
      <alignment horizontal="center" vertical="center"/>
    </xf>
    <xf numFmtId="0" fontId="28" fillId="0" borderId="0" xfId="0" applyFont="1" applyProtection="1"/>
    <xf numFmtId="0" fontId="28" fillId="0" borderId="0" xfId="0" applyFont="1" applyAlignment="1" applyProtection="1">
      <alignment vertical="center"/>
    </xf>
    <xf numFmtId="0" fontId="29" fillId="0" borderId="0" xfId="0" applyFont="1" applyAlignment="1" applyProtection="1">
      <alignment vertical="center"/>
    </xf>
    <xf numFmtId="0" fontId="12" fillId="0" borderId="0" xfId="5" applyAlignment="1" applyProtection="1">
      <alignment vertical="center"/>
    </xf>
    <xf numFmtId="0" fontId="32" fillId="0" borderId="0" xfId="0" applyFont="1" applyAlignment="1" applyProtection="1">
      <alignment horizontal="right"/>
    </xf>
    <xf numFmtId="0" fontId="39" fillId="0" borderId="0" xfId="0" applyFont="1" applyAlignment="1" applyProtection="1">
      <alignment horizontal="right"/>
    </xf>
    <xf numFmtId="0" fontId="32" fillId="0" borderId="0" xfId="0" applyFont="1" applyFill="1" applyBorder="1" applyAlignment="1" applyProtection="1">
      <alignment vertical="center" shrinkToFit="1"/>
    </xf>
    <xf numFmtId="0" fontId="32" fillId="0" borderId="0" xfId="0" applyFont="1" applyAlignment="1" applyProtection="1">
      <alignment vertical="center" textRotation="255" shrinkToFit="1"/>
    </xf>
    <xf numFmtId="0" fontId="30" fillId="0" borderId="0" xfId="0" applyFont="1" applyFill="1" applyBorder="1" applyAlignment="1" applyProtection="1">
      <alignment horizontal="center" vertical="center"/>
    </xf>
    <xf numFmtId="0" fontId="32" fillId="0" borderId="0" xfId="0" applyFont="1" applyFill="1" applyBorder="1" applyAlignment="1" applyProtection="1">
      <alignment vertical="center" textRotation="255"/>
    </xf>
    <xf numFmtId="0" fontId="32" fillId="0" borderId="0"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176" fontId="33" fillId="0" borderId="0" xfId="1" applyNumberFormat="1" applyFont="1" applyFill="1" applyBorder="1" applyAlignment="1" applyProtection="1"/>
    <xf numFmtId="0" fontId="27" fillId="0" borderId="0" xfId="0" applyFont="1" applyFill="1" applyBorder="1" applyAlignment="1" applyProtection="1">
      <alignment horizontal="left"/>
    </xf>
    <xf numFmtId="0" fontId="32" fillId="0" borderId="0" xfId="0" applyFont="1" applyFill="1" applyBorder="1" applyAlignment="1" applyProtection="1">
      <alignment vertical="center"/>
    </xf>
    <xf numFmtId="0" fontId="40" fillId="0" borderId="0" xfId="23" applyFont="1" applyAlignment="1" applyProtection="1">
      <alignment vertical="center"/>
    </xf>
    <xf numFmtId="0" fontId="40" fillId="0" borderId="0" xfId="23" applyFont="1" applyProtection="1"/>
    <xf numFmtId="0" fontId="31" fillId="0" borderId="0" xfId="0" applyFont="1" applyBorder="1" applyAlignment="1" applyProtection="1">
      <alignment horizontal="left" vertical="center"/>
    </xf>
    <xf numFmtId="0" fontId="32" fillId="0" borderId="0" xfId="0" applyFont="1" applyBorder="1" applyProtection="1"/>
    <xf numFmtId="0" fontId="12" fillId="6" borderId="0" xfId="5" applyFill="1" applyBorder="1" applyAlignment="1" applyProtection="1">
      <alignment vertical="center"/>
    </xf>
    <xf numFmtId="0" fontId="8" fillId="0" borderId="0" xfId="23" applyFont="1" applyFill="1" applyBorder="1" applyAlignment="1" applyProtection="1">
      <alignment horizontal="center"/>
    </xf>
    <xf numFmtId="0" fontId="17" fillId="0" borderId="0" xfId="23" applyFont="1" applyAlignment="1" applyProtection="1">
      <alignment horizontal="left" vertical="center"/>
    </xf>
    <xf numFmtId="0" fontId="43" fillId="0" borderId="0" xfId="3" applyFont="1" applyAlignment="1" applyProtection="1">
      <alignment vertical="center"/>
    </xf>
    <xf numFmtId="0" fontId="25" fillId="0" borderId="0" xfId="3" applyFont="1" applyAlignment="1" applyProtection="1">
      <alignment vertical="center"/>
    </xf>
    <xf numFmtId="0" fontId="44" fillId="0" borderId="0" xfId="3" applyFont="1" applyFill="1" applyBorder="1" applyAlignment="1" applyProtection="1">
      <alignment vertical="center"/>
    </xf>
    <xf numFmtId="0" fontId="36" fillId="0" borderId="0" xfId="0" applyFont="1" applyFill="1" applyBorder="1" applyAlignment="1" applyProtection="1">
      <alignment horizontal="left" vertical="center" shrinkToFit="1"/>
    </xf>
    <xf numFmtId="0" fontId="39" fillId="0" borderId="0" xfId="0" applyFont="1" applyAlignment="1" applyProtection="1">
      <alignment horizontal="center" vertical="center"/>
    </xf>
    <xf numFmtId="0" fontId="9" fillId="0" borderId="0" xfId="23" applyFont="1" applyAlignment="1" applyProtection="1">
      <alignment horizontal="right" vertical="center"/>
    </xf>
    <xf numFmtId="0" fontId="48" fillId="0" borderId="0" xfId="0" applyFont="1" applyFill="1" applyAlignment="1" applyProtection="1"/>
    <xf numFmtId="0" fontId="48" fillId="0" borderId="0" xfId="0" applyFont="1" applyFill="1" applyAlignment="1" applyProtection="1">
      <alignment vertical="top"/>
    </xf>
    <xf numFmtId="0" fontId="8" fillId="0" borderId="0" xfId="23" applyFont="1" applyFill="1" applyBorder="1" applyAlignment="1" applyProtection="1">
      <alignment horizontal="left"/>
    </xf>
    <xf numFmtId="0" fontId="45" fillId="0" borderId="0" xfId="3" applyFont="1" applyFill="1" applyBorder="1" applyAlignment="1" applyProtection="1">
      <alignment vertical="center"/>
    </xf>
    <xf numFmtId="0" fontId="30" fillId="0" borderId="0" xfId="3" applyFont="1" applyFill="1" applyBorder="1" applyAlignment="1" applyProtection="1">
      <alignment vertical="center"/>
    </xf>
    <xf numFmtId="0" fontId="8" fillId="0" borderId="0" xfId="23" applyFont="1" applyBorder="1" applyAlignment="1" applyProtection="1">
      <alignment horizontal="right" vertical="center"/>
    </xf>
    <xf numFmtId="0" fontId="27" fillId="0" borderId="0" xfId="23" applyFont="1" applyAlignment="1" applyProtection="1">
      <alignment horizontal="left" vertical="center"/>
    </xf>
    <xf numFmtId="0" fontId="42" fillId="0" borderId="0" xfId="23" applyFont="1" applyAlignment="1" applyProtection="1">
      <alignment horizontal="right" vertical="center"/>
    </xf>
    <xf numFmtId="0" fontId="32" fillId="0" borderId="0" xfId="0" applyFont="1" applyAlignment="1" applyProtection="1"/>
    <xf numFmtId="0" fontId="50" fillId="0" borderId="0" xfId="5" applyFont="1" applyFill="1" applyAlignment="1" applyProtection="1"/>
    <xf numFmtId="0" fontId="12" fillId="6" borderId="0" xfId="5" applyFill="1" applyBorder="1" applyAlignment="1" applyProtection="1"/>
    <xf numFmtId="0" fontId="32" fillId="0" borderId="0" xfId="0" applyFont="1" applyBorder="1" applyAlignment="1" applyProtection="1"/>
    <xf numFmtId="0" fontId="31" fillId="0" borderId="0" xfId="0" applyFont="1" applyBorder="1" applyAlignment="1" applyProtection="1">
      <alignment horizontal="left"/>
    </xf>
    <xf numFmtId="0" fontId="51" fillId="0" borderId="7" xfId="23" applyFont="1" applyFill="1" applyBorder="1" applyAlignment="1" applyProtection="1">
      <alignment vertical="center"/>
    </xf>
    <xf numFmtId="0" fontId="44" fillId="0" borderId="7" xfId="23" applyFont="1" applyFill="1" applyBorder="1" applyAlignment="1" applyProtection="1">
      <alignment vertical="center"/>
    </xf>
    <xf numFmtId="0" fontId="30" fillId="0" borderId="7" xfId="23" applyFont="1" applyBorder="1" applyAlignment="1" applyProtection="1">
      <alignment vertical="center"/>
    </xf>
    <xf numFmtId="0" fontId="54" fillId="0" borderId="0" xfId="23" applyFont="1" applyAlignment="1" applyProtection="1">
      <alignment vertical="center"/>
    </xf>
    <xf numFmtId="0" fontId="55" fillId="0" borderId="0" xfId="23" applyFont="1" applyAlignment="1" applyProtection="1">
      <alignment vertical="center"/>
    </xf>
    <xf numFmtId="0" fontId="25" fillId="0" borderId="0" xfId="23" applyFont="1" applyAlignment="1" applyProtection="1">
      <alignment vertical="center"/>
    </xf>
    <xf numFmtId="0" fontId="25" fillId="0" borderId="0" xfId="23" applyFont="1" applyBorder="1" applyAlignment="1" applyProtection="1">
      <alignment vertical="center"/>
    </xf>
    <xf numFmtId="0" fontId="47" fillId="0" borderId="0" xfId="23" applyFont="1" applyBorder="1" applyAlignment="1" applyProtection="1">
      <alignment vertical="center"/>
    </xf>
    <xf numFmtId="0" fontId="16" fillId="0" borderId="0" xfId="23" applyFont="1" applyBorder="1" applyAlignment="1" applyProtection="1">
      <alignment vertical="center"/>
    </xf>
    <xf numFmtId="0" fontId="17" fillId="0" borderId="0" xfId="23" applyFont="1" applyBorder="1" applyAlignment="1" applyProtection="1">
      <alignment horizontal="left" vertical="center"/>
    </xf>
    <xf numFmtId="0" fontId="17" fillId="0" borderId="0" xfId="23" applyFont="1" applyBorder="1" applyAlignment="1" applyProtection="1">
      <alignment vertical="center"/>
    </xf>
    <xf numFmtId="0" fontId="8" fillId="2" borderId="0" xfId="23" applyFont="1" applyFill="1" applyAlignment="1" applyProtection="1">
      <alignment horizontal="center"/>
      <protection locked="0"/>
    </xf>
    <xf numFmtId="0" fontId="26" fillId="0" borderId="0" xfId="0" applyFont="1" applyAlignment="1" applyProtection="1">
      <alignment horizontal="left" vertical="top"/>
    </xf>
    <xf numFmtId="0" fontId="26" fillId="0" borderId="0" xfId="0" applyFont="1" applyAlignment="1" applyProtection="1">
      <alignment vertical="top"/>
    </xf>
    <xf numFmtId="178" fontId="8" fillId="0" borderId="0" xfId="23" applyNumberFormat="1" applyFont="1" applyAlignment="1" applyProtection="1"/>
    <xf numFmtId="0" fontId="8" fillId="0" borderId="0" xfId="23" applyFont="1" applyAlignment="1" applyProtection="1">
      <alignment wrapText="1"/>
    </xf>
    <xf numFmtId="0" fontId="8" fillId="0" borderId="6" xfId="23" applyFont="1" applyBorder="1" applyAlignment="1" applyProtection="1">
      <alignment horizontal="center" vertical="center"/>
    </xf>
    <xf numFmtId="0" fontId="8" fillId="2" borderId="0" xfId="23" applyFont="1" applyFill="1" applyAlignment="1" applyProtection="1">
      <alignment horizontal="center"/>
    </xf>
    <xf numFmtId="0" fontId="28" fillId="0" borderId="0" xfId="0" applyFont="1" applyBorder="1" applyProtection="1"/>
    <xf numFmtId="0" fontId="8" fillId="0" borderId="0" xfId="23" applyFont="1" applyBorder="1" applyAlignment="1" applyProtection="1">
      <alignment horizontal="center" vertical="center"/>
    </xf>
    <xf numFmtId="0" fontId="54" fillId="0" borderId="0" xfId="23" applyFont="1" applyBorder="1" applyAlignment="1" applyProtection="1">
      <alignment vertical="center"/>
    </xf>
    <xf numFmtId="0" fontId="8" fillId="3" borderId="1" xfId="23" applyNumberFormat="1" applyFont="1" applyFill="1" applyBorder="1" applyAlignment="1" applyProtection="1">
      <alignment horizontal="center"/>
    </xf>
    <xf numFmtId="178" fontId="8" fillId="2" borderId="12" xfId="23" applyNumberFormat="1" applyFont="1" applyFill="1" applyBorder="1" applyAlignment="1" applyProtection="1"/>
    <xf numFmtId="178" fontId="8" fillId="2" borderId="3" xfId="23" applyNumberFormat="1" applyFont="1" applyFill="1" applyBorder="1" applyAlignment="1" applyProtection="1"/>
    <xf numFmtId="178" fontId="8" fillId="2" borderId="13" xfId="23" applyNumberFormat="1" applyFont="1" applyFill="1" applyBorder="1" applyAlignment="1" applyProtection="1"/>
    <xf numFmtId="178" fontId="8" fillId="3" borderId="15" xfId="23" applyNumberFormat="1" applyFont="1" applyFill="1" applyBorder="1" applyAlignment="1" applyProtection="1"/>
    <xf numFmtId="178" fontId="8" fillId="3" borderId="1" xfId="23" applyNumberFormat="1" applyFont="1" applyFill="1" applyBorder="1" applyAlignment="1" applyProtection="1"/>
    <xf numFmtId="0" fontId="58" fillId="0" borderId="0" xfId="23" applyFont="1" applyAlignment="1" applyProtection="1">
      <alignment horizontal="left" vertical="center"/>
    </xf>
    <xf numFmtId="0" fontId="51" fillId="0" borderId="0" xfId="23" applyFont="1" applyFill="1" applyBorder="1" applyAlignment="1" applyProtection="1">
      <alignment vertical="center"/>
    </xf>
    <xf numFmtId="0" fontId="44" fillId="0" borderId="0" xfId="23" applyFont="1" applyFill="1" applyBorder="1" applyAlignment="1" applyProtection="1">
      <alignment vertical="center"/>
    </xf>
    <xf numFmtId="0" fontId="30" fillId="0" borderId="0" xfId="23" applyFont="1" applyBorder="1" applyAlignment="1" applyProtection="1">
      <alignment vertical="center"/>
    </xf>
    <xf numFmtId="0" fontId="59" fillId="0" borderId="0" xfId="23" applyFont="1" applyBorder="1" applyAlignment="1" applyProtection="1">
      <alignment horizontal="center" vertical="center"/>
    </xf>
    <xf numFmtId="0" fontId="8" fillId="2" borderId="0" xfId="23" applyFont="1" applyFill="1" applyAlignment="1" applyProtection="1">
      <alignment horizontal="left"/>
    </xf>
    <xf numFmtId="0" fontId="0" fillId="0" borderId="0" xfId="0" applyProtection="1"/>
    <xf numFmtId="0" fontId="12" fillId="0" borderId="0" xfId="5" applyFill="1" applyProtection="1"/>
    <xf numFmtId="0" fontId="44" fillId="0" borderId="0" xfId="0" applyFont="1" applyProtection="1"/>
    <xf numFmtId="0" fontId="25" fillId="0" borderId="0" xfId="0" applyFont="1" applyProtection="1"/>
    <xf numFmtId="0" fontId="25" fillId="0" borderId="0" xfId="0" applyFont="1" applyAlignment="1" applyProtection="1">
      <alignment horizontal="left"/>
    </xf>
    <xf numFmtId="0" fontId="8" fillId="2" borderId="3" xfId="23" applyNumberFormat="1" applyFont="1" applyFill="1" applyBorder="1" applyAlignment="1" applyProtection="1">
      <alignment horizontal="center"/>
      <protection locked="0"/>
    </xf>
    <xf numFmtId="0" fontId="8" fillId="0" borderId="0" xfId="23" applyFont="1" applyAlignment="1" applyProtection="1"/>
    <xf numFmtId="178" fontId="8" fillId="2" borderId="15" xfId="23" applyNumberFormat="1" applyFont="1" applyFill="1" applyBorder="1" applyAlignment="1" applyProtection="1"/>
    <xf numFmtId="0" fontId="8" fillId="2" borderId="1" xfId="23" applyNumberFormat="1" applyFont="1" applyFill="1" applyBorder="1" applyAlignment="1" applyProtection="1">
      <alignment horizontal="center"/>
      <protection locked="0"/>
    </xf>
    <xf numFmtId="178" fontId="8" fillId="2" borderId="1" xfId="23" applyNumberFormat="1" applyFont="1" applyFill="1" applyBorder="1" applyAlignment="1" applyProtection="1"/>
    <xf numFmtId="178" fontId="8" fillId="2" borderId="16" xfId="23" applyNumberFormat="1" applyFont="1" applyFill="1" applyBorder="1" applyAlignment="1" applyProtection="1"/>
    <xf numFmtId="178" fontId="8" fillId="0" borderId="0" xfId="23" applyNumberFormat="1" applyFont="1" applyAlignment="1" applyProtection="1">
      <alignment vertical="center"/>
    </xf>
    <xf numFmtId="0" fontId="60" fillId="0" borderId="0" xfId="23" applyFont="1" applyAlignment="1" applyProtection="1">
      <alignment horizontal="left" vertical="center"/>
    </xf>
    <xf numFmtId="38" fontId="8" fillId="3" borderId="16" xfId="24" applyFont="1" applyFill="1" applyBorder="1" applyAlignment="1" applyProtection="1">
      <alignment horizontal="center"/>
    </xf>
    <xf numFmtId="38" fontId="8" fillId="0" borderId="0" xfId="24" applyFont="1" applyFill="1" applyBorder="1" applyAlignment="1" applyProtection="1">
      <alignment horizontal="right"/>
    </xf>
    <xf numFmtId="0" fontId="23" fillId="0" borderId="0" xfId="23" applyFont="1" applyAlignment="1" applyProtection="1">
      <alignment horizontal="center" vertical="center"/>
    </xf>
    <xf numFmtId="0" fontId="26" fillId="0" borderId="0" xfId="23" applyFont="1" applyFill="1" applyBorder="1" applyAlignment="1" applyProtection="1">
      <alignment horizontal="center" vertical="center" wrapText="1"/>
    </xf>
    <xf numFmtId="0" fontId="26" fillId="0" borderId="0" xfId="23" applyFont="1" applyBorder="1" applyAlignment="1" applyProtection="1">
      <alignment horizontal="center" vertical="center" wrapText="1"/>
    </xf>
    <xf numFmtId="0" fontId="8" fillId="0" borderId="0" xfId="23" applyFont="1" applyFill="1" applyBorder="1" applyAlignment="1" applyProtection="1">
      <alignment horizontal="left" vertical="center"/>
    </xf>
    <xf numFmtId="38" fontId="8" fillId="3" borderId="30" xfId="2" applyFont="1" applyFill="1" applyBorder="1" applyAlignment="1" applyProtection="1">
      <alignment horizontal="center"/>
    </xf>
    <xf numFmtId="0" fontId="62" fillId="11" borderId="0" xfId="0" applyFont="1" applyFill="1" applyBorder="1" applyAlignment="1" applyProtection="1">
      <alignment vertical="center"/>
    </xf>
    <xf numFmtId="0" fontId="55" fillId="11" borderId="0" xfId="0" applyFont="1" applyFill="1" applyBorder="1" applyAlignment="1" applyProtection="1">
      <alignment vertical="center"/>
    </xf>
    <xf numFmtId="0" fontId="36" fillId="11" borderId="0" xfId="0" applyFont="1" applyFill="1" applyBorder="1" applyProtection="1"/>
    <xf numFmtId="0" fontId="36" fillId="12" borderId="0" xfId="0" applyFont="1" applyFill="1" applyBorder="1" applyProtection="1"/>
    <xf numFmtId="0" fontId="32" fillId="12" borderId="0" xfId="0" applyFont="1" applyFill="1" applyBorder="1" applyProtection="1"/>
    <xf numFmtId="0" fontId="32" fillId="0" borderId="0" xfId="0" applyFont="1" applyBorder="1" applyAlignment="1" applyProtection="1">
      <alignment vertical="center"/>
    </xf>
    <xf numFmtId="0" fontId="61" fillId="0" borderId="0" xfId="0" applyFont="1" applyBorder="1" applyAlignment="1" applyProtection="1">
      <alignment vertical="center"/>
    </xf>
    <xf numFmtId="0" fontId="63" fillId="0" borderId="0" xfId="0" applyFont="1" applyBorder="1" applyAlignment="1" applyProtection="1">
      <alignment vertical="center"/>
    </xf>
    <xf numFmtId="0" fontId="63" fillId="0" borderId="35" xfId="0" applyFont="1" applyBorder="1" applyAlignment="1" applyProtection="1">
      <alignment vertical="top"/>
    </xf>
    <xf numFmtId="0" fontId="64" fillId="0" borderId="0" xfId="0" applyFont="1" applyBorder="1" applyAlignment="1" applyProtection="1">
      <alignment vertical="top"/>
    </xf>
    <xf numFmtId="0" fontId="25" fillId="0" borderId="0" xfId="0" applyFont="1" applyBorder="1" applyAlignment="1" applyProtection="1">
      <alignment vertical="center"/>
    </xf>
    <xf numFmtId="0" fontId="26" fillId="0" borderId="0" xfId="0" applyFont="1" applyBorder="1" applyAlignment="1" applyProtection="1">
      <alignment horizontal="right" vertical="center"/>
    </xf>
    <xf numFmtId="0" fontId="26" fillId="0" borderId="0" xfId="0" applyFont="1" applyBorder="1" applyAlignment="1" applyProtection="1">
      <alignment vertical="center"/>
    </xf>
    <xf numFmtId="0" fontId="66" fillId="0" borderId="0" xfId="0" applyFont="1" applyBorder="1" applyAlignment="1" applyProtection="1">
      <alignment horizontal="right"/>
    </xf>
    <xf numFmtId="0" fontId="65" fillId="0" borderId="0" xfId="0" applyFont="1" applyFill="1" applyBorder="1" applyAlignment="1" applyProtection="1"/>
    <xf numFmtId="0" fontId="66" fillId="0" borderId="0" xfId="0" applyFont="1" applyBorder="1" applyAlignment="1" applyProtection="1">
      <alignment vertical="center"/>
    </xf>
    <xf numFmtId="0" fontId="67" fillId="0" borderId="0" xfId="0" applyFont="1" applyFill="1" applyAlignment="1" applyProtection="1">
      <alignment vertical="center"/>
    </xf>
    <xf numFmtId="0" fontId="26" fillId="0" borderId="35"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38" fontId="8" fillId="2" borderId="30" xfId="2" applyFont="1" applyFill="1" applyBorder="1" applyAlignment="1" applyProtection="1">
      <alignment horizontal="center"/>
    </xf>
    <xf numFmtId="38" fontId="8" fillId="2" borderId="16" xfId="2" applyFont="1" applyFill="1" applyBorder="1" applyAlignment="1" applyProtection="1">
      <alignment horizontal="center"/>
    </xf>
    <xf numFmtId="38" fontId="8" fillId="2" borderId="13" xfId="2" applyFont="1" applyFill="1" applyBorder="1" applyAlignment="1" applyProtection="1">
      <alignment horizontal="center"/>
    </xf>
    <xf numFmtId="0" fontId="26" fillId="2" borderId="0" xfId="0" applyFont="1" applyFill="1" applyBorder="1" applyAlignment="1" applyProtection="1">
      <alignment horizontal="center" vertical="center"/>
      <protection locked="0"/>
    </xf>
    <xf numFmtId="0" fontId="26" fillId="2" borderId="2" xfId="23" applyFont="1" applyFill="1" applyBorder="1" applyAlignment="1" applyProtection="1">
      <alignment horizontal="center" vertical="center"/>
      <protection locked="0"/>
    </xf>
    <xf numFmtId="0" fontId="26" fillId="2" borderId="3" xfId="23" applyFont="1" applyFill="1" applyBorder="1" applyAlignment="1" applyProtection="1">
      <alignment horizontal="center" vertical="center"/>
      <protection locked="0"/>
    </xf>
    <xf numFmtId="0" fontId="26" fillId="0" borderId="0" xfId="23" applyFont="1" applyFill="1" applyBorder="1" applyAlignment="1" applyProtection="1">
      <alignment vertical="center"/>
    </xf>
    <xf numFmtId="0" fontId="23" fillId="0" borderId="0" xfId="23" applyFont="1" applyAlignment="1" applyProtection="1">
      <alignment horizontal="left" vertical="center"/>
    </xf>
    <xf numFmtId="0" fontId="26" fillId="2" borderId="21" xfId="23" applyFont="1" applyFill="1" applyBorder="1" applyAlignment="1" applyProtection="1">
      <alignment vertical="center"/>
    </xf>
    <xf numFmtId="0" fontId="26" fillId="2" borderId="2" xfId="23" applyFont="1" applyFill="1" applyBorder="1" applyAlignment="1" applyProtection="1">
      <alignment vertical="center"/>
    </xf>
    <xf numFmtId="178" fontId="26" fillId="2" borderId="22" xfId="23" applyNumberFormat="1" applyFont="1" applyFill="1" applyBorder="1" applyAlignment="1" applyProtection="1">
      <alignment vertical="center"/>
    </xf>
    <xf numFmtId="0" fontId="26" fillId="2" borderId="12" xfId="23" applyFont="1" applyFill="1" applyBorder="1" applyAlignment="1" applyProtection="1">
      <alignment vertical="center"/>
    </xf>
    <xf numFmtId="0" fontId="26" fillId="2" borderId="3" xfId="23" applyFont="1" applyFill="1" applyBorder="1" applyAlignment="1" applyProtection="1">
      <alignment vertical="center"/>
    </xf>
    <xf numFmtId="178" fontId="26" fillId="2" borderId="13" xfId="23" applyNumberFormat="1" applyFont="1" applyFill="1" applyBorder="1" applyAlignment="1" applyProtection="1">
      <alignment vertical="center"/>
    </xf>
    <xf numFmtId="0" fontId="32" fillId="0" borderId="0" xfId="0" applyFont="1" applyBorder="1" applyAlignment="1" applyProtection="1">
      <alignment vertical="center" wrapText="1"/>
    </xf>
    <xf numFmtId="0" fontId="32" fillId="0" borderId="0" xfId="0" applyFont="1" applyBorder="1" applyAlignment="1" applyProtection="1">
      <alignment horizontal="center" vertical="center" wrapText="1"/>
    </xf>
    <xf numFmtId="0" fontId="8" fillId="0" borderId="0" xfId="23" applyFont="1" applyFill="1" applyBorder="1" applyProtection="1"/>
    <xf numFmtId="0" fontId="32" fillId="0" borderId="0" xfId="0" applyFont="1" applyFill="1" applyBorder="1" applyProtection="1"/>
    <xf numFmtId="0" fontId="17" fillId="0" borderId="0" xfId="23" applyFont="1" applyFill="1" applyBorder="1" applyAlignment="1" applyProtection="1">
      <alignment horizontal="left" vertical="center"/>
    </xf>
    <xf numFmtId="0" fontId="23" fillId="0" borderId="0" xfId="23" applyFont="1" applyFill="1" applyBorder="1" applyAlignment="1" applyProtection="1">
      <alignment vertical="center"/>
    </xf>
    <xf numFmtId="0" fontId="32" fillId="0" borderId="0" xfId="23" applyFont="1" applyFill="1" applyBorder="1" applyProtection="1"/>
    <xf numFmtId="0" fontId="31" fillId="0" borderId="0" xfId="0" applyFont="1" applyFill="1" applyBorder="1" applyAlignment="1" applyProtection="1">
      <alignment vertical="center" shrinkToFit="1"/>
    </xf>
    <xf numFmtId="0" fontId="68" fillId="0" borderId="0" xfId="0" applyFont="1" applyFill="1" applyBorder="1" applyAlignment="1" applyProtection="1">
      <alignment vertical="center"/>
    </xf>
    <xf numFmtId="0" fontId="24" fillId="0" borderId="0" xfId="23" applyFont="1" applyBorder="1" applyAlignment="1" applyProtection="1">
      <alignment vertical="center"/>
    </xf>
    <xf numFmtId="38" fontId="32" fillId="0" borderId="0" xfId="2" applyFont="1" applyBorder="1" applyAlignment="1" applyProtection="1">
      <alignment horizontal="right" vertical="center"/>
    </xf>
    <xf numFmtId="0" fontId="8" fillId="0" borderId="0" xfId="23" applyFont="1" applyFill="1" applyBorder="1" applyAlignment="1" applyProtection="1">
      <alignment vertical="center"/>
    </xf>
    <xf numFmtId="0" fontId="8" fillId="0" borderId="0" xfId="23" applyFont="1" applyAlignment="1" applyProtection="1">
      <alignment horizontal="center"/>
    </xf>
    <xf numFmtId="0" fontId="19" fillId="0" borderId="0" xfId="23" applyFont="1" applyAlignment="1" applyProtection="1">
      <alignment horizontal="center"/>
    </xf>
    <xf numFmtId="0" fontId="19" fillId="0" borderId="0" xfId="23" applyFont="1" applyAlignment="1" applyProtection="1">
      <alignment horizontal="left"/>
    </xf>
    <xf numFmtId="0" fontId="36" fillId="0" borderId="0" xfId="0" applyNumberFormat="1" applyFont="1" applyFill="1" applyBorder="1" applyAlignment="1" applyProtection="1">
      <alignment horizontal="left" vertical="center" shrinkToFit="1"/>
    </xf>
    <xf numFmtId="0" fontId="32" fillId="0" borderId="0" xfId="0" applyFont="1" applyAlignment="1" applyProtection="1">
      <alignment vertical="center" wrapText="1"/>
    </xf>
    <xf numFmtId="176" fontId="32" fillId="2" borderId="16" xfId="1" applyNumberFormat="1" applyFont="1" applyFill="1" applyBorder="1" applyAlignment="1" applyProtection="1">
      <alignment vertical="center" wrapText="1"/>
    </xf>
    <xf numFmtId="176" fontId="32" fillId="2" borderId="16" xfId="1" applyNumberFormat="1" applyFont="1" applyFill="1" applyBorder="1" applyAlignment="1" applyProtection="1">
      <alignment vertical="center"/>
    </xf>
    <xf numFmtId="49" fontId="28" fillId="0" borderId="13" xfId="0" applyNumberFormat="1" applyFont="1" applyFill="1" applyBorder="1" applyAlignment="1" applyProtection="1">
      <alignment vertical="center" wrapText="1"/>
    </xf>
    <xf numFmtId="0" fontId="32" fillId="7" borderId="19" xfId="0" applyFont="1" applyFill="1" applyBorder="1" applyAlignment="1" applyProtection="1">
      <alignment vertical="center" textRotation="255" shrinkToFit="1"/>
    </xf>
    <xf numFmtId="176" fontId="61" fillId="0" borderId="14" xfId="0" applyNumberFormat="1" applyFont="1" applyBorder="1" applyAlignment="1" applyProtection="1">
      <alignment horizontal="center"/>
    </xf>
    <xf numFmtId="176" fontId="61" fillId="0" borderId="5" xfId="0" applyNumberFormat="1" applyFont="1" applyBorder="1" applyAlignment="1" applyProtection="1">
      <alignment horizontal="right"/>
    </xf>
    <xf numFmtId="176" fontId="61" fillId="0" borderId="0" xfId="0" applyNumberFormat="1" applyFont="1" applyProtection="1"/>
    <xf numFmtId="38" fontId="32" fillId="0" borderId="0" xfId="2" applyFont="1" applyBorder="1" applyAlignment="1" applyProtection="1"/>
    <xf numFmtId="0" fontId="8" fillId="0" borderId="0" xfId="23" applyFont="1" applyFill="1" applyBorder="1" applyAlignment="1" applyProtection="1">
      <alignment horizontal="right" vertical="center"/>
    </xf>
    <xf numFmtId="0" fontId="26" fillId="0" borderId="0" xfId="23" applyFont="1" applyAlignment="1" applyProtection="1">
      <alignment horizontal="right" vertical="center"/>
    </xf>
    <xf numFmtId="0" fontId="26" fillId="0" borderId="0" xfId="23" applyFont="1" applyAlignment="1" applyProtection="1">
      <alignment horizontal="right"/>
    </xf>
    <xf numFmtId="0" fontId="26" fillId="0" borderId="0" xfId="23" applyFont="1" applyFill="1" applyBorder="1" applyAlignment="1" applyProtection="1">
      <alignment horizontal="left"/>
    </xf>
    <xf numFmtId="0" fontId="31" fillId="3" borderId="0" xfId="0" applyFont="1" applyFill="1" applyBorder="1" applyAlignment="1" applyProtection="1">
      <alignment vertical="center"/>
    </xf>
    <xf numFmtId="0" fontId="8" fillId="3" borderId="0" xfId="23" applyFont="1" applyFill="1" applyBorder="1" applyProtection="1"/>
    <xf numFmtId="0" fontId="31" fillId="3" borderId="0" xfId="0" applyFont="1" applyFill="1" applyBorder="1" applyAlignment="1" applyProtection="1">
      <alignment vertical="center" shrinkToFit="1"/>
    </xf>
    <xf numFmtId="0" fontId="31" fillId="0" borderId="0" xfId="23" applyFont="1" applyAlignment="1" applyProtection="1">
      <alignment horizontal="left"/>
    </xf>
    <xf numFmtId="178" fontId="8" fillId="3" borderId="1" xfId="23" applyNumberFormat="1" applyFont="1" applyFill="1" applyBorder="1" applyAlignment="1" applyProtection="1">
      <alignment horizontal="center"/>
    </xf>
    <xf numFmtId="0" fontId="8" fillId="0" borderId="0" xfId="23" applyFont="1" applyFill="1" applyBorder="1" applyAlignment="1" applyProtection="1">
      <alignment vertical="center"/>
    </xf>
    <xf numFmtId="0" fontId="8" fillId="0" borderId="0" xfId="23" applyFont="1" applyAlignment="1" applyProtection="1">
      <alignment horizontal="center"/>
    </xf>
    <xf numFmtId="38" fontId="32" fillId="0" borderId="0" xfId="2" applyFont="1" applyBorder="1" applyAlignment="1" applyProtection="1">
      <alignment horizontal="right" vertical="center"/>
    </xf>
    <xf numFmtId="0" fontId="19" fillId="0" borderId="0" xfId="23" applyFont="1" applyAlignment="1" applyProtection="1">
      <alignment horizontal="left"/>
    </xf>
    <xf numFmtId="0" fontId="36" fillId="0" borderId="0" xfId="0" applyNumberFormat="1" applyFont="1" applyFill="1" applyBorder="1" applyAlignment="1" applyProtection="1">
      <alignment horizontal="left" vertical="center" shrinkToFit="1"/>
    </xf>
    <xf numFmtId="0" fontId="8" fillId="2" borderId="0" xfId="23" applyFont="1" applyFill="1" applyAlignment="1" applyProtection="1">
      <alignment horizontal="center" vertical="center"/>
    </xf>
    <xf numFmtId="0" fontId="8" fillId="2" borderId="0" xfId="23" applyFont="1" applyFill="1" applyAlignment="1" applyProtection="1">
      <alignment horizontal="center" vertical="center"/>
      <protection locked="0"/>
    </xf>
    <xf numFmtId="0" fontId="8" fillId="2" borderId="0" xfId="23" applyFont="1" applyFill="1" applyAlignment="1" applyProtection="1">
      <alignment horizontal="left" vertical="center"/>
    </xf>
    <xf numFmtId="0" fontId="43" fillId="0" borderId="0" xfId="23" applyFont="1" applyAlignment="1" applyProtection="1">
      <alignment vertical="center"/>
    </xf>
    <xf numFmtId="0" fontId="45" fillId="0" borderId="0" xfId="23" applyFont="1" applyFill="1" applyBorder="1" applyAlignment="1" applyProtection="1">
      <alignment vertical="center"/>
    </xf>
    <xf numFmtId="0" fontId="30" fillId="0" borderId="0" xfId="23" applyFont="1" applyFill="1" applyBorder="1" applyAlignment="1" applyProtection="1">
      <alignment vertical="center"/>
    </xf>
    <xf numFmtId="0" fontId="35" fillId="0" borderId="0" xfId="0" applyFont="1" applyAlignment="1" applyProtection="1">
      <alignment horizontal="right" vertical="center"/>
    </xf>
    <xf numFmtId="0" fontId="70" fillId="0" borderId="0" xfId="0" applyFont="1" applyAlignment="1" applyProtection="1">
      <alignment horizontal="right"/>
    </xf>
    <xf numFmtId="0" fontId="12" fillId="10" borderId="0" xfId="5" applyFill="1" applyAlignment="1" applyProtection="1">
      <protection locked="0"/>
    </xf>
    <xf numFmtId="0" fontId="12" fillId="10" borderId="0" xfId="5" applyFill="1" applyAlignment="1" applyProtection="1">
      <alignment horizontal="left"/>
      <protection locked="0"/>
    </xf>
    <xf numFmtId="0" fontId="36" fillId="2" borderId="3" xfId="0" applyFont="1" applyFill="1" applyBorder="1" applyAlignment="1" applyProtection="1">
      <alignment horizontal="left" vertical="center" shrinkToFit="1"/>
      <protection locked="0"/>
    </xf>
    <xf numFmtId="0" fontId="36" fillId="2" borderId="1" xfId="0" applyFont="1" applyFill="1" applyBorder="1" applyAlignment="1" applyProtection="1">
      <alignment horizontal="left" vertical="center" shrinkToFit="1"/>
      <protection locked="0"/>
    </xf>
    <xf numFmtId="38" fontId="26" fillId="2" borderId="3" xfId="2" applyFont="1" applyFill="1" applyBorder="1" applyAlignment="1" applyProtection="1">
      <alignment horizontal="center" vertical="center" shrinkToFit="1"/>
      <protection locked="0"/>
    </xf>
    <xf numFmtId="0" fontId="32" fillId="7" borderId="18" xfId="0" applyFont="1" applyFill="1" applyBorder="1" applyAlignment="1" applyProtection="1">
      <alignment horizontal="center" vertical="center" wrapText="1"/>
    </xf>
    <xf numFmtId="0" fontId="32" fillId="7" borderId="17" xfId="0" applyFont="1" applyFill="1" applyBorder="1" applyAlignment="1" applyProtection="1">
      <alignment horizontal="center" vertical="center" wrapText="1"/>
    </xf>
    <xf numFmtId="0" fontId="28" fillId="0" borderId="34"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32" fillId="2" borderId="15"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2" fillId="2" borderId="16" xfId="0" applyFont="1" applyFill="1" applyBorder="1" applyAlignment="1" applyProtection="1">
      <alignment horizontal="center" vertical="center" wrapText="1"/>
      <protection locked="0"/>
    </xf>
    <xf numFmtId="179" fontId="32" fillId="2" borderId="36" xfId="0" applyNumberFormat="1" applyFont="1" applyFill="1" applyBorder="1" applyAlignment="1" applyProtection="1">
      <alignment horizontal="center" vertical="center"/>
      <protection locked="0"/>
    </xf>
    <xf numFmtId="179" fontId="32" fillId="2" borderId="10" xfId="0" applyNumberFormat="1" applyFont="1" applyFill="1" applyBorder="1" applyAlignment="1" applyProtection="1">
      <alignment horizontal="center" vertical="center"/>
      <protection locked="0"/>
    </xf>
    <xf numFmtId="179" fontId="32" fillId="2" borderId="12" xfId="0" applyNumberFormat="1" applyFont="1" applyFill="1" applyBorder="1" applyAlignment="1" applyProtection="1">
      <alignment horizontal="center" vertical="center"/>
      <protection locked="0"/>
    </xf>
    <xf numFmtId="179" fontId="32" fillId="2" borderId="13" xfId="0" applyNumberFormat="1" applyFont="1" applyFill="1" applyBorder="1" applyAlignment="1" applyProtection="1">
      <alignment horizontal="center" vertical="center"/>
      <protection locked="0"/>
    </xf>
    <xf numFmtId="179" fontId="32" fillId="2" borderId="15" xfId="0" applyNumberFormat="1" applyFont="1" applyFill="1" applyBorder="1" applyAlignment="1" applyProtection="1">
      <alignment horizontal="center" vertical="center"/>
      <protection locked="0"/>
    </xf>
    <xf numFmtId="179" fontId="32" fillId="2" borderId="16" xfId="0" applyNumberFormat="1" applyFont="1" applyFill="1" applyBorder="1" applyAlignment="1" applyProtection="1">
      <alignment horizontal="center" vertical="center"/>
      <protection locked="0"/>
    </xf>
    <xf numFmtId="0" fontId="32" fillId="7" borderId="20" xfId="0" applyFont="1" applyFill="1" applyBorder="1" applyAlignment="1" applyProtection="1">
      <alignment horizontal="center" vertical="center" wrapText="1"/>
    </xf>
    <xf numFmtId="0" fontId="57" fillId="0" borderId="0" xfId="23" applyFont="1" applyFill="1" applyBorder="1" applyAlignment="1" applyProtection="1">
      <alignment horizontal="center" vertical="center" wrapText="1" shrinkToFit="1"/>
    </xf>
    <xf numFmtId="38" fontId="32" fillId="0" borderId="0" xfId="2" applyFont="1" applyFill="1" applyBorder="1" applyAlignment="1" applyProtection="1">
      <alignment horizontal="right" vertical="center" shrinkToFit="1"/>
    </xf>
    <xf numFmtId="0" fontId="28"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wrapText="1"/>
    </xf>
    <xf numFmtId="38" fontId="28" fillId="0" borderId="0" xfId="2" applyFont="1" applyFill="1" applyBorder="1" applyAlignment="1" applyProtection="1">
      <alignment horizontal="right" vertical="center"/>
    </xf>
    <xf numFmtId="0" fontId="28" fillId="8" borderId="0" xfId="0" applyFont="1" applyFill="1" applyBorder="1" applyAlignment="1" applyProtection="1">
      <alignment horizontal="left" vertical="center" wrapText="1"/>
    </xf>
    <xf numFmtId="0" fontId="8" fillId="0" borderId="0" xfId="23" applyFont="1" applyAlignment="1" applyProtection="1">
      <alignment horizontal="center"/>
    </xf>
    <xf numFmtId="0" fontId="26" fillId="2" borderId="3" xfId="23" applyFont="1" applyFill="1" applyBorder="1" applyAlignment="1" applyProtection="1">
      <alignment horizontal="center"/>
      <protection locked="0"/>
    </xf>
    <xf numFmtId="0" fontId="14" fillId="4" borderId="0" xfId="23" applyFont="1" applyFill="1" applyBorder="1" applyAlignment="1" applyProtection="1">
      <alignment horizontal="center" vertical="center"/>
    </xf>
    <xf numFmtId="38" fontId="32" fillId="0" borderId="0" xfId="2" applyFont="1" applyBorder="1" applyAlignment="1" applyProtection="1">
      <alignment horizontal="right" vertical="center"/>
    </xf>
    <xf numFmtId="0" fontId="32" fillId="0" borderId="0" xfId="23" applyFont="1" applyBorder="1" applyAlignment="1" applyProtection="1">
      <alignment horizontal="left" vertical="center"/>
    </xf>
    <xf numFmtId="0" fontId="31" fillId="3" borderId="0" xfId="0" applyFont="1" applyFill="1" applyBorder="1" applyAlignment="1" applyProtection="1">
      <alignment horizontal="left" vertical="center" shrinkToFit="1"/>
    </xf>
    <xf numFmtId="38" fontId="26" fillId="2" borderId="15" xfId="2" applyFont="1" applyFill="1" applyBorder="1" applyAlignment="1" applyProtection="1">
      <alignment horizontal="right" shrinkToFit="1"/>
      <protection locked="0"/>
    </xf>
    <xf numFmtId="38" fontId="26" fillId="2" borderId="1" xfId="2" applyFont="1" applyFill="1" applyBorder="1" applyAlignment="1" applyProtection="1">
      <alignment horizontal="right" shrinkToFit="1"/>
      <protection locked="0"/>
    </xf>
    <xf numFmtId="38" fontId="26" fillId="3" borderId="28" xfId="2" applyFont="1" applyFill="1" applyBorder="1" applyAlignment="1" applyProtection="1">
      <alignment horizontal="right" shrinkToFit="1"/>
    </xf>
    <xf numFmtId="38" fontId="26" fillId="3" borderId="29" xfId="2" applyFont="1" applyFill="1" applyBorder="1" applyAlignment="1" applyProtection="1">
      <alignment horizontal="right" shrinkToFit="1"/>
    </xf>
    <xf numFmtId="0" fontId="19" fillId="0" borderId="0" xfId="23" applyFont="1" applyAlignment="1" applyProtection="1">
      <alignment horizontal="left"/>
    </xf>
    <xf numFmtId="0" fontId="8" fillId="0" borderId="0" xfId="23" applyFont="1" applyAlignment="1" applyProtection="1">
      <alignment horizontal="center" shrinkToFit="1"/>
    </xf>
    <xf numFmtId="38" fontId="26" fillId="2" borderId="28" xfId="2" applyFont="1" applyFill="1" applyBorder="1" applyAlignment="1" applyProtection="1">
      <alignment horizontal="right"/>
      <protection locked="0"/>
    </xf>
    <xf numFmtId="38" fontId="26" fillId="2" borderId="29" xfId="2" applyFont="1" applyFill="1" applyBorder="1" applyAlignment="1" applyProtection="1">
      <alignment horizontal="right"/>
      <protection locked="0"/>
    </xf>
    <xf numFmtId="38" fontId="26" fillId="3" borderId="15" xfId="24" applyFont="1" applyFill="1" applyBorder="1" applyAlignment="1" applyProtection="1">
      <alignment horizontal="right" shrinkToFit="1"/>
    </xf>
    <xf numFmtId="38" fontId="26" fillId="3" borderId="1" xfId="24" applyFont="1" applyFill="1" applyBorder="1" applyAlignment="1" applyProtection="1">
      <alignment horizontal="right" shrinkToFit="1"/>
    </xf>
    <xf numFmtId="0" fontId="28" fillId="0" borderId="12"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32" fillId="2" borderId="11" xfId="0" applyFont="1" applyFill="1" applyBorder="1" applyAlignment="1" applyProtection="1">
      <alignment horizontal="center" vertical="center" wrapText="1"/>
      <protection locked="0"/>
    </xf>
    <xf numFmtId="0" fontId="32" fillId="2" borderId="37" xfId="0" applyFont="1" applyFill="1" applyBorder="1" applyAlignment="1" applyProtection="1">
      <alignment horizontal="center" vertical="center" wrapText="1"/>
      <protection locked="0"/>
    </xf>
    <xf numFmtId="0" fontId="32" fillId="2" borderId="12" xfId="0" applyFont="1" applyFill="1" applyBorder="1" applyAlignment="1" applyProtection="1">
      <alignment horizontal="center" vertical="center" wrapText="1"/>
      <protection locked="0"/>
    </xf>
    <xf numFmtId="0" fontId="32" fillId="2" borderId="3" xfId="0" applyFont="1" applyFill="1" applyBorder="1" applyAlignment="1" applyProtection="1">
      <alignment horizontal="center" vertical="center" wrapText="1"/>
      <protection locked="0"/>
    </xf>
    <xf numFmtId="0" fontId="32" fillId="2" borderId="13" xfId="0" applyFont="1" applyFill="1" applyBorder="1" applyAlignment="1" applyProtection="1">
      <alignment horizontal="center" vertical="center" wrapText="1"/>
      <protection locked="0"/>
    </xf>
    <xf numFmtId="0" fontId="14" fillId="4" borderId="32" xfId="23" applyFont="1" applyFill="1" applyBorder="1" applyAlignment="1" applyProtection="1">
      <alignment horizontal="center" vertical="center"/>
    </xf>
    <xf numFmtId="0" fontId="24" fillId="0" borderId="26" xfId="23" applyFont="1" applyBorder="1" applyAlignment="1" applyProtection="1">
      <alignment horizontal="center" vertical="center"/>
    </xf>
    <xf numFmtId="0" fontId="24" fillId="0" borderId="27" xfId="23" applyFont="1" applyBorder="1" applyAlignment="1" applyProtection="1">
      <alignment horizontal="center" vertical="center"/>
    </xf>
    <xf numFmtId="0" fontId="36" fillId="0" borderId="0" xfId="0" applyNumberFormat="1" applyFont="1" applyFill="1" applyBorder="1" applyAlignment="1" applyProtection="1">
      <alignment horizontal="left" vertical="center" shrinkToFit="1"/>
    </xf>
    <xf numFmtId="0" fontId="25" fillId="2" borderId="34" xfId="23" applyFont="1" applyFill="1" applyBorder="1" applyAlignment="1" applyProtection="1">
      <alignment horizontal="left" vertical="center"/>
    </xf>
    <xf numFmtId="0" fontId="25" fillId="2" borderId="0" xfId="23" applyFont="1" applyFill="1" applyBorder="1" applyAlignment="1" applyProtection="1">
      <alignment horizontal="left" vertical="center"/>
    </xf>
    <xf numFmtId="0" fontId="25" fillId="2" borderId="33" xfId="23" applyFont="1" applyFill="1" applyBorder="1" applyAlignment="1" applyProtection="1">
      <alignment horizontal="left" vertical="center"/>
    </xf>
    <xf numFmtId="0" fontId="26" fillId="2" borderId="23" xfId="23" applyFont="1" applyFill="1" applyBorder="1" applyAlignment="1" applyProtection="1">
      <alignment horizontal="center" vertical="center" textRotation="255"/>
    </xf>
    <xf numFmtId="0" fontId="26" fillId="2" borderId="24" xfId="23" applyFont="1" applyFill="1" applyBorder="1" applyAlignment="1" applyProtection="1">
      <alignment horizontal="center" vertical="center" textRotation="255"/>
    </xf>
    <xf numFmtId="0" fontId="26" fillId="2" borderId="14" xfId="23" applyFont="1" applyFill="1" applyBorder="1" applyAlignment="1" applyProtection="1">
      <alignment horizontal="center" vertical="center" textRotation="255"/>
    </xf>
    <xf numFmtId="0" fontId="26" fillId="2" borderId="1" xfId="23" applyFont="1" applyFill="1" applyBorder="1" applyAlignment="1" applyProtection="1">
      <alignment horizontal="center"/>
      <protection locked="0"/>
    </xf>
    <xf numFmtId="180" fontId="18" fillId="3" borderId="28" xfId="24" applyNumberFormat="1" applyFont="1" applyFill="1" applyBorder="1" applyAlignment="1" applyProtection="1">
      <alignment horizontal="right"/>
    </xf>
    <xf numFmtId="180" fontId="18" fillId="3" borderId="29" xfId="24" applyNumberFormat="1" applyFont="1" applyFill="1" applyBorder="1" applyAlignment="1" applyProtection="1">
      <alignment horizontal="right"/>
    </xf>
    <xf numFmtId="180" fontId="18" fillId="3" borderId="30" xfId="24" applyNumberFormat="1" applyFont="1" applyFill="1" applyBorder="1" applyAlignment="1" applyProtection="1">
      <alignment horizontal="right"/>
    </xf>
    <xf numFmtId="0" fontId="0" fillId="7" borderId="18" xfId="0" applyFill="1" applyBorder="1" applyAlignment="1" applyProtection="1">
      <alignment horizontal="center"/>
    </xf>
    <xf numFmtId="0" fontId="0" fillId="7" borderId="17" xfId="0" applyFill="1" applyBorder="1" applyAlignment="1" applyProtection="1">
      <alignment horizontal="center"/>
    </xf>
    <xf numFmtId="0" fontId="0" fillId="7" borderId="20" xfId="0" applyFill="1" applyBorder="1" applyAlignment="1" applyProtection="1">
      <alignment horizontal="center"/>
    </xf>
    <xf numFmtId="38" fontId="32" fillId="0" borderId="2" xfId="2" applyFont="1" applyBorder="1" applyAlignment="1" applyProtection="1">
      <alignment horizontal="right" shrinkToFit="1"/>
    </xf>
    <xf numFmtId="0" fontId="36" fillId="3" borderId="3" xfId="0" applyNumberFormat="1" applyFont="1" applyFill="1" applyBorder="1" applyAlignment="1" applyProtection="1">
      <alignment horizontal="center" vertical="center" shrinkToFit="1"/>
    </xf>
    <xf numFmtId="38" fontId="32" fillId="2" borderId="15" xfId="2" applyFont="1" applyFill="1" applyBorder="1" applyAlignment="1" applyProtection="1">
      <alignment horizontal="right" vertical="center" shrinkToFit="1"/>
      <protection locked="0"/>
    </xf>
    <xf numFmtId="38" fontId="32" fillId="2" borderId="1" xfId="2" applyFont="1" applyFill="1" applyBorder="1" applyAlignment="1" applyProtection="1">
      <alignment horizontal="right" vertical="center" shrinkToFit="1"/>
      <protection locked="0"/>
    </xf>
    <xf numFmtId="38" fontId="25" fillId="2" borderId="15" xfId="2" applyFont="1" applyFill="1" applyBorder="1" applyAlignment="1" applyProtection="1">
      <alignment horizontal="center" vertical="center"/>
      <protection locked="0"/>
    </xf>
    <xf numFmtId="38" fontId="25" fillId="2" borderId="16" xfId="2" applyFont="1" applyFill="1" applyBorder="1" applyAlignment="1" applyProtection="1">
      <alignment horizontal="center" vertical="center"/>
      <protection locked="0"/>
    </xf>
    <xf numFmtId="0" fontId="31" fillId="3" borderId="0" xfId="0" applyFont="1" applyFill="1" applyBorder="1" applyAlignment="1" applyProtection="1">
      <alignment horizontal="center" vertical="center" shrinkToFit="1"/>
    </xf>
    <xf numFmtId="0" fontId="42" fillId="0" borderId="0" xfId="23" applyFont="1" applyAlignment="1" applyProtection="1">
      <alignment horizontal="left" vertical="center" wrapText="1"/>
    </xf>
    <xf numFmtId="0" fontId="42" fillId="0" borderId="33" xfId="23" applyFont="1" applyBorder="1" applyAlignment="1" applyProtection="1">
      <alignment horizontal="left" vertical="center" wrapText="1"/>
    </xf>
    <xf numFmtId="0" fontId="8" fillId="2" borderId="3" xfId="23"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xf>
    <xf numFmtId="0" fontId="11" fillId="0" borderId="0" xfId="0" applyFont="1" applyAlignment="1" applyProtection="1">
      <alignment horizontal="right" vertical="center"/>
    </xf>
    <xf numFmtId="0" fontId="21" fillId="0" borderId="8" xfId="23" applyFont="1" applyBorder="1" applyAlignment="1" applyProtection="1">
      <alignment horizontal="center" vertical="center"/>
    </xf>
    <xf numFmtId="0" fontId="21" fillId="0" borderId="25" xfId="23" applyFont="1" applyBorder="1" applyAlignment="1" applyProtection="1">
      <alignment horizontal="center" vertical="center"/>
    </xf>
    <xf numFmtId="0" fontId="14" fillId="5" borderId="31" xfId="23" applyFont="1" applyFill="1" applyBorder="1" applyAlignment="1" applyProtection="1">
      <alignment horizontal="center" vertical="center"/>
    </xf>
    <xf numFmtId="0" fontId="14" fillId="5" borderId="0" xfId="23" applyFont="1" applyFill="1" applyBorder="1" applyAlignment="1" applyProtection="1">
      <alignment horizontal="center" vertical="center"/>
    </xf>
    <xf numFmtId="38" fontId="32" fillId="0" borderId="2" xfId="2" applyFont="1" applyBorder="1" applyAlignment="1" applyProtection="1">
      <alignment horizontal="right"/>
    </xf>
    <xf numFmtId="38" fontId="32" fillId="2" borderId="15" xfId="2" applyFont="1" applyFill="1" applyBorder="1" applyAlignment="1" applyProtection="1">
      <alignment horizontal="right" vertical="center" wrapText="1"/>
      <protection locked="0"/>
    </xf>
    <xf numFmtId="38" fontId="32" fillId="2" borderId="1" xfId="2" applyFont="1" applyFill="1" applyBorder="1" applyAlignment="1" applyProtection="1">
      <alignment horizontal="right" vertical="center" wrapText="1"/>
      <protection locked="0"/>
    </xf>
    <xf numFmtId="38" fontId="28" fillId="0" borderId="12" xfId="2" applyFont="1" applyFill="1" applyBorder="1" applyAlignment="1" applyProtection="1">
      <alignment horizontal="center" vertical="center" wrapText="1"/>
    </xf>
    <xf numFmtId="38" fontId="28" fillId="0" borderId="3" xfId="2" applyFont="1" applyFill="1" applyBorder="1" applyAlignment="1" applyProtection="1">
      <alignment horizontal="center" vertical="center" wrapText="1"/>
    </xf>
    <xf numFmtId="0" fontId="8" fillId="2" borderId="3" xfId="0" applyFont="1" applyFill="1" applyBorder="1" applyAlignment="1" applyProtection="1">
      <alignment horizontal="left" vertical="center" shrinkToFit="1"/>
      <protection locked="0"/>
    </xf>
    <xf numFmtId="0" fontId="8" fillId="2" borderId="1" xfId="0" applyFont="1" applyFill="1" applyBorder="1" applyAlignment="1" applyProtection="1">
      <alignment horizontal="left" vertical="center" shrinkToFit="1"/>
      <protection locked="0"/>
    </xf>
    <xf numFmtId="0" fontId="26" fillId="2" borderId="3" xfId="0" applyFont="1" applyFill="1" applyBorder="1" applyAlignment="1" applyProtection="1">
      <alignment horizontal="left" vertical="center" shrinkToFit="1"/>
      <protection locked="0"/>
    </xf>
    <xf numFmtId="0" fontId="26" fillId="2" borderId="1" xfId="0" applyFont="1" applyFill="1" applyBorder="1" applyAlignment="1" applyProtection="1">
      <alignment horizontal="left" vertical="center" shrinkToFit="1"/>
      <protection locked="0"/>
    </xf>
  </cellXfs>
  <cellStyles count="94">
    <cellStyle name="パーセント" xfId="1" builtinId="5"/>
    <cellStyle name="ハイパーリンク" xfId="5" builtinId="8"/>
    <cellStyle name="桁区切り" xfId="2" builtinId="6"/>
    <cellStyle name="桁区切り 2" xfId="4"/>
    <cellStyle name="桁区切り 2 2" xfId="8"/>
    <cellStyle name="桁区切り 2 3" xfId="22"/>
    <cellStyle name="桁区切り 2 4" xfId="24"/>
    <cellStyle name="桁区切り 3" xfId="93"/>
    <cellStyle name="標準" xfId="0" builtinId="0"/>
    <cellStyle name="標準 2" xfId="3"/>
    <cellStyle name="標準 2 2" xfId="7"/>
    <cellStyle name="標準 2 3" xfId="21"/>
    <cellStyle name="標準 2 4" xfId="23"/>
    <cellStyle name="表示済みのハイパーリンク" xfId="6"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89" builtinId="9" hidden="1"/>
    <cellStyle name="表示済みのハイパーリンク" xfId="90" builtinId="9" hidden="1"/>
    <cellStyle name="表示済みのハイパーリンク" xfId="91" builtinId="9" hidden="1"/>
    <cellStyle name="表示済みのハイパーリンク" xfId="92" builtinId="9" hidden="1"/>
  </cellStyles>
  <dxfs count="34">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top/>
        <bottom/>
        <vertical/>
        <horizontal/>
      </border>
    </dxf>
    <dxf>
      <font>
        <b/>
        <i val="0"/>
        <color theme="0"/>
      </font>
      <fill>
        <patternFill>
          <bgColor rgb="FFFF0000"/>
        </patternFill>
      </fill>
    </dxf>
    <dxf>
      <font>
        <color theme="0"/>
      </font>
      <fill>
        <patternFill patternType="solid">
          <fgColor indexed="64"/>
          <bgColor rgb="FFFF0000"/>
        </patternFill>
      </fill>
      <border>
        <right style="thin">
          <color theme="0"/>
        </right>
      </border>
    </dxf>
    <dxf>
      <font>
        <b/>
        <i val="0"/>
        <color theme="0"/>
      </font>
      <fill>
        <patternFill>
          <bgColor rgb="FFFF0000"/>
        </patternFill>
      </fill>
    </dxf>
    <dxf>
      <font>
        <b/>
        <i val="0"/>
        <color theme="0"/>
      </font>
      <fill>
        <patternFill>
          <bgColor rgb="FFFF0000"/>
        </patternFill>
      </fill>
    </dxf>
    <dxf>
      <fill>
        <patternFill>
          <bgColor rgb="FF0000FF"/>
        </patternFill>
      </fill>
    </dxf>
    <dxf>
      <font>
        <color rgb="FF0000FF"/>
      </font>
      <fill>
        <patternFill patternType="solid">
          <fgColor indexed="64"/>
          <bgColor rgb="FF0000FF"/>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top/>
        <bottom/>
        <vertical/>
        <horizontal/>
      </border>
    </dxf>
    <dxf>
      <font>
        <b/>
        <i val="0"/>
        <color theme="0"/>
      </font>
      <fill>
        <patternFill>
          <bgColor rgb="FFFF0000"/>
        </patternFill>
      </fill>
    </dxf>
    <dxf>
      <font>
        <color theme="0"/>
      </font>
      <fill>
        <patternFill patternType="solid">
          <fgColor indexed="64"/>
          <bgColor rgb="FFFF0000"/>
        </patternFill>
      </fill>
      <border>
        <right style="thin">
          <color theme="0"/>
        </right>
      </border>
    </dxf>
    <dxf>
      <font>
        <b/>
        <i val="0"/>
        <color theme="0"/>
      </font>
      <fill>
        <patternFill>
          <bgColor rgb="FFFF0000"/>
        </patternFill>
      </fill>
    </dxf>
    <dxf>
      <font>
        <b/>
        <i val="0"/>
        <color theme="0"/>
      </font>
      <fill>
        <patternFill>
          <bgColor rgb="FFFF0000"/>
        </patternFill>
      </fill>
    </dxf>
    <dxf>
      <fill>
        <patternFill>
          <bgColor rgb="FF0000FF"/>
        </patternFill>
      </fill>
    </dxf>
    <dxf>
      <font>
        <color rgb="FF0000FF"/>
      </font>
      <fill>
        <patternFill patternType="solid">
          <fgColor indexed="64"/>
          <bgColor rgb="FF0000FF"/>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top/>
        <bottom/>
        <vertical/>
        <horizontal/>
      </border>
    </dxf>
    <dxf>
      <font>
        <b/>
        <i val="0"/>
        <color theme="0"/>
      </font>
      <fill>
        <patternFill>
          <bgColor rgb="FFFF0000"/>
        </patternFill>
      </fill>
    </dxf>
    <dxf>
      <font>
        <color theme="0"/>
      </font>
      <fill>
        <patternFill patternType="solid">
          <fgColor indexed="64"/>
          <bgColor rgb="FFFF0000"/>
        </patternFill>
      </fill>
      <border>
        <right style="thin">
          <color theme="0"/>
        </right>
      </border>
    </dxf>
    <dxf>
      <font>
        <b/>
        <i val="0"/>
        <color theme="0"/>
      </font>
      <fill>
        <patternFill>
          <bgColor rgb="FFFF0000"/>
        </patternFill>
      </fill>
    </dxf>
    <dxf>
      <font>
        <b/>
        <i val="0"/>
        <color theme="0"/>
      </font>
      <fill>
        <patternFill>
          <bgColor rgb="FFFF0000"/>
        </patternFill>
      </fill>
    </dxf>
    <dxf>
      <fill>
        <patternFill>
          <bgColor rgb="FF0000FF"/>
        </patternFill>
      </fill>
    </dxf>
    <dxf>
      <font>
        <color rgb="FF0000FF"/>
      </font>
      <fill>
        <patternFill patternType="solid">
          <fgColor indexed="64"/>
          <bgColor rgb="FF0000FF"/>
        </patternFill>
      </fill>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13</xdr:col>
      <xdr:colOff>9525</xdr:colOff>
      <xdr:row>9</xdr:row>
      <xdr:rowOff>95250</xdr:rowOff>
    </xdr:from>
    <xdr:to>
      <xdr:col>23</xdr:col>
      <xdr:colOff>206087</xdr:colOff>
      <xdr:row>10</xdr:row>
      <xdr:rowOff>146339</xdr:rowOff>
    </xdr:to>
    <xdr:sp macro="" textlink="">
      <xdr:nvSpPr>
        <xdr:cNvPr id="2" name="Text Box 10"/>
        <xdr:cNvSpPr txBox="1">
          <a:spLocks noChangeArrowheads="1"/>
        </xdr:cNvSpPr>
      </xdr:nvSpPr>
      <xdr:spPr bwMode="auto">
        <a:xfrm>
          <a:off x="6515100" y="2409825"/>
          <a:ext cx="3444587" cy="355889"/>
        </a:xfrm>
        <a:prstGeom prst="rect">
          <a:avLst/>
        </a:prstGeom>
        <a:solidFill>
          <a:srgbClr val="FFFFFF"/>
        </a:solidFill>
        <a:ln w="28575">
          <a:solidFill>
            <a:srgbClr val="FF3300"/>
          </a:solidFill>
          <a:miter lim="800000"/>
          <a:headEnd/>
          <a:tailEnd/>
        </a:ln>
      </xdr:spPr>
      <xdr:txBody>
        <a:bodyPr vertOverflow="clip" wrap="square" lIns="27432" tIns="41148" rIns="0" bIns="0" anchor="ctr" anchorCtr="0" upright="1"/>
        <a:lstStyle/>
        <a:p>
          <a:pPr algn="ctr" rtl="0">
            <a:defRPr sz="1000"/>
          </a:pPr>
          <a:r>
            <a:rPr lang="ja-JP" altLang="en-US" sz="1100" b="1" i="0" u="none" strike="noStrike" baseline="0">
              <a:solidFill>
                <a:srgbClr val="000000"/>
              </a:solidFill>
              <a:latin typeface="游ゴシック"/>
              <a:ea typeface="游ゴシック"/>
            </a:rPr>
            <a:t>※次ページまで全てご記入の上、ご提出ください。</a:t>
          </a:r>
        </a:p>
      </xdr:txBody>
    </xdr:sp>
    <xdr:clientData/>
  </xdr:twoCellAnchor>
  <xdr:twoCellAnchor editAs="absolute">
    <xdr:from>
      <xdr:col>1</xdr:col>
      <xdr:colOff>126422</xdr:colOff>
      <xdr:row>4</xdr:row>
      <xdr:rowOff>34637</xdr:rowOff>
    </xdr:from>
    <xdr:to>
      <xdr:col>10</xdr:col>
      <xdr:colOff>168852</xdr:colOff>
      <xdr:row>5</xdr:row>
      <xdr:rowOff>109105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322" y="1282412"/>
          <a:ext cx="3128530" cy="245918"/>
        </a:xfrm>
        <a:prstGeom prst="rect">
          <a:avLst/>
        </a:prstGeom>
        <a:solidFill>
          <a:srgbClr val="FFFF00"/>
        </a:solidFill>
        <a:ln w="22225">
          <a:solidFill>
            <a:srgbClr val="FF0000"/>
          </a:solidFill>
        </a:ln>
      </xdr:spPr>
    </xdr:pic>
    <xdr:clientData/>
  </xdr:twoCellAnchor>
  <xdr:twoCellAnchor editAs="oneCell">
    <xdr:from>
      <xdr:col>19</xdr:col>
      <xdr:colOff>47625</xdr:colOff>
      <xdr:row>44</xdr:row>
      <xdr:rowOff>90922</xdr:rowOff>
    </xdr:from>
    <xdr:to>
      <xdr:col>24</xdr:col>
      <xdr:colOff>199160</xdr:colOff>
      <xdr:row>50</xdr:row>
      <xdr:rowOff>13856</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7725" y="11797147"/>
          <a:ext cx="1961285" cy="1523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209550</xdr:colOff>
      <xdr:row>73</xdr:row>
      <xdr:rowOff>295275</xdr:rowOff>
    </xdr:from>
    <xdr:to>
      <xdr:col>17</xdr:col>
      <xdr:colOff>274864</xdr:colOff>
      <xdr:row>74</xdr:row>
      <xdr:rowOff>238125</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1892617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247650</xdr:colOff>
      <xdr:row>84</xdr:row>
      <xdr:rowOff>0</xdr:rowOff>
    </xdr:from>
    <xdr:to>
      <xdr:col>17</xdr:col>
      <xdr:colOff>312966</xdr:colOff>
      <xdr:row>84</xdr:row>
      <xdr:rowOff>238126</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24525" y="18449925"/>
          <a:ext cx="408216" cy="23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238125</xdr:colOff>
      <xdr:row>84</xdr:row>
      <xdr:rowOff>0</xdr:rowOff>
    </xdr:from>
    <xdr:to>
      <xdr:col>21</xdr:col>
      <xdr:colOff>314325</xdr:colOff>
      <xdr:row>84</xdr:row>
      <xdr:rowOff>244475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48500" y="18453100"/>
          <a:ext cx="419100"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247650</xdr:colOff>
      <xdr:row>73</xdr:row>
      <xdr:rowOff>276225</xdr:rowOff>
    </xdr:from>
    <xdr:to>
      <xdr:col>21</xdr:col>
      <xdr:colOff>312964</xdr:colOff>
      <xdr:row>74</xdr:row>
      <xdr:rowOff>238125</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05650" y="1890712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142875</xdr:colOff>
      <xdr:row>4</xdr:row>
      <xdr:rowOff>19050</xdr:rowOff>
    </xdr:from>
    <xdr:to>
      <xdr:col>22</xdr:col>
      <xdr:colOff>339437</xdr:colOff>
      <xdr:row>6</xdr:row>
      <xdr:rowOff>32039</xdr:rowOff>
    </xdr:to>
    <xdr:sp macro="" textlink="">
      <xdr:nvSpPr>
        <xdr:cNvPr id="2" name="Text Box 10"/>
        <xdr:cNvSpPr txBox="1">
          <a:spLocks noChangeArrowheads="1"/>
        </xdr:cNvSpPr>
      </xdr:nvSpPr>
      <xdr:spPr bwMode="auto">
        <a:xfrm>
          <a:off x="4257675" y="1266825"/>
          <a:ext cx="3625562" cy="355889"/>
        </a:xfrm>
        <a:prstGeom prst="rect">
          <a:avLst/>
        </a:prstGeom>
        <a:solidFill>
          <a:srgbClr val="FFFFFF"/>
        </a:solidFill>
        <a:ln w="28575">
          <a:solidFill>
            <a:srgbClr val="FF3300"/>
          </a:solidFill>
          <a:miter lim="800000"/>
          <a:headEnd/>
          <a:tailEnd/>
        </a:ln>
      </xdr:spPr>
      <xdr:txBody>
        <a:bodyPr vertOverflow="clip" wrap="square" lIns="27432" tIns="41148" rIns="0" bIns="0" anchor="ctr" anchorCtr="0" upright="1"/>
        <a:lstStyle/>
        <a:p>
          <a:pPr algn="ctr" rtl="0">
            <a:defRPr sz="1000"/>
          </a:pPr>
          <a:r>
            <a:rPr lang="ja-JP" altLang="en-US" sz="1100" b="1" i="0" u="none" strike="noStrike" baseline="0">
              <a:solidFill>
                <a:srgbClr val="000000"/>
              </a:solidFill>
              <a:latin typeface="游ゴシック"/>
              <a:ea typeface="游ゴシック"/>
            </a:rPr>
            <a:t>※次ページまで全てご記入の上、ご提出ください</a:t>
          </a:r>
        </a:p>
      </xdr:txBody>
    </xdr:sp>
    <xdr:clientData/>
  </xdr:twoCellAnchor>
  <xdr:twoCellAnchor editAs="absolute">
    <xdr:from>
      <xdr:col>1</xdr:col>
      <xdr:colOff>126422</xdr:colOff>
      <xdr:row>4</xdr:row>
      <xdr:rowOff>34637</xdr:rowOff>
    </xdr:from>
    <xdr:to>
      <xdr:col>10</xdr:col>
      <xdr:colOff>168852</xdr:colOff>
      <xdr:row>5</xdr:row>
      <xdr:rowOff>109105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322" y="1282412"/>
          <a:ext cx="3128530" cy="245918"/>
        </a:xfrm>
        <a:prstGeom prst="rect">
          <a:avLst/>
        </a:prstGeom>
        <a:solidFill>
          <a:srgbClr val="FFFF00"/>
        </a:solidFill>
        <a:ln w="22225">
          <a:solidFill>
            <a:srgbClr val="FF0000"/>
          </a:solidFill>
        </a:ln>
      </xdr:spPr>
    </xdr:pic>
    <xdr:clientData/>
  </xdr:twoCellAnchor>
  <xdr:twoCellAnchor editAs="oneCell">
    <xdr:from>
      <xdr:col>19</xdr:col>
      <xdr:colOff>47625</xdr:colOff>
      <xdr:row>44</xdr:row>
      <xdr:rowOff>90922</xdr:rowOff>
    </xdr:from>
    <xdr:to>
      <xdr:col>24</xdr:col>
      <xdr:colOff>199160</xdr:colOff>
      <xdr:row>50</xdr:row>
      <xdr:rowOff>13856</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62725" y="11797147"/>
          <a:ext cx="1961285" cy="1523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209550</xdr:colOff>
      <xdr:row>73</xdr:row>
      <xdr:rowOff>295275</xdr:rowOff>
    </xdr:from>
    <xdr:to>
      <xdr:col>17</xdr:col>
      <xdr:colOff>274864</xdr:colOff>
      <xdr:row>74</xdr:row>
      <xdr:rowOff>238125</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1892617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247650</xdr:colOff>
      <xdr:row>84</xdr:row>
      <xdr:rowOff>0</xdr:rowOff>
    </xdr:from>
    <xdr:to>
      <xdr:col>17</xdr:col>
      <xdr:colOff>312966</xdr:colOff>
      <xdr:row>84</xdr:row>
      <xdr:rowOff>238126</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34050" y="21583650"/>
          <a:ext cx="408216" cy="23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238125</xdr:colOff>
      <xdr:row>84</xdr:row>
      <xdr:rowOff>0</xdr:rowOff>
    </xdr:from>
    <xdr:to>
      <xdr:col>21</xdr:col>
      <xdr:colOff>314325</xdr:colOff>
      <xdr:row>84</xdr:row>
      <xdr:rowOff>244475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96125" y="21583650"/>
          <a:ext cx="419100"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247650</xdr:colOff>
      <xdr:row>73</xdr:row>
      <xdr:rowOff>276225</xdr:rowOff>
    </xdr:from>
    <xdr:to>
      <xdr:col>21</xdr:col>
      <xdr:colOff>312964</xdr:colOff>
      <xdr:row>74</xdr:row>
      <xdr:rowOff>238125</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05650" y="1892617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xdr:col>
      <xdr:colOff>171450</xdr:colOff>
      <xdr:row>24</xdr:row>
      <xdr:rowOff>95250</xdr:rowOff>
    </xdr:from>
    <xdr:to>
      <xdr:col>19</xdr:col>
      <xdr:colOff>254576</xdr:colOff>
      <xdr:row>26</xdr:row>
      <xdr:rowOff>342900</xdr:rowOff>
    </xdr:to>
    <xdr:sp macro="" textlink="">
      <xdr:nvSpPr>
        <xdr:cNvPr id="9" name="角丸四角形 8"/>
        <xdr:cNvSpPr/>
      </xdr:nvSpPr>
      <xdr:spPr>
        <a:xfrm>
          <a:off x="1543050" y="5981700"/>
          <a:ext cx="5226626" cy="1123950"/>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latin typeface="游ゴシック" panose="020B0400000000000000" pitchFamily="50" charset="-128"/>
              <a:ea typeface="游ゴシック" panose="020B0400000000000000" pitchFamily="50" charset="-128"/>
            </a:rPr>
            <a:t>営んでいる事業のうち、指定業種（日本標準産業分類の細分類番号と細分類業種名）を全て記入してください</a:t>
          </a:r>
        </a:p>
        <a:p>
          <a:pPr algn="l"/>
          <a:r>
            <a:rPr kumimoji="1" lang="ja-JP" altLang="en-US" sz="1000">
              <a:solidFill>
                <a:srgbClr val="FF0000"/>
              </a:solidFill>
              <a:latin typeface="游ゴシック" panose="020B0400000000000000" pitchFamily="50" charset="-128"/>
              <a:ea typeface="游ゴシック" panose="020B0400000000000000" pitchFamily="50" charset="-128"/>
            </a:rPr>
            <a:t>業種が複数ある場合には、その中で、最近１年間で最も売上高等が大きい事業が属する業種を「１」の太枠に記入してください</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276225</xdr:colOff>
      <xdr:row>96</xdr:row>
      <xdr:rowOff>152400</xdr:rowOff>
    </xdr:from>
    <xdr:to>
      <xdr:col>14</xdr:col>
      <xdr:colOff>106508</xdr:colOff>
      <xdr:row>101</xdr:row>
      <xdr:rowOff>142875</xdr:rowOff>
    </xdr:to>
    <xdr:sp macro="" textlink="">
      <xdr:nvSpPr>
        <xdr:cNvPr id="10" name="角丸四角形吹き出し 9"/>
        <xdr:cNvSpPr/>
      </xdr:nvSpPr>
      <xdr:spPr bwMode="auto">
        <a:xfrm>
          <a:off x="1990725" y="25326975"/>
          <a:ext cx="2916383" cy="990600"/>
        </a:xfrm>
        <a:prstGeom prst="wedgeRoundRectCallout">
          <a:avLst>
            <a:gd name="adj1" fmla="val 87172"/>
            <a:gd name="adj2" fmla="val 97634"/>
            <a:gd name="adj3" fmla="val 16667"/>
          </a:avLst>
        </a:prstGeom>
        <a:solidFill>
          <a:srgbClr val="FFFFCC"/>
        </a:solidFill>
        <a:ln w="19050">
          <a:solidFill>
            <a:srgbClr val="FF0000"/>
          </a:solidFill>
          <a:headEnd type="none" w="med" len="med"/>
          <a:tailEnd type="none" w="med" len="med"/>
        </a:ln>
        <a:extLst>
          <a:ext uri="{53640926-AAD7-44d8-BBD7-CCE9431645EC}">
            <a14:shadowObscured xmlns=""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b="0" u="sng">
              <a:solidFill>
                <a:srgbClr val="FF0000"/>
              </a:solidFill>
              <a:latin typeface="游ゴシック" panose="020B0400000000000000" pitchFamily="50" charset="-128"/>
              <a:ea typeface="游ゴシック" panose="020B0400000000000000" pitchFamily="50" charset="-128"/>
            </a:rPr>
            <a:t>判定が「〇」であることを確認し、</a:t>
          </a:r>
          <a:endParaRPr kumimoji="1" lang="en-US" altLang="ja-JP" sz="1100" b="0" u="sng">
            <a:solidFill>
              <a:srgbClr val="FF0000"/>
            </a:solidFill>
            <a:latin typeface="游ゴシック" panose="020B0400000000000000" pitchFamily="50" charset="-128"/>
            <a:ea typeface="游ゴシック" panose="020B0400000000000000" pitchFamily="50" charset="-128"/>
          </a:endParaRPr>
        </a:p>
        <a:p>
          <a:pPr algn="l"/>
          <a:r>
            <a:rPr kumimoji="1" lang="ja-JP" altLang="en-US" sz="1100" b="0" u="sng">
              <a:solidFill>
                <a:srgbClr val="FF0000"/>
              </a:solidFill>
              <a:latin typeface="游ゴシック" panose="020B0400000000000000" pitchFamily="50" charset="-128"/>
              <a:ea typeface="游ゴシック" panose="020B0400000000000000" pitchFamily="50" charset="-128"/>
            </a:rPr>
            <a:t>申請してください。</a:t>
          </a:r>
        </a:p>
      </xdr:txBody>
    </xdr:sp>
    <xdr:clientData/>
  </xdr:twoCellAnchor>
  <xdr:twoCellAnchor editAs="absolute">
    <xdr:from>
      <xdr:col>14</xdr:col>
      <xdr:colOff>44823</xdr:colOff>
      <xdr:row>8</xdr:row>
      <xdr:rowOff>85725</xdr:rowOff>
    </xdr:from>
    <xdr:to>
      <xdr:col>24</xdr:col>
      <xdr:colOff>1119</xdr:colOff>
      <xdr:row>13</xdr:row>
      <xdr:rowOff>83003</xdr:rowOff>
    </xdr:to>
    <xdr:sp macro="" textlink="">
      <xdr:nvSpPr>
        <xdr:cNvPr id="11" name="角丸四角形吹き出し 10"/>
        <xdr:cNvSpPr/>
      </xdr:nvSpPr>
      <xdr:spPr>
        <a:xfrm>
          <a:off x="4908176" y="2237254"/>
          <a:ext cx="3519767" cy="1117867"/>
        </a:xfrm>
        <a:prstGeom prst="wedgeRoundRectCallout">
          <a:avLst>
            <a:gd name="adj1" fmla="val -101322"/>
            <a:gd name="adj2" fmla="val -17879"/>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企業名</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　法人：企業名　個人：屋号</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代表者名</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法人：役職名＋代表者氏名</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lnSpc>
              <a:spcPts val="1600"/>
            </a:lnSpc>
          </a:pPr>
          <a:r>
            <a:rPr kumimoji="1" lang="ja-JP" altLang="en-US" sz="1000">
              <a:solidFill>
                <a:srgbClr val="FF0000"/>
              </a:solidFill>
              <a:latin typeface="游ゴシック" panose="020B0400000000000000" pitchFamily="50" charset="-128"/>
              <a:ea typeface="游ゴシック" panose="020B0400000000000000" pitchFamily="50" charset="-128"/>
            </a:rPr>
            <a:t>　　　　　　　　　（謄本と一致していること）</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ja-JP" altLang="en-US" sz="1000">
              <a:solidFill>
                <a:srgbClr val="FF0000"/>
              </a:solidFill>
              <a:latin typeface="游ゴシック" panose="020B0400000000000000" pitchFamily="50" charset="-128"/>
              <a:ea typeface="游ゴシック" panose="020B0400000000000000" pitchFamily="50" charset="-128"/>
            </a:rPr>
            <a:t>　　　　　　個人：代表者氏名</a:t>
          </a:r>
        </a:p>
      </xdr:txBody>
    </xdr:sp>
    <xdr:clientData/>
  </xdr:twoCellAnchor>
  <xdr:twoCellAnchor editAs="absolute">
    <xdr:from>
      <xdr:col>4</xdr:col>
      <xdr:colOff>85726</xdr:colOff>
      <xdr:row>52</xdr:row>
      <xdr:rowOff>28575</xdr:rowOff>
    </xdr:from>
    <xdr:to>
      <xdr:col>9</xdr:col>
      <xdr:colOff>133350</xdr:colOff>
      <xdr:row>56</xdr:row>
      <xdr:rowOff>2720</xdr:rowOff>
    </xdr:to>
    <xdr:sp macro="" textlink="">
      <xdr:nvSpPr>
        <xdr:cNvPr id="12" name="角丸四角形吹き出し 11"/>
        <xdr:cNvSpPr/>
      </xdr:nvSpPr>
      <xdr:spPr>
        <a:xfrm>
          <a:off x="1457326" y="13896975"/>
          <a:ext cx="1762124" cy="545645"/>
        </a:xfrm>
        <a:prstGeom prst="wedgeRoundRectCallout">
          <a:avLst>
            <a:gd name="adj1" fmla="val -85865"/>
            <a:gd name="adj2" fmla="val 40111"/>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000">
              <a:solidFill>
                <a:srgbClr val="FF0000"/>
              </a:solidFill>
              <a:latin typeface="游ゴシック" panose="020B0400000000000000" pitchFamily="50" charset="-128"/>
              <a:ea typeface="游ゴシック" panose="020B0400000000000000" pitchFamily="50" charset="-128"/>
            </a:rPr>
            <a:t>①を選択してください</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9</xdr:col>
      <xdr:colOff>238125</xdr:colOff>
      <xdr:row>58</xdr:row>
      <xdr:rowOff>9525</xdr:rowOff>
    </xdr:from>
    <xdr:to>
      <xdr:col>18</xdr:col>
      <xdr:colOff>295275</xdr:colOff>
      <xdr:row>60</xdr:row>
      <xdr:rowOff>275730</xdr:rowOff>
    </xdr:to>
    <xdr:sp macro="" textlink="">
      <xdr:nvSpPr>
        <xdr:cNvPr id="13" name="角丸四角形吹き出し 12"/>
        <xdr:cNvSpPr/>
      </xdr:nvSpPr>
      <xdr:spPr>
        <a:xfrm>
          <a:off x="3324225" y="15059025"/>
          <a:ext cx="3143250" cy="675780"/>
        </a:xfrm>
        <a:prstGeom prst="wedgeRoundRectCallout">
          <a:avLst>
            <a:gd name="adj1" fmla="val -40448"/>
            <a:gd name="adj2" fmla="val 80405"/>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latin typeface="+mn-ea"/>
              <a:ea typeface="+mn-ea"/>
            </a:rPr>
            <a:t>提出する資料を選択</a:t>
          </a:r>
          <a:endParaRPr kumimoji="1" lang="en-US" altLang="ja-JP" sz="1000">
            <a:solidFill>
              <a:srgbClr val="FF0000"/>
            </a:solidFill>
            <a:latin typeface="+mn-ea"/>
            <a:ea typeface="+mn-ea"/>
          </a:endParaRPr>
        </a:p>
        <a:p>
          <a:pPr algn="l"/>
          <a:r>
            <a:rPr kumimoji="1" lang="en-US" altLang="ja-JP" sz="1000">
              <a:solidFill>
                <a:srgbClr val="FF0000"/>
              </a:solidFill>
              <a:latin typeface="+mn-ea"/>
              <a:ea typeface="+mn-ea"/>
            </a:rPr>
            <a:t>※</a:t>
          </a:r>
          <a:r>
            <a:rPr kumimoji="1" lang="ja-JP" altLang="en-US" sz="1000">
              <a:solidFill>
                <a:srgbClr val="FF0000"/>
              </a:solidFill>
              <a:latin typeface="+mn-ea"/>
              <a:ea typeface="+mn-ea"/>
            </a:rPr>
            <a:t>疎明資料が２種類ある場合は②も選択してください</a:t>
          </a:r>
        </a:p>
      </xdr:txBody>
    </xdr:sp>
    <xdr:clientData/>
  </xdr:twoCellAnchor>
  <xdr:twoCellAnchor editAs="absolute">
    <xdr:from>
      <xdr:col>5</xdr:col>
      <xdr:colOff>266701</xdr:colOff>
      <xdr:row>63</xdr:row>
      <xdr:rowOff>76200</xdr:rowOff>
    </xdr:from>
    <xdr:to>
      <xdr:col>16</xdr:col>
      <xdr:colOff>145597</xdr:colOff>
      <xdr:row>67</xdr:row>
      <xdr:rowOff>85725</xdr:rowOff>
    </xdr:to>
    <xdr:sp macro="" textlink="">
      <xdr:nvSpPr>
        <xdr:cNvPr id="14" name="角丸四角形吹き出し 13"/>
        <xdr:cNvSpPr/>
      </xdr:nvSpPr>
      <xdr:spPr>
        <a:xfrm>
          <a:off x="1981201" y="16325850"/>
          <a:ext cx="3650796" cy="914400"/>
        </a:xfrm>
        <a:prstGeom prst="wedgeRoundRectCallout">
          <a:avLst>
            <a:gd name="adj1" fmla="val 101356"/>
            <a:gd name="adj2" fmla="val 5976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b="1">
              <a:solidFill>
                <a:srgbClr val="FF0000"/>
              </a:solidFill>
              <a:latin typeface="+mn-ea"/>
              <a:ea typeface="+mn-ea"/>
            </a:rPr>
            <a:t>「最近１か月」とは</a:t>
          </a:r>
          <a:endParaRPr kumimoji="1" lang="en-US" altLang="ja-JP" sz="1050" b="0">
            <a:solidFill>
              <a:srgbClr val="FF0000"/>
            </a:solidFill>
            <a:latin typeface="+mn-ea"/>
            <a:ea typeface="+mn-ea"/>
          </a:endParaRPr>
        </a:p>
        <a:p>
          <a:pPr algn="l"/>
          <a:r>
            <a:rPr kumimoji="1" lang="ja-JP" altLang="en-US" sz="1050">
              <a:solidFill>
                <a:srgbClr val="FF0000"/>
              </a:solidFill>
              <a:latin typeface="+mn-ea"/>
              <a:ea typeface="+mn-ea"/>
            </a:rPr>
            <a:t>申請月の前月または前々月を指します</a:t>
          </a:r>
          <a:endParaRPr kumimoji="1" lang="en-US" altLang="ja-JP" sz="1050">
            <a:solidFill>
              <a:srgbClr val="FF0000"/>
            </a:solidFill>
            <a:latin typeface="+mn-ea"/>
            <a:ea typeface="+mn-ea"/>
          </a:endParaRPr>
        </a:p>
        <a:p>
          <a:pPr algn="l"/>
          <a:r>
            <a:rPr kumimoji="1" lang="ja-JP" altLang="en-US" sz="1050" b="0" u="none">
              <a:solidFill>
                <a:srgbClr val="FF0000"/>
              </a:solidFill>
              <a:latin typeface="+mn-ea"/>
              <a:ea typeface="+mn-ea"/>
            </a:rPr>
            <a:t>　</a:t>
          </a:r>
          <a:r>
            <a:rPr kumimoji="1" lang="ja-JP" altLang="en-US" sz="1050" b="0" u="sng">
              <a:solidFill>
                <a:srgbClr val="FF0000"/>
              </a:solidFill>
              <a:latin typeface="+mn-ea"/>
              <a:ea typeface="+mn-ea"/>
            </a:rPr>
            <a:t>１２月に申請の場合の</a:t>
          </a:r>
          <a:endParaRPr kumimoji="1" lang="en-US" altLang="ja-JP" sz="1050" b="0" u="sng">
            <a:solidFill>
              <a:srgbClr val="FF0000"/>
            </a:solidFill>
            <a:latin typeface="+mn-ea"/>
            <a:ea typeface="+mn-ea"/>
          </a:endParaRPr>
        </a:p>
        <a:p>
          <a:pPr algn="l"/>
          <a:r>
            <a:rPr kumimoji="1" lang="ja-JP" altLang="en-US" sz="1050" b="0" u="none">
              <a:solidFill>
                <a:srgbClr val="FF0000"/>
              </a:solidFill>
              <a:latin typeface="+mn-ea"/>
              <a:ea typeface="+mn-ea"/>
            </a:rPr>
            <a:t>「最近１か月」は </a:t>
          </a:r>
          <a:r>
            <a:rPr kumimoji="1" lang="ja-JP" altLang="en-US" sz="1050" b="0" u="sng">
              <a:solidFill>
                <a:srgbClr val="FF0000"/>
              </a:solidFill>
              <a:latin typeface="+mn-ea"/>
              <a:ea typeface="+mn-ea"/>
            </a:rPr>
            <a:t>１１月</a:t>
          </a:r>
          <a:r>
            <a:rPr kumimoji="1" lang="ja-JP" altLang="en-US" sz="1050" b="0" u="none">
              <a:solidFill>
                <a:srgbClr val="FF0000"/>
              </a:solidFill>
              <a:latin typeface="+mn-ea"/>
              <a:ea typeface="+mn-ea"/>
            </a:rPr>
            <a:t>または</a:t>
          </a:r>
          <a:r>
            <a:rPr kumimoji="1" lang="ja-JP" altLang="en-US" sz="1050" b="0" u="sng">
              <a:solidFill>
                <a:srgbClr val="FF0000"/>
              </a:solidFill>
              <a:latin typeface="+mn-ea"/>
              <a:ea typeface="+mn-ea"/>
            </a:rPr>
            <a:t>１０月</a:t>
          </a:r>
          <a:endParaRPr kumimoji="1" lang="en-US" altLang="ja-JP" sz="1050" b="0" u="none">
            <a:solidFill>
              <a:srgbClr val="FF0000"/>
            </a:solidFill>
            <a:latin typeface="+mn-ea"/>
            <a:ea typeface="+mn-ea"/>
          </a:endParaRPr>
        </a:p>
      </xdr:txBody>
    </xdr:sp>
    <xdr:clientData/>
  </xdr:twoCellAnchor>
  <xdr:twoCellAnchor editAs="absolute">
    <xdr:from>
      <xdr:col>0</xdr:col>
      <xdr:colOff>142875</xdr:colOff>
      <xdr:row>79</xdr:row>
      <xdr:rowOff>247650</xdr:rowOff>
    </xdr:from>
    <xdr:to>
      <xdr:col>11</xdr:col>
      <xdr:colOff>54428</xdr:colOff>
      <xdr:row>82</xdr:row>
      <xdr:rowOff>21771</xdr:rowOff>
    </xdr:to>
    <xdr:sp macro="" textlink="">
      <xdr:nvSpPr>
        <xdr:cNvPr id="16" name="角丸四角形吹き出し 15"/>
        <xdr:cNvSpPr/>
      </xdr:nvSpPr>
      <xdr:spPr>
        <a:xfrm>
          <a:off x="142875" y="20212050"/>
          <a:ext cx="3683453" cy="745671"/>
        </a:xfrm>
        <a:prstGeom prst="wedgeRoundRectCallout">
          <a:avLst>
            <a:gd name="adj1" fmla="val 58288"/>
            <a:gd name="adj2" fmla="val 1316"/>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b="0" u="none">
              <a:solidFill>
                <a:srgbClr val="FF0000"/>
              </a:solidFill>
              <a:latin typeface="+mn-ea"/>
              <a:ea typeface="+mn-ea"/>
            </a:rPr>
            <a:t>「最近</a:t>
          </a:r>
          <a:r>
            <a:rPr kumimoji="1" lang="en-US" altLang="ja-JP" sz="1050" b="0" u="none">
              <a:solidFill>
                <a:srgbClr val="FF0000"/>
              </a:solidFill>
              <a:latin typeface="+mn-ea"/>
              <a:ea typeface="+mn-ea"/>
            </a:rPr>
            <a:t>1</a:t>
          </a:r>
          <a:r>
            <a:rPr kumimoji="1" lang="ja-JP" altLang="en-US" sz="1050" b="0" u="none">
              <a:solidFill>
                <a:srgbClr val="FF0000"/>
              </a:solidFill>
              <a:latin typeface="+mn-ea"/>
              <a:ea typeface="+mn-ea"/>
            </a:rPr>
            <a:t>か月」が</a:t>
          </a:r>
          <a:r>
            <a:rPr kumimoji="1" lang="en-US" altLang="ja-JP" sz="1050" b="0" u="none">
              <a:solidFill>
                <a:srgbClr val="FF0000"/>
              </a:solidFill>
              <a:latin typeface="+mn-ea"/>
              <a:ea typeface="+mn-ea"/>
            </a:rPr>
            <a:t>11</a:t>
          </a:r>
          <a:r>
            <a:rPr kumimoji="1" lang="ja-JP" altLang="en-US" sz="1050" b="0" u="none">
              <a:solidFill>
                <a:srgbClr val="FF0000"/>
              </a:solidFill>
              <a:latin typeface="+mn-ea"/>
              <a:ea typeface="+mn-ea"/>
            </a:rPr>
            <a:t>月であれば、</a:t>
          </a:r>
          <a:endParaRPr kumimoji="1" lang="en-US" altLang="ja-JP" sz="1050" b="0" u="none">
            <a:solidFill>
              <a:srgbClr val="FF0000"/>
            </a:solidFill>
            <a:latin typeface="+mn-ea"/>
            <a:ea typeface="+mn-ea"/>
          </a:endParaRPr>
        </a:p>
        <a:p>
          <a:pPr algn="l"/>
          <a:r>
            <a:rPr kumimoji="1" lang="ja-JP" altLang="en-US" sz="1050" b="0" u="none">
              <a:solidFill>
                <a:srgbClr val="FF0000"/>
              </a:solidFill>
              <a:latin typeface="+mn-ea"/>
              <a:ea typeface="+mn-ea"/>
            </a:rPr>
            <a:t>「直前</a:t>
          </a:r>
          <a:r>
            <a:rPr kumimoji="1" lang="en-US" altLang="ja-JP" sz="1050" b="0" u="none">
              <a:solidFill>
                <a:srgbClr val="FF0000"/>
              </a:solidFill>
              <a:latin typeface="+mn-ea"/>
              <a:ea typeface="+mn-ea"/>
            </a:rPr>
            <a:t>3</a:t>
          </a:r>
          <a:r>
            <a:rPr kumimoji="1" lang="ja-JP" altLang="en-US" sz="1050" b="0" u="none">
              <a:solidFill>
                <a:srgbClr val="FF0000"/>
              </a:solidFill>
              <a:latin typeface="+mn-ea"/>
              <a:ea typeface="+mn-ea"/>
            </a:rPr>
            <a:t>か月」は</a:t>
          </a:r>
          <a:r>
            <a:rPr kumimoji="1" lang="ja-JP" altLang="en-US" sz="1050" b="1" u="sng">
              <a:solidFill>
                <a:srgbClr val="FF0000"/>
              </a:solidFill>
              <a:latin typeface="+mn-ea"/>
              <a:ea typeface="+mn-ea"/>
            </a:rPr>
            <a:t>１０月・９月・８月</a:t>
          </a:r>
          <a:r>
            <a:rPr kumimoji="1" lang="ja-JP" altLang="en-US" sz="1050" b="0" u="none">
              <a:solidFill>
                <a:srgbClr val="FF0000"/>
              </a:solidFill>
              <a:latin typeface="+mn-ea"/>
              <a:ea typeface="+mn-ea"/>
            </a:rPr>
            <a:t>　になります</a:t>
          </a:r>
          <a:endParaRPr kumimoji="1" lang="en-US" altLang="ja-JP" sz="1050" b="0" u="none">
            <a:solidFill>
              <a:srgbClr val="FF0000"/>
            </a:solidFill>
            <a:latin typeface="+mn-ea"/>
            <a:ea typeface="+mn-ea"/>
          </a:endParaRPr>
        </a:p>
      </xdr:txBody>
    </xdr:sp>
    <xdr:clientData/>
  </xdr:twoCellAnchor>
  <xdr:twoCellAnchor>
    <xdr:from>
      <xdr:col>17</xdr:col>
      <xdr:colOff>336177</xdr:colOff>
      <xdr:row>98</xdr:row>
      <xdr:rowOff>123264</xdr:rowOff>
    </xdr:from>
    <xdr:to>
      <xdr:col>24</xdr:col>
      <xdr:colOff>148478</xdr:colOff>
      <xdr:row>105</xdr:row>
      <xdr:rowOff>103094</xdr:rowOff>
    </xdr:to>
    <xdr:sp macro="" textlink="">
      <xdr:nvSpPr>
        <xdr:cNvPr id="21" name="角丸四角形 20"/>
        <xdr:cNvSpPr/>
      </xdr:nvSpPr>
      <xdr:spPr bwMode="auto">
        <a:xfrm>
          <a:off x="6241677" y="25583029"/>
          <a:ext cx="2333625" cy="1638300"/>
        </a:xfrm>
        <a:prstGeom prst="roundRect">
          <a:avLst/>
        </a:prstGeom>
        <a:noFill/>
        <a:ln w="19050">
          <a:solidFill>
            <a:srgbClr val="FF0000"/>
          </a:solidFill>
          <a:prstDash val="dash"/>
          <a:headEnd type="none" w="med" len="med"/>
          <a:tailEnd type="none" w="med" len="med"/>
        </a:ln>
        <a:extLst>
          <a:ext uri="{53640926-AAD7-44d8-BBD7-CCE9431645EC}">
            <a14:shadowObscured xmlns=""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absolute">
    <xdr:from>
      <xdr:col>11</xdr:col>
      <xdr:colOff>280147</xdr:colOff>
      <xdr:row>70</xdr:row>
      <xdr:rowOff>156881</xdr:rowOff>
    </xdr:from>
    <xdr:to>
      <xdr:col>21</xdr:col>
      <xdr:colOff>166408</xdr:colOff>
      <xdr:row>73</xdr:row>
      <xdr:rowOff>4721</xdr:rowOff>
    </xdr:to>
    <xdr:sp macro="" textlink="">
      <xdr:nvSpPr>
        <xdr:cNvPr id="22" name="角丸四角形吹き出し 21"/>
        <xdr:cNvSpPr/>
      </xdr:nvSpPr>
      <xdr:spPr>
        <a:xfrm>
          <a:off x="4101353" y="18153528"/>
          <a:ext cx="3360084" cy="553811"/>
        </a:xfrm>
        <a:prstGeom prst="wedgeRoundRectCallout">
          <a:avLst>
            <a:gd name="adj1" fmla="val -3028"/>
            <a:gd name="adj2" fmla="val 70324"/>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050">
              <a:solidFill>
                <a:srgbClr val="FF0000"/>
              </a:solidFill>
              <a:latin typeface="游ゴシック" panose="020B0400000000000000" pitchFamily="50" charset="-128"/>
              <a:ea typeface="游ゴシック" panose="020B0400000000000000" pitchFamily="50" charset="-128"/>
            </a:rPr>
            <a:t>「最近</a:t>
          </a:r>
          <a:r>
            <a:rPr kumimoji="1" lang="en-US" altLang="ja-JP" sz="1050">
              <a:solidFill>
                <a:srgbClr val="FF0000"/>
              </a:solidFill>
              <a:latin typeface="游ゴシック" panose="020B0400000000000000" pitchFamily="50" charset="-128"/>
              <a:ea typeface="游ゴシック" panose="020B0400000000000000" pitchFamily="50" charset="-128"/>
            </a:rPr>
            <a:t>1</a:t>
          </a:r>
          <a:r>
            <a:rPr kumimoji="1" lang="ja-JP" altLang="en-US" sz="1050">
              <a:solidFill>
                <a:srgbClr val="FF0000"/>
              </a:solidFill>
              <a:latin typeface="游ゴシック" panose="020B0400000000000000" pitchFamily="50" charset="-128"/>
              <a:ea typeface="游ゴシック" panose="020B0400000000000000" pitchFamily="50" charset="-128"/>
            </a:rPr>
            <a:t>か月」の売上高を入力してください</a:t>
          </a:r>
          <a:endParaRPr kumimoji="1" lang="en-US" altLang="ja-JP" sz="1050">
            <a:solidFill>
              <a:srgbClr val="FF0000"/>
            </a:solidFill>
            <a:latin typeface="游ゴシック" panose="020B0400000000000000" pitchFamily="50" charset="-128"/>
            <a:ea typeface="游ゴシック" panose="020B0400000000000000" pitchFamily="50" charset="-128"/>
          </a:endParaRPr>
        </a:p>
        <a:p>
          <a:pPr algn="l">
            <a:lnSpc>
              <a:spcPts val="1600"/>
            </a:lnSpc>
          </a:pPr>
          <a:r>
            <a:rPr kumimoji="1" lang="ja-JP" altLang="en-US" sz="1050">
              <a:solidFill>
                <a:srgbClr val="FF0000"/>
              </a:solidFill>
              <a:latin typeface="游ゴシック" panose="020B0400000000000000" pitchFamily="50" charset="-128"/>
              <a:ea typeface="游ゴシック" panose="020B0400000000000000" pitchFamily="50" charset="-128"/>
            </a:rPr>
            <a:t>売上高は円単位で入力してください</a:t>
          </a:r>
        </a:p>
      </xdr:txBody>
    </xdr:sp>
    <xdr:clientData/>
  </xdr:twoCellAnchor>
  <xdr:twoCellAnchor>
    <xdr:from>
      <xdr:col>12</xdr:col>
      <xdr:colOff>142875</xdr:colOff>
      <xdr:row>4</xdr:row>
      <xdr:rowOff>19050</xdr:rowOff>
    </xdr:from>
    <xdr:to>
      <xdr:col>22</xdr:col>
      <xdr:colOff>339437</xdr:colOff>
      <xdr:row>6</xdr:row>
      <xdr:rowOff>32039</xdr:rowOff>
    </xdr:to>
    <xdr:sp macro="" textlink="">
      <xdr:nvSpPr>
        <xdr:cNvPr id="18" name="Text Box 10"/>
        <xdr:cNvSpPr txBox="1">
          <a:spLocks noChangeArrowheads="1"/>
        </xdr:cNvSpPr>
      </xdr:nvSpPr>
      <xdr:spPr bwMode="auto">
        <a:xfrm>
          <a:off x="4257675" y="1266825"/>
          <a:ext cx="3625562" cy="355889"/>
        </a:xfrm>
        <a:prstGeom prst="rect">
          <a:avLst/>
        </a:prstGeom>
        <a:solidFill>
          <a:srgbClr val="FFFFFF"/>
        </a:solidFill>
        <a:ln w="28575">
          <a:solidFill>
            <a:srgbClr val="FF3300"/>
          </a:solidFill>
          <a:miter lim="800000"/>
          <a:headEnd/>
          <a:tailEnd/>
        </a:ln>
      </xdr:spPr>
      <xdr:txBody>
        <a:bodyPr vertOverflow="clip" wrap="square" lIns="27432" tIns="41148" rIns="0" bIns="0" anchor="ctr" anchorCtr="0" upright="1"/>
        <a:lstStyle/>
        <a:p>
          <a:pPr algn="ctr" rtl="0">
            <a:defRPr sz="1000"/>
          </a:pPr>
          <a:r>
            <a:rPr lang="ja-JP" altLang="en-US" sz="1100" b="1" i="0" u="none" strike="noStrike" baseline="0">
              <a:solidFill>
                <a:srgbClr val="000000"/>
              </a:solidFill>
              <a:latin typeface="游ゴシック"/>
              <a:ea typeface="游ゴシック"/>
            </a:rPr>
            <a:t>※次ページまで全てご記入の上、ご提出ください</a:t>
          </a:r>
        </a:p>
      </xdr:txBody>
    </xdr:sp>
    <xdr:clientData/>
  </xdr:twoCellAnchor>
  <xdr:twoCellAnchor editAs="oneCell">
    <xdr:from>
      <xdr:col>19</xdr:col>
      <xdr:colOff>47625</xdr:colOff>
      <xdr:row>44</xdr:row>
      <xdr:rowOff>90922</xdr:rowOff>
    </xdr:from>
    <xdr:to>
      <xdr:col>24</xdr:col>
      <xdr:colOff>199160</xdr:colOff>
      <xdr:row>50</xdr:row>
      <xdr:rowOff>13856</xdr:rowOff>
    </xdr:to>
    <xdr:pic>
      <xdr:nvPicPr>
        <xdr:cNvPr id="19" name="図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62725" y="11797147"/>
          <a:ext cx="1961285" cy="1523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209550</xdr:colOff>
      <xdr:row>73</xdr:row>
      <xdr:rowOff>295275</xdr:rowOff>
    </xdr:from>
    <xdr:to>
      <xdr:col>17</xdr:col>
      <xdr:colOff>274864</xdr:colOff>
      <xdr:row>74</xdr:row>
      <xdr:rowOff>238125</xdr:rowOff>
    </xdr:to>
    <xdr:pic>
      <xdr:nvPicPr>
        <xdr:cNvPr id="20" name="図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1892617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247650</xdr:colOff>
      <xdr:row>84</xdr:row>
      <xdr:rowOff>0</xdr:rowOff>
    </xdr:from>
    <xdr:to>
      <xdr:col>17</xdr:col>
      <xdr:colOff>312966</xdr:colOff>
      <xdr:row>84</xdr:row>
      <xdr:rowOff>238126</xdr:rowOff>
    </xdr:to>
    <xdr:pic>
      <xdr:nvPicPr>
        <xdr:cNvPr id="23" name="図 2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34050" y="21583650"/>
          <a:ext cx="408216" cy="23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238125</xdr:colOff>
      <xdr:row>84</xdr:row>
      <xdr:rowOff>0</xdr:rowOff>
    </xdr:from>
    <xdr:to>
      <xdr:col>21</xdr:col>
      <xdr:colOff>314325</xdr:colOff>
      <xdr:row>84</xdr:row>
      <xdr:rowOff>244475</xdr:rowOff>
    </xdr:to>
    <xdr:pic>
      <xdr:nvPicPr>
        <xdr:cNvPr id="24" name="図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96125" y="21583650"/>
          <a:ext cx="419100"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247650</xdr:colOff>
      <xdr:row>73</xdr:row>
      <xdr:rowOff>276225</xdr:rowOff>
    </xdr:from>
    <xdr:to>
      <xdr:col>21</xdr:col>
      <xdr:colOff>312964</xdr:colOff>
      <xdr:row>74</xdr:row>
      <xdr:rowOff>238125</xdr:rowOff>
    </xdr:to>
    <xdr:pic>
      <xdr:nvPicPr>
        <xdr:cNvPr id="25" name="図 2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05650" y="1892617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276225</xdr:colOff>
      <xdr:row>96</xdr:row>
      <xdr:rowOff>152400</xdr:rowOff>
    </xdr:from>
    <xdr:to>
      <xdr:col>14</xdr:col>
      <xdr:colOff>106508</xdr:colOff>
      <xdr:row>101</xdr:row>
      <xdr:rowOff>142875</xdr:rowOff>
    </xdr:to>
    <xdr:sp macro="" textlink="">
      <xdr:nvSpPr>
        <xdr:cNvPr id="26" name="角丸四角形吹き出し 25"/>
        <xdr:cNvSpPr/>
      </xdr:nvSpPr>
      <xdr:spPr bwMode="auto">
        <a:xfrm>
          <a:off x="1990725" y="25326975"/>
          <a:ext cx="2916383" cy="990600"/>
        </a:xfrm>
        <a:prstGeom prst="wedgeRoundRectCallout">
          <a:avLst>
            <a:gd name="adj1" fmla="val 87172"/>
            <a:gd name="adj2" fmla="val 97634"/>
            <a:gd name="adj3" fmla="val 16667"/>
          </a:avLst>
        </a:prstGeom>
        <a:solidFill>
          <a:srgbClr val="FFFFCC"/>
        </a:solidFill>
        <a:ln w="19050">
          <a:solidFill>
            <a:srgbClr val="FF0000"/>
          </a:solidFill>
          <a:headEnd type="none" w="med" len="med"/>
          <a:tailEnd type="none" w="med" len="med"/>
        </a:ln>
        <a:extLst>
          <a:ext uri="{53640926-AAD7-44d8-BBD7-CCE9431645EC}">
            <a14:shadowObscured xmlns:a14="http://schemas.microsoft.com/office/drawing/2010/main" xmlns=""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b="0" u="sng">
              <a:solidFill>
                <a:srgbClr val="FF0000"/>
              </a:solidFill>
              <a:latin typeface="游ゴシック" panose="020B0400000000000000" pitchFamily="50" charset="-128"/>
              <a:ea typeface="游ゴシック" panose="020B0400000000000000" pitchFamily="50" charset="-128"/>
            </a:rPr>
            <a:t>判定が「〇」であることを確認し、</a:t>
          </a:r>
          <a:endParaRPr kumimoji="1" lang="en-US" altLang="ja-JP" sz="1100" b="0" u="sng">
            <a:solidFill>
              <a:srgbClr val="FF0000"/>
            </a:solidFill>
            <a:latin typeface="游ゴシック" panose="020B0400000000000000" pitchFamily="50" charset="-128"/>
            <a:ea typeface="游ゴシック" panose="020B0400000000000000" pitchFamily="50" charset="-128"/>
          </a:endParaRPr>
        </a:p>
        <a:p>
          <a:pPr algn="l"/>
          <a:r>
            <a:rPr kumimoji="1" lang="ja-JP" altLang="en-US" sz="1100" b="0" u="sng">
              <a:solidFill>
                <a:srgbClr val="FF0000"/>
              </a:solidFill>
              <a:latin typeface="游ゴシック" panose="020B0400000000000000" pitchFamily="50" charset="-128"/>
              <a:ea typeface="游ゴシック" panose="020B0400000000000000" pitchFamily="50" charset="-128"/>
            </a:rPr>
            <a:t>申請してください。</a:t>
          </a:r>
        </a:p>
      </xdr:txBody>
    </xdr:sp>
    <xdr:clientData/>
  </xdr:twoCellAnchor>
  <xdr:twoCellAnchor>
    <xdr:from>
      <xdr:col>9</xdr:col>
      <xdr:colOff>238125</xdr:colOff>
      <xdr:row>58</xdr:row>
      <xdr:rowOff>9525</xdr:rowOff>
    </xdr:from>
    <xdr:to>
      <xdr:col>18</xdr:col>
      <xdr:colOff>295275</xdr:colOff>
      <xdr:row>60</xdr:row>
      <xdr:rowOff>275730</xdr:rowOff>
    </xdr:to>
    <xdr:sp macro="" textlink="">
      <xdr:nvSpPr>
        <xdr:cNvPr id="27" name="角丸四角形吹き出し 26"/>
        <xdr:cNvSpPr/>
      </xdr:nvSpPr>
      <xdr:spPr>
        <a:xfrm>
          <a:off x="3324225" y="15059025"/>
          <a:ext cx="3143250" cy="675780"/>
        </a:xfrm>
        <a:prstGeom prst="wedgeRoundRectCallout">
          <a:avLst>
            <a:gd name="adj1" fmla="val -40448"/>
            <a:gd name="adj2" fmla="val 80405"/>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latin typeface="+mn-ea"/>
              <a:ea typeface="+mn-ea"/>
            </a:rPr>
            <a:t>提出する資料を選択</a:t>
          </a:r>
          <a:endParaRPr kumimoji="1" lang="en-US" altLang="ja-JP" sz="1000">
            <a:solidFill>
              <a:srgbClr val="FF0000"/>
            </a:solidFill>
            <a:latin typeface="+mn-ea"/>
            <a:ea typeface="+mn-ea"/>
          </a:endParaRPr>
        </a:p>
        <a:p>
          <a:pPr algn="l"/>
          <a:r>
            <a:rPr kumimoji="1" lang="en-US" altLang="ja-JP" sz="1000">
              <a:solidFill>
                <a:srgbClr val="FF0000"/>
              </a:solidFill>
              <a:latin typeface="+mn-ea"/>
              <a:ea typeface="+mn-ea"/>
            </a:rPr>
            <a:t>※</a:t>
          </a:r>
          <a:r>
            <a:rPr kumimoji="1" lang="ja-JP" altLang="en-US" sz="1000">
              <a:solidFill>
                <a:srgbClr val="FF0000"/>
              </a:solidFill>
              <a:latin typeface="+mn-ea"/>
              <a:ea typeface="+mn-ea"/>
            </a:rPr>
            <a:t>疎明資料が２種類ある場合は②も選択してください</a:t>
          </a:r>
        </a:p>
      </xdr:txBody>
    </xdr:sp>
    <xdr:clientData/>
  </xdr:twoCellAnchor>
  <xdr:twoCellAnchor>
    <xdr:from>
      <xdr:col>17</xdr:col>
      <xdr:colOff>336177</xdr:colOff>
      <xdr:row>98</xdr:row>
      <xdr:rowOff>123264</xdr:rowOff>
    </xdr:from>
    <xdr:to>
      <xdr:col>24</xdr:col>
      <xdr:colOff>148478</xdr:colOff>
      <xdr:row>105</xdr:row>
      <xdr:rowOff>103094</xdr:rowOff>
    </xdr:to>
    <xdr:sp macro="" textlink="">
      <xdr:nvSpPr>
        <xdr:cNvPr id="28" name="角丸四角形 27"/>
        <xdr:cNvSpPr/>
      </xdr:nvSpPr>
      <xdr:spPr bwMode="auto">
        <a:xfrm>
          <a:off x="6165477" y="25564539"/>
          <a:ext cx="2307851" cy="1627655"/>
        </a:xfrm>
        <a:prstGeom prst="roundRect">
          <a:avLst/>
        </a:prstGeom>
        <a:noFill/>
        <a:ln w="19050">
          <a:solidFill>
            <a:srgbClr val="FF0000"/>
          </a:solidFill>
          <a:prstDash val="dash"/>
          <a:headEnd type="none" w="med" len="med"/>
          <a:tailEnd type="none" w="med" len="med"/>
        </a:ln>
        <a:extLst>
          <a:ext uri="{53640926-AAD7-44d8-BBD7-CCE9431645EC}">
            <a14:shadowObscured xmlns:a14="http://schemas.microsoft.com/office/drawing/2010/main" xmlns=""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131990</xdr:colOff>
      <xdr:row>4</xdr:row>
      <xdr:rowOff>95250</xdr:rowOff>
    </xdr:from>
    <xdr:to>
      <xdr:col>23</xdr:col>
      <xdr:colOff>328552</xdr:colOff>
      <xdr:row>6</xdr:row>
      <xdr:rowOff>91910</xdr:rowOff>
    </xdr:to>
    <xdr:sp macro="" textlink="">
      <xdr:nvSpPr>
        <xdr:cNvPr id="2" name="Text Box 10"/>
        <xdr:cNvSpPr txBox="1">
          <a:spLocks noChangeArrowheads="1"/>
        </xdr:cNvSpPr>
      </xdr:nvSpPr>
      <xdr:spPr bwMode="auto">
        <a:xfrm>
          <a:off x="4554311" y="1333500"/>
          <a:ext cx="3598348" cy="350446"/>
        </a:xfrm>
        <a:prstGeom prst="rect">
          <a:avLst/>
        </a:prstGeom>
        <a:solidFill>
          <a:srgbClr val="FFFFFF"/>
        </a:solidFill>
        <a:ln w="28575">
          <a:solidFill>
            <a:srgbClr val="FF3300"/>
          </a:solidFill>
          <a:miter lim="800000"/>
          <a:headEnd/>
          <a:tailEnd/>
        </a:ln>
      </xdr:spPr>
      <xdr:txBody>
        <a:bodyPr vertOverflow="clip" wrap="square" lIns="27432" tIns="41148" rIns="0" bIns="0" anchor="ctr" anchorCtr="0" upright="1"/>
        <a:lstStyle/>
        <a:p>
          <a:pPr algn="ctr" rtl="0">
            <a:defRPr sz="1000"/>
          </a:pPr>
          <a:r>
            <a:rPr lang="ja-JP" altLang="en-US" sz="1100" b="1" i="0" u="none" strike="noStrike" baseline="0">
              <a:solidFill>
                <a:srgbClr val="000000"/>
              </a:solidFill>
              <a:latin typeface="游ゴシック"/>
              <a:ea typeface="游ゴシック"/>
            </a:rPr>
            <a:t>※次ページまで全てご記入の上、ご提出ください</a:t>
          </a:r>
        </a:p>
      </xdr:txBody>
    </xdr:sp>
    <xdr:clientData/>
  </xdr:twoCellAnchor>
  <xdr:twoCellAnchor editAs="absolute">
    <xdr:from>
      <xdr:col>1</xdr:col>
      <xdr:colOff>126422</xdr:colOff>
      <xdr:row>4</xdr:row>
      <xdr:rowOff>34637</xdr:rowOff>
    </xdr:from>
    <xdr:to>
      <xdr:col>10</xdr:col>
      <xdr:colOff>168852</xdr:colOff>
      <xdr:row>5</xdr:row>
      <xdr:rowOff>109105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322" y="1282412"/>
          <a:ext cx="3128530" cy="245918"/>
        </a:xfrm>
        <a:prstGeom prst="rect">
          <a:avLst/>
        </a:prstGeom>
        <a:solidFill>
          <a:srgbClr val="FFFF00"/>
        </a:solidFill>
        <a:ln w="22225">
          <a:solidFill>
            <a:srgbClr val="FF0000"/>
          </a:solidFill>
        </a:ln>
      </xdr:spPr>
    </xdr:pic>
    <xdr:clientData/>
  </xdr:twoCellAnchor>
  <xdr:twoCellAnchor editAs="oneCell">
    <xdr:from>
      <xdr:col>19</xdr:col>
      <xdr:colOff>47625</xdr:colOff>
      <xdr:row>44</xdr:row>
      <xdr:rowOff>90922</xdr:rowOff>
    </xdr:from>
    <xdr:to>
      <xdr:col>24</xdr:col>
      <xdr:colOff>199160</xdr:colOff>
      <xdr:row>50</xdr:row>
      <xdr:rowOff>13856</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62725" y="11797147"/>
          <a:ext cx="1961285" cy="1523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209550</xdr:colOff>
      <xdr:row>73</xdr:row>
      <xdr:rowOff>295275</xdr:rowOff>
    </xdr:from>
    <xdr:to>
      <xdr:col>17</xdr:col>
      <xdr:colOff>274864</xdr:colOff>
      <xdr:row>74</xdr:row>
      <xdr:rowOff>238125</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1892617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247650</xdr:colOff>
      <xdr:row>84</xdr:row>
      <xdr:rowOff>0</xdr:rowOff>
    </xdr:from>
    <xdr:to>
      <xdr:col>17</xdr:col>
      <xdr:colOff>312966</xdr:colOff>
      <xdr:row>84</xdr:row>
      <xdr:rowOff>238126</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34050" y="21583650"/>
          <a:ext cx="408216" cy="23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238125</xdr:colOff>
      <xdr:row>84</xdr:row>
      <xdr:rowOff>0</xdr:rowOff>
    </xdr:from>
    <xdr:to>
      <xdr:col>21</xdr:col>
      <xdr:colOff>314325</xdr:colOff>
      <xdr:row>84</xdr:row>
      <xdr:rowOff>244475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96125" y="21583650"/>
          <a:ext cx="419100"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247650</xdr:colOff>
      <xdr:row>73</xdr:row>
      <xdr:rowOff>276225</xdr:rowOff>
    </xdr:from>
    <xdr:to>
      <xdr:col>21</xdr:col>
      <xdr:colOff>312964</xdr:colOff>
      <xdr:row>74</xdr:row>
      <xdr:rowOff>238125</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05650" y="1892617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4</xdr:col>
      <xdr:colOff>171450</xdr:colOff>
      <xdr:row>24</xdr:row>
      <xdr:rowOff>95250</xdr:rowOff>
    </xdr:from>
    <xdr:to>
      <xdr:col>19</xdr:col>
      <xdr:colOff>254576</xdr:colOff>
      <xdr:row>26</xdr:row>
      <xdr:rowOff>342900</xdr:rowOff>
    </xdr:to>
    <xdr:sp macro="" textlink="">
      <xdr:nvSpPr>
        <xdr:cNvPr id="9" name="角丸四角形 8"/>
        <xdr:cNvSpPr/>
      </xdr:nvSpPr>
      <xdr:spPr>
        <a:xfrm>
          <a:off x="1543050" y="5981700"/>
          <a:ext cx="5226626" cy="1123950"/>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latin typeface="游ゴシック" panose="020B0400000000000000" pitchFamily="50" charset="-128"/>
              <a:ea typeface="游ゴシック" panose="020B0400000000000000" pitchFamily="50" charset="-128"/>
            </a:rPr>
            <a:t>営んでいる事業のうち、指定業種（日本標準産業分類の細分類番号と細分類業種名）を全て記入してください</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ja-JP" altLang="en-US" sz="1000">
              <a:solidFill>
                <a:srgbClr val="FF0000"/>
              </a:solidFill>
              <a:latin typeface="游ゴシック" panose="020B0400000000000000" pitchFamily="50" charset="-128"/>
              <a:ea typeface="游ゴシック" panose="020B0400000000000000" pitchFamily="50" charset="-128"/>
            </a:rPr>
            <a:t>業種が複数ある場合には、その中で、最近１年間で最も売上高等が大きい事業が属する業種を「１」の太枠に記入してください</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editAs="absolute">
    <xdr:from>
      <xdr:col>5</xdr:col>
      <xdr:colOff>198664</xdr:colOff>
      <xdr:row>51</xdr:row>
      <xdr:rowOff>229961</xdr:rowOff>
    </xdr:from>
    <xdr:to>
      <xdr:col>14</xdr:col>
      <xdr:colOff>153761</xdr:colOff>
      <xdr:row>56</xdr:row>
      <xdr:rowOff>175531</xdr:rowOff>
    </xdr:to>
    <xdr:sp macro="" textlink="">
      <xdr:nvSpPr>
        <xdr:cNvPr id="10" name="角丸四角形吹き出し 9"/>
        <xdr:cNvSpPr/>
      </xdr:nvSpPr>
      <xdr:spPr>
        <a:xfrm>
          <a:off x="1913164" y="13707836"/>
          <a:ext cx="3041197" cy="907595"/>
        </a:xfrm>
        <a:prstGeom prst="wedgeRoundRectCallout">
          <a:avLst>
            <a:gd name="adj1" fmla="val -85865"/>
            <a:gd name="adj2" fmla="val 40111"/>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000">
              <a:solidFill>
                <a:srgbClr val="FF0000"/>
              </a:solidFill>
              <a:latin typeface="游ゴシック" panose="020B0400000000000000" pitchFamily="50" charset="-128"/>
              <a:ea typeface="游ゴシック" panose="020B0400000000000000" pitchFamily="50" charset="-128"/>
            </a:rPr>
            <a:t>特段の事情がある場合、②が選択できます</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lnSpc>
              <a:spcPts val="1600"/>
            </a:lnSpc>
          </a:pPr>
          <a:r>
            <a:rPr kumimoji="1" lang="ja-JP" altLang="en-US" sz="1000">
              <a:solidFill>
                <a:srgbClr val="FF0000"/>
              </a:solidFill>
              <a:latin typeface="游ゴシック" panose="020B0400000000000000" pitchFamily="50" charset="-128"/>
              <a:ea typeface="游ゴシック" panose="020B0400000000000000" pitchFamily="50" charset="-128"/>
            </a:rPr>
            <a:t>「月別試算表」等の提出が必要です</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lnSpc>
              <a:spcPts val="1600"/>
            </a:lnSpc>
          </a:pP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ヒアリングを実施します</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editAs="absolute">
    <xdr:from>
      <xdr:col>14</xdr:col>
      <xdr:colOff>108857</xdr:colOff>
      <xdr:row>8</xdr:row>
      <xdr:rowOff>95250</xdr:rowOff>
    </xdr:from>
    <xdr:to>
      <xdr:col>24</xdr:col>
      <xdr:colOff>32656</xdr:colOff>
      <xdr:row>13</xdr:row>
      <xdr:rowOff>92528</xdr:rowOff>
    </xdr:to>
    <xdr:sp macro="" textlink="">
      <xdr:nvSpPr>
        <xdr:cNvPr id="11" name="角丸四角形吹き出し 10"/>
        <xdr:cNvSpPr/>
      </xdr:nvSpPr>
      <xdr:spPr>
        <a:xfrm>
          <a:off x="4871357" y="2231571"/>
          <a:ext cx="3420835" cy="1126671"/>
        </a:xfrm>
        <a:prstGeom prst="wedgeRoundRectCallout">
          <a:avLst>
            <a:gd name="adj1" fmla="val -89436"/>
            <a:gd name="adj2" fmla="val -13869"/>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企業名</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　法人：企業名　個人：屋号</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代表者名</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法人：役職名＋代表者氏名</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lnSpc>
              <a:spcPts val="1600"/>
            </a:lnSpc>
          </a:pPr>
          <a:r>
            <a:rPr kumimoji="1" lang="ja-JP" altLang="en-US" sz="1000">
              <a:solidFill>
                <a:srgbClr val="FF0000"/>
              </a:solidFill>
              <a:latin typeface="游ゴシック" panose="020B0400000000000000" pitchFamily="50" charset="-128"/>
              <a:ea typeface="游ゴシック" panose="020B0400000000000000" pitchFamily="50" charset="-128"/>
            </a:rPr>
            <a:t>　　　　　　　　　（謄本と一致していること）</a:t>
          </a:r>
          <a:endParaRPr kumimoji="1" lang="en-US" altLang="ja-JP" sz="1000">
            <a:solidFill>
              <a:srgbClr val="FF0000"/>
            </a:solidFill>
            <a:latin typeface="游ゴシック" panose="020B0400000000000000" pitchFamily="50" charset="-128"/>
            <a:ea typeface="游ゴシック" panose="020B0400000000000000" pitchFamily="50" charset="-128"/>
          </a:endParaRPr>
        </a:p>
        <a:p>
          <a:pPr algn="l"/>
          <a:r>
            <a:rPr kumimoji="1" lang="ja-JP" altLang="en-US" sz="1000">
              <a:solidFill>
                <a:srgbClr val="FF0000"/>
              </a:solidFill>
              <a:latin typeface="游ゴシック" panose="020B0400000000000000" pitchFamily="50" charset="-128"/>
              <a:ea typeface="游ゴシック" panose="020B0400000000000000" pitchFamily="50" charset="-128"/>
            </a:rPr>
            <a:t>　　　　　　個人：代表者氏名</a:t>
          </a:r>
        </a:p>
      </xdr:txBody>
    </xdr:sp>
    <xdr:clientData/>
  </xdr:twoCellAnchor>
  <xdr:twoCellAnchor editAs="absolute">
    <xdr:from>
      <xdr:col>15</xdr:col>
      <xdr:colOff>95249</xdr:colOff>
      <xdr:row>51</xdr:row>
      <xdr:rowOff>283029</xdr:rowOff>
    </xdr:from>
    <xdr:to>
      <xdr:col>21</xdr:col>
      <xdr:colOff>76199</xdr:colOff>
      <xdr:row>56</xdr:row>
      <xdr:rowOff>228599</xdr:rowOff>
    </xdr:to>
    <xdr:sp macro="" textlink="">
      <xdr:nvSpPr>
        <xdr:cNvPr id="12" name="角丸四角形吹き出し 11"/>
        <xdr:cNvSpPr/>
      </xdr:nvSpPr>
      <xdr:spPr>
        <a:xfrm>
          <a:off x="5238749" y="13760904"/>
          <a:ext cx="2038350" cy="907595"/>
        </a:xfrm>
        <a:prstGeom prst="wedgeRoundRectCallout">
          <a:avLst>
            <a:gd name="adj1" fmla="val 40243"/>
            <a:gd name="adj2" fmla="val 77431"/>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000">
              <a:solidFill>
                <a:srgbClr val="FF0000"/>
              </a:solidFill>
              <a:latin typeface="游ゴシック" panose="020B0400000000000000" pitchFamily="50" charset="-128"/>
              <a:ea typeface="游ゴシック" panose="020B0400000000000000" pitchFamily="50" charset="-128"/>
            </a:rPr>
            <a:t>②を選択した場合は、月数を指定してください</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19</xdr:col>
      <xdr:colOff>272142</xdr:colOff>
      <xdr:row>57</xdr:row>
      <xdr:rowOff>108856</xdr:rowOff>
    </xdr:from>
    <xdr:to>
      <xdr:col>21</xdr:col>
      <xdr:colOff>99331</xdr:colOff>
      <xdr:row>59</xdr:row>
      <xdr:rowOff>51705</xdr:rowOff>
    </xdr:to>
    <xdr:sp macro="" textlink="">
      <xdr:nvSpPr>
        <xdr:cNvPr id="13" name="角丸四角形 12"/>
        <xdr:cNvSpPr/>
      </xdr:nvSpPr>
      <xdr:spPr bwMode="auto">
        <a:xfrm>
          <a:off x="6735535" y="15117535"/>
          <a:ext cx="507546" cy="351063"/>
        </a:xfrm>
        <a:prstGeom prst="roundRect">
          <a:avLst/>
        </a:prstGeom>
        <a:noFill/>
        <a:ln w="19050">
          <a:solidFill>
            <a:srgbClr val="FF0000"/>
          </a:solidFill>
          <a:prstDash val="dash"/>
          <a:headEnd type="none" w="med" len="med"/>
          <a:tailEnd type="none" w="med" len="med"/>
        </a:ln>
        <a:extLst>
          <a:ext uri="{53640926-AAD7-44d8-BBD7-CCE9431645EC}">
            <a14:shadowObscured xmlns:a14="http://schemas.microsoft.com/office/drawing/2010/main" xmlns=""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81643</xdr:colOff>
      <xdr:row>59</xdr:row>
      <xdr:rowOff>40822</xdr:rowOff>
    </xdr:from>
    <xdr:to>
      <xdr:col>18</xdr:col>
      <xdr:colOff>72118</xdr:colOff>
      <xdr:row>62</xdr:row>
      <xdr:rowOff>59377</xdr:rowOff>
    </xdr:to>
    <xdr:sp macro="" textlink="">
      <xdr:nvSpPr>
        <xdr:cNvPr id="14" name="角丸四角形吹き出し 13"/>
        <xdr:cNvSpPr/>
      </xdr:nvSpPr>
      <xdr:spPr>
        <a:xfrm>
          <a:off x="3510643" y="15347497"/>
          <a:ext cx="2733675" cy="675780"/>
        </a:xfrm>
        <a:prstGeom prst="wedgeRoundRectCallout">
          <a:avLst>
            <a:gd name="adj1" fmla="val -54037"/>
            <a:gd name="adj2" fmla="val 69128"/>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latin typeface="+mn-ea"/>
              <a:ea typeface="+mn-ea"/>
            </a:rPr>
            <a:t>提出する資料を選択</a:t>
          </a:r>
          <a:endParaRPr kumimoji="1" lang="en-US" altLang="ja-JP" sz="1000">
            <a:solidFill>
              <a:srgbClr val="FF0000"/>
            </a:solidFill>
            <a:latin typeface="+mn-ea"/>
            <a:ea typeface="+mn-ea"/>
          </a:endParaRPr>
        </a:p>
        <a:p>
          <a:pPr algn="l"/>
          <a:r>
            <a:rPr kumimoji="1" lang="en-US" altLang="ja-JP" sz="1000">
              <a:solidFill>
                <a:srgbClr val="FF0000"/>
              </a:solidFill>
              <a:latin typeface="+mn-ea"/>
              <a:ea typeface="+mn-ea"/>
            </a:rPr>
            <a:t>※</a:t>
          </a:r>
          <a:r>
            <a:rPr kumimoji="1" lang="ja-JP" altLang="en-US" sz="1000">
              <a:solidFill>
                <a:srgbClr val="FF0000"/>
              </a:solidFill>
              <a:latin typeface="+mn-ea"/>
              <a:ea typeface="+mn-ea"/>
            </a:rPr>
            <a:t>疎明資料が２種類ある場合は②も選択してください</a:t>
          </a:r>
        </a:p>
      </xdr:txBody>
    </xdr:sp>
    <xdr:clientData/>
  </xdr:twoCellAnchor>
  <xdr:twoCellAnchor editAs="absolute">
    <xdr:from>
      <xdr:col>9</xdr:col>
      <xdr:colOff>114301</xdr:colOff>
      <xdr:row>64</xdr:row>
      <xdr:rowOff>100693</xdr:rowOff>
    </xdr:from>
    <xdr:to>
      <xdr:col>17</xdr:col>
      <xdr:colOff>270783</xdr:colOff>
      <xdr:row>68</xdr:row>
      <xdr:rowOff>306161</xdr:rowOff>
    </xdr:to>
    <xdr:sp macro="" textlink="">
      <xdr:nvSpPr>
        <xdr:cNvPr id="15" name="角丸四角形吹き出し 14"/>
        <xdr:cNvSpPr/>
      </xdr:nvSpPr>
      <xdr:spPr>
        <a:xfrm>
          <a:off x="3200401" y="16569418"/>
          <a:ext cx="2899682" cy="1215118"/>
        </a:xfrm>
        <a:prstGeom prst="wedgeRoundRectCallout">
          <a:avLst>
            <a:gd name="adj1" fmla="val 98378"/>
            <a:gd name="adj2" fmla="val 3461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b="1">
              <a:solidFill>
                <a:srgbClr val="FF0000"/>
              </a:solidFill>
              <a:latin typeface="+mn-ea"/>
              <a:ea typeface="+mn-ea"/>
            </a:rPr>
            <a:t>「最近</a:t>
          </a:r>
          <a:r>
            <a:rPr kumimoji="1" lang="en-US" altLang="ja-JP" sz="1050" b="1">
              <a:solidFill>
                <a:srgbClr val="FF0000"/>
              </a:solidFill>
              <a:latin typeface="+mn-ea"/>
              <a:ea typeface="+mn-ea"/>
            </a:rPr>
            <a:t>1</a:t>
          </a:r>
          <a:r>
            <a:rPr kumimoji="1" lang="ja-JP" altLang="en-US" sz="1050" b="1">
              <a:solidFill>
                <a:srgbClr val="FF0000"/>
              </a:solidFill>
              <a:latin typeface="+mn-ea"/>
              <a:ea typeface="+mn-ea"/>
            </a:rPr>
            <a:t>か月」とは</a:t>
          </a:r>
          <a:endParaRPr kumimoji="1" lang="en-US" altLang="ja-JP" sz="1050">
            <a:solidFill>
              <a:srgbClr val="FF0000"/>
            </a:solidFill>
            <a:latin typeface="+mn-ea"/>
            <a:ea typeface="+mn-ea"/>
          </a:endParaRPr>
        </a:p>
        <a:p>
          <a:pPr algn="l"/>
          <a:r>
            <a:rPr kumimoji="1" lang="ja-JP" altLang="en-US" sz="1050">
              <a:solidFill>
                <a:srgbClr val="FF0000"/>
              </a:solidFill>
              <a:latin typeface="+mn-ea"/>
              <a:ea typeface="+mn-ea"/>
            </a:rPr>
            <a:t>申請月の前月または前々月を指します</a:t>
          </a:r>
          <a:endParaRPr kumimoji="1" lang="en-US" altLang="ja-JP" sz="1050">
            <a:solidFill>
              <a:srgbClr val="FF0000"/>
            </a:solidFill>
            <a:latin typeface="+mn-ea"/>
            <a:ea typeface="+mn-ea"/>
          </a:endParaRPr>
        </a:p>
        <a:p>
          <a:pPr algn="l"/>
          <a:r>
            <a:rPr kumimoji="1" lang="ja-JP" altLang="en-US" sz="1050" b="1" u="none">
              <a:solidFill>
                <a:srgbClr val="FF0000"/>
              </a:solidFill>
              <a:latin typeface="+mn-ea"/>
              <a:ea typeface="+mn-ea"/>
            </a:rPr>
            <a:t>　</a:t>
          </a:r>
          <a:r>
            <a:rPr kumimoji="1" lang="ja-JP" altLang="en-US" sz="1050" b="0" u="sng">
              <a:solidFill>
                <a:srgbClr val="FF0000"/>
              </a:solidFill>
              <a:latin typeface="+mn-ea"/>
              <a:ea typeface="+mn-ea"/>
            </a:rPr>
            <a:t>１２月に申請の場合</a:t>
          </a:r>
          <a:endParaRPr kumimoji="1" lang="en-US" altLang="ja-JP" sz="1050" b="0" u="sng">
            <a:solidFill>
              <a:srgbClr val="FF0000"/>
            </a:solidFill>
            <a:latin typeface="+mn-ea"/>
            <a:ea typeface="+mn-ea"/>
          </a:endParaRPr>
        </a:p>
        <a:p>
          <a:pPr algn="l"/>
          <a:r>
            <a:rPr kumimoji="1" lang="ja-JP" altLang="en-US" sz="1050" b="0" u="none">
              <a:solidFill>
                <a:srgbClr val="FF0000"/>
              </a:solidFill>
              <a:latin typeface="+mn-ea"/>
              <a:ea typeface="+mn-ea"/>
            </a:rPr>
            <a:t>「最近</a:t>
          </a:r>
          <a:r>
            <a:rPr kumimoji="1" lang="en-US" altLang="ja-JP" sz="1050" b="0" u="none">
              <a:solidFill>
                <a:srgbClr val="FF0000"/>
              </a:solidFill>
              <a:latin typeface="+mn-ea"/>
              <a:ea typeface="+mn-ea"/>
            </a:rPr>
            <a:t>1</a:t>
          </a:r>
          <a:r>
            <a:rPr kumimoji="1" lang="ja-JP" altLang="en-US" sz="1050" b="0" u="none">
              <a:solidFill>
                <a:srgbClr val="FF0000"/>
              </a:solidFill>
              <a:latin typeface="+mn-ea"/>
              <a:ea typeface="+mn-ea"/>
            </a:rPr>
            <a:t>か月」は</a:t>
          </a:r>
          <a:r>
            <a:rPr kumimoji="1" lang="ja-JP" altLang="en-US" sz="1050" b="0" u="sng">
              <a:solidFill>
                <a:srgbClr val="FF0000"/>
              </a:solidFill>
              <a:latin typeface="+mn-ea"/>
              <a:ea typeface="+mn-ea"/>
            </a:rPr>
            <a:t>１１月</a:t>
          </a:r>
          <a:r>
            <a:rPr kumimoji="1" lang="ja-JP" altLang="en-US" sz="1050" b="0" u="none">
              <a:solidFill>
                <a:srgbClr val="FF0000"/>
              </a:solidFill>
              <a:latin typeface="+mn-ea"/>
              <a:ea typeface="+mn-ea"/>
            </a:rPr>
            <a:t>または</a:t>
          </a:r>
          <a:r>
            <a:rPr kumimoji="1" lang="ja-JP" altLang="en-US" sz="1050" b="0" u="sng">
              <a:solidFill>
                <a:srgbClr val="FF0000"/>
              </a:solidFill>
              <a:latin typeface="+mn-ea"/>
              <a:ea typeface="+mn-ea"/>
            </a:rPr>
            <a:t>１０月</a:t>
          </a:r>
          <a:endParaRPr kumimoji="1" lang="en-US" altLang="ja-JP" sz="1050" b="0" u="none">
            <a:solidFill>
              <a:srgbClr val="FF0000"/>
            </a:solidFill>
            <a:latin typeface="+mn-ea"/>
            <a:ea typeface="+mn-ea"/>
          </a:endParaRPr>
        </a:p>
      </xdr:txBody>
    </xdr:sp>
    <xdr:clientData/>
  </xdr:twoCellAnchor>
  <xdr:twoCellAnchor>
    <xdr:from>
      <xdr:col>5</xdr:col>
      <xdr:colOff>312964</xdr:colOff>
      <xdr:row>96</xdr:row>
      <xdr:rowOff>54429</xdr:rowOff>
    </xdr:from>
    <xdr:to>
      <xdr:col>14</xdr:col>
      <xdr:colOff>167740</xdr:colOff>
      <xdr:row>101</xdr:row>
      <xdr:rowOff>38100</xdr:rowOff>
    </xdr:to>
    <xdr:sp macro="" textlink="">
      <xdr:nvSpPr>
        <xdr:cNvPr id="19" name="角丸四角形吹き出し 18"/>
        <xdr:cNvSpPr/>
      </xdr:nvSpPr>
      <xdr:spPr bwMode="auto">
        <a:xfrm>
          <a:off x="2013857" y="25418143"/>
          <a:ext cx="2916383" cy="990600"/>
        </a:xfrm>
        <a:prstGeom prst="wedgeRoundRectCallout">
          <a:avLst>
            <a:gd name="adj1" fmla="val 87172"/>
            <a:gd name="adj2" fmla="val 97634"/>
            <a:gd name="adj3" fmla="val 16667"/>
          </a:avLst>
        </a:prstGeom>
        <a:solidFill>
          <a:srgbClr val="FFFFCC"/>
        </a:solidFill>
        <a:ln w="19050">
          <a:solidFill>
            <a:srgbClr val="FF0000"/>
          </a:solidFill>
          <a:headEnd type="none" w="med" len="med"/>
          <a:tailEnd type="none" w="med" len="med"/>
        </a:ln>
        <a:extLst>
          <a:ext uri="{53640926-AAD7-44d8-BBD7-CCE9431645EC}">
            <a14:shadowObscured xmlns=""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b="0" u="sng">
              <a:solidFill>
                <a:srgbClr val="FF0000"/>
              </a:solidFill>
              <a:latin typeface="游ゴシック" panose="020B0400000000000000" pitchFamily="50" charset="-128"/>
              <a:ea typeface="游ゴシック" panose="020B0400000000000000" pitchFamily="50" charset="-128"/>
            </a:rPr>
            <a:t>判定が「〇」であることを確認し、</a:t>
          </a:r>
          <a:endParaRPr kumimoji="1" lang="en-US" altLang="ja-JP" sz="1100" b="0" u="sng">
            <a:solidFill>
              <a:srgbClr val="FF0000"/>
            </a:solidFill>
            <a:latin typeface="游ゴシック" panose="020B0400000000000000" pitchFamily="50" charset="-128"/>
            <a:ea typeface="游ゴシック" panose="020B0400000000000000" pitchFamily="50" charset="-128"/>
          </a:endParaRPr>
        </a:p>
        <a:p>
          <a:pPr algn="l"/>
          <a:r>
            <a:rPr kumimoji="1" lang="ja-JP" altLang="en-US" sz="1100" b="0" u="sng">
              <a:solidFill>
                <a:srgbClr val="FF0000"/>
              </a:solidFill>
              <a:latin typeface="游ゴシック" panose="020B0400000000000000" pitchFamily="50" charset="-128"/>
              <a:ea typeface="游ゴシック" panose="020B0400000000000000" pitchFamily="50" charset="-128"/>
            </a:rPr>
            <a:t>申請してください。</a:t>
          </a:r>
        </a:p>
      </xdr:txBody>
    </xdr:sp>
    <xdr:clientData/>
  </xdr:twoCellAnchor>
  <xdr:twoCellAnchor>
    <xdr:from>
      <xdr:col>17</xdr:col>
      <xdr:colOff>285750</xdr:colOff>
      <xdr:row>98</xdr:row>
      <xdr:rowOff>9525</xdr:rowOff>
    </xdr:from>
    <xdr:to>
      <xdr:col>24</xdr:col>
      <xdr:colOff>123825</xdr:colOff>
      <xdr:row>105</xdr:row>
      <xdr:rowOff>0</xdr:rowOff>
    </xdr:to>
    <xdr:sp macro="" textlink="">
      <xdr:nvSpPr>
        <xdr:cNvPr id="22" name="角丸四角形 21"/>
        <xdr:cNvSpPr/>
      </xdr:nvSpPr>
      <xdr:spPr bwMode="auto">
        <a:xfrm>
          <a:off x="6115050" y="25450800"/>
          <a:ext cx="2333625" cy="1638300"/>
        </a:xfrm>
        <a:prstGeom prst="roundRect">
          <a:avLst/>
        </a:prstGeom>
        <a:noFill/>
        <a:ln w="19050">
          <a:solidFill>
            <a:srgbClr val="FF0000"/>
          </a:solidFill>
          <a:prstDash val="dash"/>
          <a:headEnd type="none" w="med" len="med"/>
          <a:tailEnd type="none" w="med" len="med"/>
        </a:ln>
        <a:extLst>
          <a:ext uri="{53640926-AAD7-44d8-BBD7-CCE9431645EC}">
            <a14:shadowObscured xmlns=""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absolute">
    <xdr:from>
      <xdr:col>10</xdr:col>
      <xdr:colOff>295274</xdr:colOff>
      <xdr:row>69</xdr:row>
      <xdr:rowOff>133349</xdr:rowOff>
    </xdr:from>
    <xdr:to>
      <xdr:col>16</xdr:col>
      <xdr:colOff>247649</xdr:colOff>
      <xdr:row>77</xdr:row>
      <xdr:rowOff>104774</xdr:rowOff>
    </xdr:to>
    <xdr:sp macro="" textlink="">
      <xdr:nvSpPr>
        <xdr:cNvPr id="21" name="角丸四角形吹き出し 20"/>
        <xdr:cNvSpPr/>
      </xdr:nvSpPr>
      <xdr:spPr>
        <a:xfrm>
          <a:off x="3724274" y="17935574"/>
          <a:ext cx="2009775" cy="1571625"/>
        </a:xfrm>
        <a:prstGeom prst="wedgeRoundRectCallout">
          <a:avLst>
            <a:gd name="adj1" fmla="val -71889"/>
            <a:gd name="adj2" fmla="val -34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b="1" u="none">
              <a:solidFill>
                <a:srgbClr val="FF0000"/>
              </a:solidFill>
              <a:latin typeface="+mn-ea"/>
              <a:ea typeface="+mn-ea"/>
            </a:rPr>
            <a:t>「最近１か月」を「最近６か月（平均）」に読み替える場合</a:t>
          </a:r>
          <a:endParaRPr kumimoji="1" lang="en-US" altLang="ja-JP" sz="1050" b="1" u="none">
            <a:solidFill>
              <a:srgbClr val="FF0000"/>
            </a:solidFill>
            <a:latin typeface="+mn-ea"/>
            <a:ea typeface="+mn-ea"/>
          </a:endParaRPr>
        </a:p>
        <a:p>
          <a:pPr algn="l"/>
          <a:r>
            <a:rPr kumimoji="1" lang="ja-JP" altLang="en-US" sz="1050" b="0" u="sng">
              <a:solidFill>
                <a:srgbClr val="FF0000"/>
              </a:solidFill>
              <a:latin typeface="+mn-ea"/>
              <a:ea typeface="+mn-ea"/>
            </a:rPr>
            <a:t>最近</a:t>
          </a:r>
          <a:r>
            <a:rPr kumimoji="1" lang="en-US" altLang="ja-JP" sz="1050" b="0" u="sng">
              <a:solidFill>
                <a:srgbClr val="FF0000"/>
              </a:solidFill>
              <a:latin typeface="+mn-ea"/>
              <a:ea typeface="+mn-ea"/>
            </a:rPr>
            <a:t>1</a:t>
          </a:r>
          <a:r>
            <a:rPr kumimoji="1" lang="ja-JP" altLang="en-US" sz="1050" b="0" u="sng">
              <a:solidFill>
                <a:srgbClr val="FF0000"/>
              </a:solidFill>
              <a:latin typeface="+mn-ea"/>
              <a:ea typeface="+mn-ea"/>
            </a:rPr>
            <a:t>か月が１１月であれば</a:t>
          </a:r>
          <a:endParaRPr kumimoji="1" lang="en-US" altLang="ja-JP" sz="1050" b="0" u="sng">
            <a:solidFill>
              <a:srgbClr val="FF0000"/>
            </a:solidFill>
            <a:latin typeface="+mn-ea"/>
            <a:ea typeface="+mn-ea"/>
          </a:endParaRPr>
        </a:p>
        <a:p>
          <a:pPr algn="l"/>
          <a:r>
            <a:rPr kumimoji="1" lang="en-US" altLang="ja-JP" sz="1050" b="0" u="none">
              <a:solidFill>
                <a:srgbClr val="FF0000"/>
              </a:solidFill>
              <a:latin typeface="+mn-ea"/>
              <a:ea typeface="+mn-ea"/>
            </a:rPr>
            <a:t>A</a:t>
          </a:r>
          <a:r>
            <a:rPr kumimoji="1" lang="ja-JP" altLang="en-US" sz="1050" b="0" u="none">
              <a:solidFill>
                <a:srgbClr val="FF0000"/>
              </a:solidFill>
              <a:latin typeface="+mn-ea"/>
              <a:ea typeface="+mn-ea"/>
            </a:rPr>
            <a:t>の期間は令和</a:t>
          </a:r>
          <a:r>
            <a:rPr kumimoji="1" lang="en-US" altLang="ja-JP" sz="1050" b="0" u="none">
              <a:solidFill>
                <a:srgbClr val="FF0000"/>
              </a:solidFill>
              <a:latin typeface="+mn-ea"/>
              <a:ea typeface="+mn-ea"/>
            </a:rPr>
            <a:t>6</a:t>
          </a:r>
          <a:r>
            <a:rPr kumimoji="1" lang="ja-JP" altLang="en-US" sz="1050" b="0" u="none">
              <a:solidFill>
                <a:srgbClr val="FF0000"/>
              </a:solidFill>
              <a:latin typeface="+mn-ea"/>
              <a:ea typeface="+mn-ea"/>
            </a:rPr>
            <a:t>年</a:t>
          </a:r>
          <a:r>
            <a:rPr kumimoji="1" lang="en-US" altLang="ja-JP" sz="1050" b="0" u="none">
              <a:solidFill>
                <a:srgbClr val="FF0000"/>
              </a:solidFill>
              <a:latin typeface="+mn-ea"/>
              <a:ea typeface="+mn-ea"/>
            </a:rPr>
            <a:t>11</a:t>
          </a:r>
          <a:r>
            <a:rPr kumimoji="1" lang="ja-JP" altLang="en-US" sz="1050" b="0" u="none">
              <a:solidFill>
                <a:srgbClr val="FF0000"/>
              </a:solidFill>
              <a:latin typeface="+mn-ea"/>
              <a:ea typeface="+mn-ea"/>
            </a:rPr>
            <a:t>月～</a:t>
          </a:r>
          <a:endParaRPr kumimoji="1" lang="en-US" altLang="ja-JP" sz="1050" b="0" u="none">
            <a:solidFill>
              <a:srgbClr val="FF0000"/>
            </a:solidFill>
            <a:latin typeface="+mn-ea"/>
            <a:ea typeface="+mn-ea"/>
          </a:endParaRPr>
        </a:p>
        <a:p>
          <a:pPr algn="l"/>
          <a:r>
            <a:rPr kumimoji="1" lang="ja-JP" altLang="en-US" sz="1050" b="0" u="none">
              <a:solidFill>
                <a:srgbClr val="FF0000"/>
              </a:solidFill>
              <a:latin typeface="+mn-ea"/>
              <a:ea typeface="+mn-ea"/>
            </a:rPr>
            <a:t>令和</a:t>
          </a:r>
          <a:r>
            <a:rPr kumimoji="1" lang="en-US" altLang="ja-JP" sz="1050" b="0" u="none">
              <a:solidFill>
                <a:srgbClr val="FF0000"/>
              </a:solidFill>
              <a:latin typeface="+mn-ea"/>
              <a:ea typeface="+mn-ea"/>
            </a:rPr>
            <a:t>6</a:t>
          </a:r>
          <a:r>
            <a:rPr kumimoji="1" lang="ja-JP" altLang="en-US" sz="1050" b="0" u="none">
              <a:solidFill>
                <a:srgbClr val="FF0000"/>
              </a:solidFill>
              <a:latin typeface="+mn-ea"/>
              <a:ea typeface="+mn-ea"/>
            </a:rPr>
            <a:t>年</a:t>
          </a:r>
          <a:r>
            <a:rPr kumimoji="1" lang="en-US" altLang="ja-JP" sz="1050" b="0" u="none">
              <a:solidFill>
                <a:srgbClr val="FF0000"/>
              </a:solidFill>
              <a:latin typeface="+mn-ea"/>
              <a:ea typeface="+mn-ea"/>
            </a:rPr>
            <a:t>6</a:t>
          </a:r>
          <a:r>
            <a:rPr kumimoji="1" lang="ja-JP" altLang="en-US" sz="1050" b="0" u="none">
              <a:solidFill>
                <a:srgbClr val="FF0000"/>
              </a:solidFill>
              <a:latin typeface="+mn-ea"/>
              <a:ea typeface="+mn-ea"/>
            </a:rPr>
            <a:t>月になります</a:t>
          </a:r>
          <a:endParaRPr kumimoji="1" lang="en-US" altLang="ja-JP" sz="1050" b="0" u="none">
            <a:solidFill>
              <a:srgbClr val="FF0000"/>
            </a:solidFill>
            <a:latin typeface="+mn-ea"/>
            <a:ea typeface="+mn-ea"/>
          </a:endParaRPr>
        </a:p>
      </xdr:txBody>
    </xdr:sp>
    <xdr:clientData/>
  </xdr:twoCellAnchor>
  <xdr:twoCellAnchor editAs="absolute">
    <xdr:from>
      <xdr:col>16</xdr:col>
      <xdr:colOff>285750</xdr:colOff>
      <xdr:row>70</xdr:row>
      <xdr:rowOff>47625</xdr:rowOff>
    </xdr:from>
    <xdr:to>
      <xdr:col>25</xdr:col>
      <xdr:colOff>95250</xdr:colOff>
      <xdr:row>72</xdr:row>
      <xdr:rowOff>171450</xdr:rowOff>
    </xdr:to>
    <xdr:sp macro="" textlink="">
      <xdr:nvSpPr>
        <xdr:cNvPr id="24" name="角丸四角形吹き出し 23"/>
        <xdr:cNvSpPr/>
      </xdr:nvSpPr>
      <xdr:spPr>
        <a:xfrm>
          <a:off x="5772150" y="18040350"/>
          <a:ext cx="2867025" cy="504825"/>
        </a:xfrm>
        <a:prstGeom prst="wedgeRoundRectCallout">
          <a:avLst>
            <a:gd name="adj1" fmla="val -1619"/>
            <a:gd name="adj2" fmla="val 73003"/>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050" b="0" u="none">
              <a:solidFill>
                <a:srgbClr val="FF0000"/>
              </a:solidFill>
              <a:latin typeface="+mn-ea"/>
              <a:ea typeface="+mn-ea"/>
            </a:rPr>
            <a:t>A</a:t>
          </a:r>
          <a:r>
            <a:rPr kumimoji="1" lang="ja-JP" altLang="en-US" sz="1050" b="0" u="none">
              <a:solidFill>
                <a:srgbClr val="FF0000"/>
              </a:solidFill>
              <a:latin typeface="+mn-ea"/>
              <a:ea typeface="+mn-ea"/>
            </a:rPr>
            <a:t>の期間の平均売上高を記入してください</a:t>
          </a:r>
          <a:endParaRPr kumimoji="1" lang="en-US" altLang="ja-JP" sz="1050" b="0" u="none">
            <a:solidFill>
              <a:srgbClr val="FF0000"/>
            </a:solidFill>
            <a:latin typeface="+mn-ea"/>
            <a:ea typeface="+mn-ea"/>
          </a:endParaRPr>
        </a:p>
        <a:p>
          <a:pPr algn="l"/>
          <a:r>
            <a:rPr kumimoji="1" lang="ja-JP" altLang="en-US" sz="1050" b="0" u="none">
              <a:solidFill>
                <a:srgbClr val="FF0000"/>
              </a:solidFill>
              <a:latin typeface="+mn-ea"/>
              <a:ea typeface="+mn-ea"/>
            </a:rPr>
            <a:t>売上高は円単位で記入してください</a:t>
          </a:r>
          <a:endParaRPr kumimoji="1" lang="en-US" altLang="ja-JP" sz="1050" b="0" u="none">
            <a:solidFill>
              <a:srgbClr val="FF0000"/>
            </a:solidFill>
            <a:latin typeface="+mn-ea"/>
            <a:ea typeface="+mn-ea"/>
          </a:endParaRPr>
        </a:p>
      </xdr:txBody>
    </xdr:sp>
    <xdr:clientData/>
  </xdr:twoCellAnchor>
  <xdr:twoCellAnchor editAs="absolute">
    <xdr:from>
      <xdr:col>8</xdr:col>
      <xdr:colOff>190500</xdr:colOff>
      <xdr:row>82</xdr:row>
      <xdr:rowOff>180975</xdr:rowOff>
    </xdr:from>
    <xdr:to>
      <xdr:col>16</xdr:col>
      <xdr:colOff>34178</xdr:colOff>
      <xdr:row>86</xdr:row>
      <xdr:rowOff>190501</xdr:rowOff>
    </xdr:to>
    <xdr:sp macro="" textlink="">
      <xdr:nvSpPr>
        <xdr:cNvPr id="25" name="角丸四角形吹き出し 24"/>
        <xdr:cNvSpPr/>
      </xdr:nvSpPr>
      <xdr:spPr>
        <a:xfrm>
          <a:off x="2933700" y="21116925"/>
          <a:ext cx="2586878" cy="1171576"/>
        </a:xfrm>
        <a:prstGeom prst="wedgeRoundRectCallout">
          <a:avLst>
            <a:gd name="adj1" fmla="val 48881"/>
            <a:gd name="adj2" fmla="val -6455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050" b="0" u="sng">
              <a:solidFill>
                <a:srgbClr val="FF0000"/>
              </a:solidFill>
              <a:latin typeface="+mn-ea"/>
              <a:ea typeface="+mn-ea"/>
            </a:rPr>
            <a:t>A</a:t>
          </a:r>
          <a:r>
            <a:rPr kumimoji="1" lang="ja-JP" altLang="en-US" sz="1050" b="0" u="sng">
              <a:solidFill>
                <a:srgbClr val="FF0000"/>
              </a:solidFill>
              <a:latin typeface="+mn-ea"/>
              <a:ea typeface="+mn-ea"/>
            </a:rPr>
            <a:t>の期間</a:t>
          </a:r>
          <a:r>
            <a:rPr kumimoji="1" lang="ja-JP" altLang="en-US" sz="1050" b="0" u="none">
              <a:solidFill>
                <a:srgbClr val="FF0000"/>
              </a:solidFill>
              <a:latin typeface="+mn-ea"/>
              <a:ea typeface="+mn-ea"/>
            </a:rPr>
            <a:t>が６か月（令和６年１１月～令和６年６月）であれば、直前の３か月間は</a:t>
          </a:r>
          <a:endParaRPr kumimoji="1" lang="en-US" altLang="ja-JP" sz="1050" b="0" u="none">
            <a:solidFill>
              <a:srgbClr val="FF0000"/>
            </a:solidFill>
            <a:latin typeface="+mn-ea"/>
            <a:ea typeface="+mn-ea"/>
          </a:endParaRPr>
        </a:p>
        <a:p>
          <a:pPr algn="l"/>
          <a:r>
            <a:rPr kumimoji="1" lang="ja-JP" altLang="en-US" sz="1050" b="0" u="sng">
              <a:solidFill>
                <a:srgbClr val="FF0000"/>
              </a:solidFill>
              <a:latin typeface="+mn-ea"/>
              <a:ea typeface="+mn-ea"/>
            </a:rPr>
            <a:t>５月・４月・３月</a:t>
          </a:r>
          <a:r>
            <a:rPr kumimoji="1" lang="ja-JP" altLang="en-US" sz="1050" b="0" u="none">
              <a:solidFill>
                <a:srgbClr val="FF0000"/>
              </a:solidFill>
              <a:latin typeface="+mn-ea"/>
              <a:ea typeface="+mn-ea"/>
            </a:rPr>
            <a:t>　になります</a:t>
          </a:r>
          <a:endParaRPr kumimoji="1" lang="en-US" altLang="ja-JP" sz="1050" b="0" u="none">
            <a:solidFill>
              <a:srgbClr val="FF0000"/>
            </a:solidFill>
            <a:latin typeface="+mn-ea"/>
            <a:ea typeface="+mn-ea"/>
          </a:endParaRPr>
        </a:p>
      </xdr:txBody>
    </xdr:sp>
    <xdr:clientData/>
  </xdr:twoCellAnchor>
  <xdr:twoCellAnchor>
    <xdr:from>
      <xdr:col>13</xdr:col>
      <xdr:colOff>131990</xdr:colOff>
      <xdr:row>4</xdr:row>
      <xdr:rowOff>95250</xdr:rowOff>
    </xdr:from>
    <xdr:to>
      <xdr:col>23</xdr:col>
      <xdr:colOff>328552</xdr:colOff>
      <xdr:row>6</xdr:row>
      <xdr:rowOff>91910</xdr:rowOff>
    </xdr:to>
    <xdr:sp macro="" textlink="">
      <xdr:nvSpPr>
        <xdr:cNvPr id="23" name="Text Box 10"/>
        <xdr:cNvSpPr txBox="1">
          <a:spLocks noChangeArrowheads="1"/>
        </xdr:cNvSpPr>
      </xdr:nvSpPr>
      <xdr:spPr bwMode="auto">
        <a:xfrm>
          <a:off x="4589690" y="1343025"/>
          <a:ext cx="3625562" cy="339560"/>
        </a:xfrm>
        <a:prstGeom prst="rect">
          <a:avLst/>
        </a:prstGeom>
        <a:solidFill>
          <a:srgbClr val="FFFFFF"/>
        </a:solidFill>
        <a:ln w="28575">
          <a:solidFill>
            <a:srgbClr val="FF3300"/>
          </a:solidFill>
          <a:miter lim="800000"/>
          <a:headEnd/>
          <a:tailEnd/>
        </a:ln>
      </xdr:spPr>
      <xdr:txBody>
        <a:bodyPr vertOverflow="clip" wrap="square" lIns="27432" tIns="41148" rIns="0" bIns="0" anchor="ctr" anchorCtr="0" upright="1"/>
        <a:lstStyle/>
        <a:p>
          <a:pPr algn="ctr" rtl="0">
            <a:defRPr sz="1000"/>
          </a:pPr>
          <a:r>
            <a:rPr lang="ja-JP" altLang="en-US" sz="1100" b="1" i="0" u="none" strike="noStrike" baseline="0">
              <a:solidFill>
                <a:srgbClr val="000000"/>
              </a:solidFill>
              <a:latin typeface="游ゴシック"/>
              <a:ea typeface="游ゴシック"/>
            </a:rPr>
            <a:t>※次ページまで全てご記入の上、ご提出ください</a:t>
          </a:r>
        </a:p>
      </xdr:txBody>
    </xdr:sp>
    <xdr:clientData/>
  </xdr:twoCellAnchor>
  <xdr:twoCellAnchor editAs="oneCell">
    <xdr:from>
      <xdr:col>19</xdr:col>
      <xdr:colOff>47625</xdr:colOff>
      <xdr:row>44</xdr:row>
      <xdr:rowOff>90922</xdr:rowOff>
    </xdr:from>
    <xdr:to>
      <xdr:col>24</xdr:col>
      <xdr:colOff>199160</xdr:colOff>
      <xdr:row>50</xdr:row>
      <xdr:rowOff>13856</xdr:rowOff>
    </xdr:to>
    <xdr:pic>
      <xdr:nvPicPr>
        <xdr:cNvPr id="26" name="図 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62725" y="11797147"/>
          <a:ext cx="1961285" cy="1523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209550</xdr:colOff>
      <xdr:row>73</xdr:row>
      <xdr:rowOff>295275</xdr:rowOff>
    </xdr:from>
    <xdr:to>
      <xdr:col>17</xdr:col>
      <xdr:colOff>274864</xdr:colOff>
      <xdr:row>74</xdr:row>
      <xdr:rowOff>238125</xdr:rowOff>
    </xdr:to>
    <xdr:pic>
      <xdr:nvPicPr>
        <xdr:cNvPr id="27" name="図 2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1892617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247650</xdr:colOff>
      <xdr:row>84</xdr:row>
      <xdr:rowOff>0</xdr:rowOff>
    </xdr:from>
    <xdr:to>
      <xdr:col>17</xdr:col>
      <xdr:colOff>312966</xdr:colOff>
      <xdr:row>84</xdr:row>
      <xdr:rowOff>238126</xdr:rowOff>
    </xdr:to>
    <xdr:pic>
      <xdr:nvPicPr>
        <xdr:cNvPr id="28" name="図 2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34050" y="21583650"/>
          <a:ext cx="408216" cy="23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238125</xdr:colOff>
      <xdr:row>84</xdr:row>
      <xdr:rowOff>0</xdr:rowOff>
    </xdr:from>
    <xdr:to>
      <xdr:col>21</xdr:col>
      <xdr:colOff>314325</xdr:colOff>
      <xdr:row>84</xdr:row>
      <xdr:rowOff>244475</xdr:rowOff>
    </xdr:to>
    <xdr:pic>
      <xdr:nvPicPr>
        <xdr:cNvPr id="29" name="図 2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96125" y="21583650"/>
          <a:ext cx="419100" cy="24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247650</xdr:colOff>
      <xdr:row>73</xdr:row>
      <xdr:rowOff>276225</xdr:rowOff>
    </xdr:from>
    <xdr:to>
      <xdr:col>21</xdr:col>
      <xdr:colOff>312964</xdr:colOff>
      <xdr:row>74</xdr:row>
      <xdr:rowOff>238125</xdr:rowOff>
    </xdr:to>
    <xdr:pic>
      <xdr:nvPicPr>
        <xdr:cNvPr id="30" name="図 2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05650" y="18926175"/>
          <a:ext cx="40821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stat.go.jp/classifications/terms/10" TargetMode="External"/><Relationship Id="rId1" Type="http://schemas.openxmlformats.org/officeDocument/2006/relationships/hyperlink" Target="https://www.chusho.meti.go.jp/kinyu/sefu_net_5gou.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stat.go.jp/classifications/terms/10" TargetMode="External"/><Relationship Id="rId1" Type="http://schemas.openxmlformats.org/officeDocument/2006/relationships/hyperlink" Target="https://www.chusho.meti.go.jp/kinyu/sefu_net_5gou.htm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stat.go.jp/classifications/terms/10" TargetMode="External"/><Relationship Id="rId1" Type="http://schemas.openxmlformats.org/officeDocument/2006/relationships/hyperlink" Target="https://www.chusho.meti.go.jp/kinyu/sefu_net_5gou.htm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33"/>
  <sheetViews>
    <sheetView showGridLines="0" showRowColHeaders="0" tabSelected="1" view="pageBreakPreview" zoomScaleNormal="110" zoomScaleSheetLayoutView="100" zoomScalePageLayoutView="125" workbookViewId="0">
      <selection activeCell="T1" sqref="T1"/>
    </sheetView>
  </sheetViews>
  <sheetFormatPr defaultColWidth="12.875" defaultRowHeight="14.25"/>
  <cols>
    <col min="1" max="23" width="4.5" style="2" customWidth="1"/>
    <col min="24" max="24" width="5.75" style="2" customWidth="1"/>
    <col min="25" max="25" width="2.875" style="2" customWidth="1"/>
    <col min="26" max="26" width="4.375" style="2" customWidth="1"/>
    <col min="27" max="27" width="17.125" style="190" hidden="1" customWidth="1"/>
    <col min="28" max="28" width="53.5" style="16" customWidth="1"/>
    <col min="29" max="29" width="81.5" style="16" customWidth="1"/>
    <col min="30" max="16384" width="12.875" style="2"/>
  </cols>
  <sheetData>
    <row r="1" spans="1:44" ht="27" customHeight="1">
      <c r="S1" s="109" t="s">
        <v>62</v>
      </c>
      <c r="T1" s="103"/>
      <c r="U1" s="109" t="s">
        <v>63</v>
      </c>
      <c r="V1" s="103"/>
      <c r="W1" s="109" t="s">
        <v>64</v>
      </c>
      <c r="X1" s="103"/>
      <c r="Y1" s="124" t="s">
        <v>65</v>
      </c>
      <c r="AB1" s="190"/>
      <c r="AD1" s="16"/>
    </row>
    <row r="2" spans="1:44" ht="25.5" customHeight="1">
      <c r="AB2" s="190"/>
      <c r="AD2" s="16"/>
    </row>
    <row r="3" spans="1:44" ht="24" customHeight="1">
      <c r="A3" s="1" t="s">
        <v>49</v>
      </c>
      <c r="T3" s="245"/>
      <c r="U3" s="245"/>
      <c r="V3" s="245"/>
      <c r="W3" s="245"/>
      <c r="X3" s="245"/>
      <c r="Y3" s="245"/>
      <c r="Z3" s="245"/>
    </row>
    <row r="4" spans="1:44" ht="21.95" customHeight="1">
      <c r="A4" s="3"/>
      <c r="T4" s="245"/>
      <c r="U4" s="245"/>
      <c r="V4" s="245"/>
      <c r="W4" s="245"/>
      <c r="X4" s="245"/>
      <c r="Y4" s="245"/>
      <c r="Z4" s="245"/>
      <c r="AA4" s="2"/>
      <c r="AD4" s="8"/>
    </row>
    <row r="5" spans="1:44" s="74" customFormat="1" ht="13.7" customHeight="1">
      <c r="A5" s="73"/>
      <c r="B5" s="75"/>
      <c r="C5" s="82"/>
      <c r="D5" s="75"/>
      <c r="E5" s="75"/>
      <c r="F5" s="75"/>
      <c r="G5" s="75"/>
      <c r="H5" s="75"/>
      <c r="I5" s="75"/>
      <c r="J5" s="75"/>
      <c r="K5" s="75"/>
      <c r="L5" s="75"/>
      <c r="M5" s="75"/>
      <c r="N5" s="75"/>
      <c r="O5" s="75"/>
      <c r="P5" s="75"/>
      <c r="Q5" s="75"/>
      <c r="R5" s="75"/>
      <c r="S5" s="75"/>
      <c r="T5" s="75"/>
      <c r="U5" s="75"/>
      <c r="V5" s="75"/>
      <c r="W5" s="75"/>
      <c r="X5" s="75"/>
      <c r="Y5" s="75"/>
      <c r="Z5" s="75"/>
    </row>
    <row r="6" spans="1:44" s="74" customFormat="1" ht="13.7" customHeight="1">
      <c r="A6" s="73"/>
      <c r="B6" s="75"/>
      <c r="C6" s="83"/>
      <c r="D6" s="75"/>
      <c r="E6" s="75"/>
      <c r="F6" s="75"/>
      <c r="G6" s="75"/>
      <c r="H6" s="75"/>
      <c r="I6" s="75"/>
      <c r="J6" s="75"/>
      <c r="K6" s="75"/>
      <c r="L6" s="75"/>
      <c r="M6" s="75"/>
      <c r="N6" s="75"/>
      <c r="O6" s="75"/>
      <c r="P6" s="75"/>
      <c r="Q6" s="75"/>
      <c r="R6" s="75"/>
      <c r="S6" s="75"/>
      <c r="T6" s="75"/>
      <c r="U6" s="75"/>
      <c r="V6" s="75"/>
      <c r="W6" s="75"/>
      <c r="X6" s="75"/>
      <c r="Y6" s="75"/>
      <c r="Z6" s="75"/>
    </row>
    <row r="7" spans="1:44" ht="21.75" customHeight="1">
      <c r="A7" s="9"/>
      <c r="AA7" s="2"/>
      <c r="AD7" s="8"/>
    </row>
    <row r="8" spans="1:44" ht="21.95" customHeight="1">
      <c r="A8" s="66" t="s">
        <v>50</v>
      </c>
      <c r="B8" s="67"/>
      <c r="C8" s="66"/>
      <c r="D8" s="66"/>
      <c r="E8" s="66"/>
      <c r="F8" s="66"/>
      <c r="G8" s="66"/>
      <c r="H8" s="66"/>
      <c r="I8" s="66"/>
      <c r="J8" s="66"/>
      <c r="K8" s="66"/>
      <c r="L8" s="66"/>
      <c r="M8" s="66"/>
      <c r="N8" s="66"/>
      <c r="O8" s="66"/>
      <c r="P8" s="66"/>
      <c r="Q8" s="66"/>
      <c r="R8" s="66"/>
      <c r="S8" s="66"/>
      <c r="T8" s="66"/>
      <c r="U8" s="66"/>
      <c r="V8" s="66"/>
      <c r="W8" s="66"/>
      <c r="X8" s="66"/>
      <c r="Y8" s="66"/>
      <c r="Z8" s="66"/>
      <c r="AA8" s="6"/>
      <c r="AB8" s="5"/>
      <c r="AC8" s="5"/>
      <c r="AD8" s="3"/>
      <c r="AJ8" s="190"/>
      <c r="AK8" s="190"/>
      <c r="AL8" s="190"/>
      <c r="AM8" s="190"/>
      <c r="AN8" s="190"/>
      <c r="AO8" s="10"/>
    </row>
    <row r="9" spans="1:44" s="125" customFormat="1" ht="13.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1:44" s="125" customFormat="1" ht="24">
      <c r="A10" s="41"/>
      <c r="B10" s="56" t="s">
        <v>24</v>
      </c>
      <c r="C10" s="227"/>
      <c r="D10" s="227"/>
      <c r="E10" s="227"/>
      <c r="F10" s="227"/>
      <c r="G10" s="227"/>
      <c r="H10" s="227"/>
      <c r="I10" s="227"/>
      <c r="J10" s="227"/>
      <c r="K10" s="227"/>
      <c r="L10" s="76"/>
      <c r="M10" s="76"/>
      <c r="N10" s="76"/>
      <c r="O10" s="76"/>
      <c r="P10" s="76"/>
      <c r="Q10" s="76"/>
      <c r="R10" s="76"/>
      <c r="S10" s="76"/>
      <c r="T10" s="76"/>
      <c r="U10" s="76"/>
      <c r="V10" s="76"/>
      <c r="W10" s="76"/>
      <c r="X10" s="76"/>
      <c r="Y10" s="76"/>
      <c r="Z10" s="76"/>
      <c r="AA10" s="57"/>
      <c r="AB10" s="57"/>
      <c r="AC10" s="57"/>
      <c r="AD10" s="57"/>
      <c r="AE10" s="57"/>
      <c r="AF10" s="41"/>
      <c r="AG10" s="41"/>
      <c r="AH10" s="41"/>
      <c r="AI10" s="41"/>
      <c r="AJ10" s="41"/>
      <c r="AK10" s="42"/>
      <c r="AL10" s="44"/>
      <c r="AM10" s="43"/>
      <c r="AN10" s="44"/>
      <c r="AO10" s="43"/>
      <c r="AP10" s="44"/>
      <c r="AQ10" s="43"/>
      <c r="AR10" s="41"/>
    </row>
    <row r="11" spans="1:44" s="125" customFormat="1" ht="24">
      <c r="A11" s="223"/>
      <c r="B11" s="224" t="s">
        <v>25</v>
      </c>
      <c r="C11" s="228"/>
      <c r="D11" s="228"/>
      <c r="E11" s="228"/>
      <c r="F11" s="228"/>
      <c r="G11" s="228"/>
      <c r="H11" s="228"/>
      <c r="I11" s="228"/>
      <c r="J11" s="228"/>
      <c r="K11" s="228"/>
      <c r="L11" s="76"/>
      <c r="M11" s="76"/>
      <c r="N11" s="76"/>
      <c r="O11" s="76"/>
      <c r="P11" s="76"/>
      <c r="Q11" s="76"/>
      <c r="R11" s="76"/>
      <c r="S11" s="76"/>
      <c r="T11" s="76"/>
      <c r="U11" s="76"/>
      <c r="V11" s="76"/>
      <c r="W11" s="76"/>
      <c r="X11" s="76"/>
      <c r="Y11" s="76"/>
      <c r="Z11" s="76"/>
      <c r="AA11" s="57"/>
      <c r="AB11" s="57"/>
      <c r="AC11" s="57"/>
      <c r="AD11" s="57"/>
      <c r="AE11" s="57"/>
      <c r="AF11" s="41"/>
      <c r="AG11" s="41"/>
      <c r="AH11" s="41"/>
      <c r="AI11" s="41"/>
      <c r="AJ11" s="41"/>
      <c r="AK11" s="42"/>
      <c r="AL11" s="44"/>
      <c r="AM11" s="43"/>
      <c r="AN11" s="44"/>
      <c r="AO11" s="43"/>
      <c r="AP11" s="44"/>
      <c r="AQ11" s="43"/>
      <c r="AR11" s="41"/>
    </row>
    <row r="12" spans="1:44" s="125" customFormat="1" ht="13.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row>
    <row r="13" spans="1:44" s="125" customFormat="1">
      <c r="A13" s="45" t="s">
        <v>51</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row>
    <row r="14" spans="1:44" s="125" customFormat="1" ht="13.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row>
    <row r="15" spans="1:44" s="125" customFormat="1" ht="14.25" customHeight="1">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row>
    <row r="16" spans="1:44" s="125" customFormat="1" ht="24" customHeight="1">
      <c r="A16" s="40"/>
      <c r="B16" s="104" t="s">
        <v>52</v>
      </c>
      <c r="C16" s="47"/>
      <c r="D16" s="40"/>
      <c r="E16" s="40"/>
      <c r="F16" s="40"/>
      <c r="G16" s="40"/>
      <c r="H16" s="40"/>
      <c r="I16" s="40"/>
      <c r="J16" s="40"/>
      <c r="K16" s="40"/>
      <c r="L16" s="40"/>
      <c r="M16" s="229"/>
      <c r="N16" s="229"/>
      <c r="O16" s="229"/>
      <c r="P16" s="48" t="s">
        <v>32</v>
      </c>
      <c r="Q16" s="40"/>
      <c r="R16" s="40"/>
      <c r="S16" s="40"/>
      <c r="T16" s="40"/>
      <c r="U16" s="40"/>
      <c r="V16" s="40"/>
      <c r="W16" s="40"/>
      <c r="X16" s="40"/>
      <c r="Y16" s="40"/>
      <c r="Z16" s="40"/>
      <c r="AA16" s="40"/>
      <c r="AB16" s="40"/>
      <c r="AC16" s="246"/>
      <c r="AD16" s="246"/>
      <c r="AE16" s="246"/>
      <c r="AF16" s="64"/>
      <c r="AG16" s="65"/>
      <c r="AH16" s="65"/>
      <c r="AI16" s="65"/>
      <c r="AJ16" s="40"/>
      <c r="AK16" s="40"/>
      <c r="AL16" s="42"/>
      <c r="AM16" s="40"/>
      <c r="AN16" s="40"/>
      <c r="AO16" s="40"/>
      <c r="AP16" s="40"/>
      <c r="AQ16" s="40"/>
      <c r="AR16" s="40"/>
    </row>
    <row r="17" spans="1:44" s="125" customFormat="1" ht="13.5">
      <c r="A17" s="40"/>
      <c r="B17" s="49"/>
      <c r="C17" s="47"/>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2"/>
      <c r="AM17" s="188"/>
      <c r="AN17" s="188"/>
      <c r="AO17" s="188"/>
      <c r="AP17" s="50"/>
      <c r="AQ17" s="40"/>
      <c r="AR17" s="40"/>
    </row>
    <row r="18" spans="1:44" s="125" customFormat="1" ht="13.5">
      <c r="A18" s="40"/>
      <c r="B18" s="105" t="s">
        <v>15</v>
      </c>
      <c r="C18" s="47"/>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2"/>
      <c r="AM18" s="188"/>
      <c r="AN18" s="188"/>
      <c r="AO18" s="188"/>
      <c r="AP18" s="50"/>
      <c r="AQ18" s="40"/>
      <c r="AR18" s="40"/>
    </row>
    <row r="19" spans="1:44" s="125" customFormat="1" ht="13.5">
      <c r="A19" s="40"/>
      <c r="B19" s="47" t="s">
        <v>16</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row>
    <row r="20" spans="1:44" s="125" customFormat="1" ht="13.5">
      <c r="A20" s="40"/>
      <c r="B20" s="47" t="s">
        <v>17</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row>
    <row r="21" spans="1:44" s="125" customFormat="1" ht="13.5">
      <c r="A21" s="40"/>
      <c r="B21" s="47" t="s">
        <v>18</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row>
    <row r="22" spans="1:44" s="125" customFormat="1" ht="13.5">
      <c r="A22" s="40"/>
      <c r="B22" s="47"/>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194"/>
      <c r="AC22" s="40"/>
      <c r="AD22" s="40"/>
      <c r="AE22" s="40"/>
      <c r="AF22" s="40"/>
      <c r="AG22" s="40"/>
      <c r="AH22" s="40"/>
      <c r="AI22" s="40"/>
      <c r="AJ22" s="40"/>
      <c r="AK22" s="40"/>
      <c r="AL22" s="40"/>
      <c r="AM22" s="40"/>
      <c r="AN22" s="40"/>
      <c r="AO22" s="40"/>
      <c r="AP22" s="40"/>
      <c r="AQ22" s="40"/>
      <c r="AR22" s="40"/>
    </row>
    <row r="23" spans="1:44" s="125" customFormat="1" ht="38.25" customHeight="1" thickBot="1">
      <c r="A23" s="39"/>
      <c r="B23" s="230" t="s">
        <v>19</v>
      </c>
      <c r="C23" s="231"/>
      <c r="D23" s="289"/>
      <c r="E23" s="290"/>
      <c r="F23" s="290"/>
      <c r="G23" s="291"/>
      <c r="H23" s="231" t="s">
        <v>79</v>
      </c>
      <c r="I23" s="231"/>
      <c r="J23" s="231"/>
      <c r="K23" s="231"/>
      <c r="L23" s="231"/>
      <c r="M23" s="231"/>
      <c r="N23" s="231"/>
      <c r="O23" s="231"/>
      <c r="P23" s="231"/>
      <c r="Q23" s="231"/>
      <c r="R23" s="231"/>
      <c r="S23" s="244"/>
      <c r="T23" s="230" t="s">
        <v>81</v>
      </c>
      <c r="U23" s="231"/>
      <c r="V23" s="231"/>
      <c r="W23" s="244"/>
      <c r="X23" s="198" t="s">
        <v>28</v>
      </c>
      <c r="AA23" s="248"/>
      <c r="AB23" s="248"/>
      <c r="AC23" s="248"/>
      <c r="AD23" s="248"/>
      <c r="AE23" s="248"/>
      <c r="AF23" s="248"/>
      <c r="AG23" s="248"/>
      <c r="AH23" s="248"/>
      <c r="AI23" s="248"/>
      <c r="AJ23" s="248"/>
      <c r="AK23" s="248"/>
      <c r="AL23" s="248"/>
      <c r="AM23" s="248"/>
      <c r="AN23" s="248"/>
      <c r="AO23" s="248"/>
      <c r="AP23" s="248"/>
      <c r="AQ23" s="60"/>
      <c r="AR23" s="39"/>
    </row>
    <row r="24" spans="1:44" s="125" customFormat="1" ht="34.5" customHeight="1" thickBot="1">
      <c r="A24" s="58" t="s">
        <v>20</v>
      </c>
      <c r="B24" s="232">
        <v>7691</v>
      </c>
      <c r="C24" s="234"/>
      <c r="D24" s="232" t="s">
        <v>80</v>
      </c>
      <c r="E24" s="233"/>
      <c r="F24" s="233"/>
      <c r="G24" s="234"/>
      <c r="H24" s="267" t="s">
        <v>82</v>
      </c>
      <c r="I24" s="268"/>
      <c r="J24" s="268"/>
      <c r="K24" s="268"/>
      <c r="L24" s="268"/>
      <c r="M24" s="268"/>
      <c r="N24" s="268"/>
      <c r="O24" s="268"/>
      <c r="P24" s="268"/>
      <c r="Q24" s="268"/>
      <c r="R24" s="268"/>
      <c r="S24" s="269"/>
      <c r="T24" s="267"/>
      <c r="U24" s="268"/>
      <c r="V24" s="268"/>
      <c r="W24" s="197" t="s">
        <v>21</v>
      </c>
      <c r="X24" s="199" t="s">
        <v>31</v>
      </c>
      <c r="AA24" s="247"/>
      <c r="AB24" s="247"/>
      <c r="AC24" s="247"/>
      <c r="AD24" s="247"/>
      <c r="AE24" s="247"/>
      <c r="AF24" s="247"/>
      <c r="AG24" s="247"/>
      <c r="AH24" s="247"/>
      <c r="AI24" s="247"/>
      <c r="AJ24" s="247"/>
      <c r="AK24" s="247"/>
      <c r="AL24" s="247"/>
      <c r="AM24" s="249"/>
      <c r="AN24" s="249"/>
      <c r="AO24" s="249"/>
      <c r="AP24" s="59"/>
      <c r="AQ24" s="61"/>
      <c r="AR24" s="39"/>
    </row>
    <row r="25" spans="1:44" s="125" customFormat="1" ht="34.5" customHeight="1" thickBot="1">
      <c r="A25" s="39">
        <v>1</v>
      </c>
      <c r="B25" s="238"/>
      <c r="C25" s="239"/>
      <c r="D25" s="270"/>
      <c r="E25" s="270"/>
      <c r="F25" s="270"/>
      <c r="G25" s="271"/>
      <c r="H25" s="273"/>
      <c r="I25" s="273"/>
      <c r="J25" s="273"/>
      <c r="K25" s="273"/>
      <c r="L25" s="273"/>
      <c r="M25" s="273"/>
      <c r="N25" s="273"/>
      <c r="O25" s="273"/>
      <c r="P25" s="273"/>
      <c r="Q25" s="273"/>
      <c r="R25" s="273"/>
      <c r="S25" s="274"/>
      <c r="T25" s="294"/>
      <c r="U25" s="295"/>
      <c r="V25" s="295"/>
      <c r="W25" s="195" t="s">
        <v>21</v>
      </c>
      <c r="X25" s="200" t="str">
        <f>IF(OR($M$16="",T25=""),"",T25/$M$16)</f>
        <v/>
      </c>
      <c r="AA25" s="247"/>
      <c r="AB25" s="247"/>
      <c r="AC25" s="247"/>
      <c r="AD25" s="247"/>
      <c r="AE25" s="247"/>
      <c r="AF25" s="247"/>
      <c r="AG25" s="247"/>
      <c r="AH25" s="247"/>
      <c r="AI25" s="247"/>
      <c r="AJ25" s="247"/>
      <c r="AK25" s="247"/>
      <c r="AL25" s="247"/>
      <c r="AM25" s="246"/>
      <c r="AN25" s="246"/>
      <c r="AO25" s="246"/>
      <c r="AP25" s="62"/>
      <c r="AQ25" s="63"/>
      <c r="AR25" s="39"/>
    </row>
    <row r="26" spans="1:44" s="125" customFormat="1" ht="34.5" customHeight="1">
      <c r="A26" s="39">
        <v>2</v>
      </c>
      <c r="B26" s="240"/>
      <c r="C26" s="241"/>
      <c r="D26" s="272"/>
      <c r="E26" s="273"/>
      <c r="F26" s="273"/>
      <c r="G26" s="274"/>
      <c r="H26" s="235"/>
      <c r="I26" s="236"/>
      <c r="J26" s="236"/>
      <c r="K26" s="236"/>
      <c r="L26" s="236"/>
      <c r="M26" s="236"/>
      <c r="N26" s="236"/>
      <c r="O26" s="236"/>
      <c r="P26" s="236"/>
      <c r="Q26" s="236"/>
      <c r="R26" s="236"/>
      <c r="S26" s="237"/>
      <c r="T26" s="294"/>
      <c r="U26" s="295"/>
      <c r="V26" s="295"/>
      <c r="W26" s="196" t="s">
        <v>21</v>
      </c>
      <c r="X26" s="200" t="str">
        <f t="shared" ref="X26:X30" si="0">IF(OR($M$16="",T26=""),"",T26/$M$16)</f>
        <v/>
      </c>
      <c r="AA26" s="247"/>
      <c r="AB26" s="247"/>
      <c r="AC26" s="247"/>
      <c r="AD26" s="247"/>
      <c r="AE26" s="247"/>
      <c r="AF26" s="247"/>
      <c r="AG26" s="247"/>
      <c r="AH26" s="247"/>
      <c r="AI26" s="247"/>
      <c r="AJ26" s="247"/>
      <c r="AK26" s="247"/>
      <c r="AL26" s="247"/>
      <c r="AM26" s="246"/>
      <c r="AN26" s="246"/>
      <c r="AO26" s="246"/>
      <c r="AP26" s="62"/>
      <c r="AQ26" s="63"/>
      <c r="AR26" s="39"/>
    </row>
    <row r="27" spans="1:44" s="125" customFormat="1" ht="34.5" customHeight="1">
      <c r="A27" s="39">
        <v>3</v>
      </c>
      <c r="B27" s="242"/>
      <c r="C27" s="243"/>
      <c r="D27" s="235"/>
      <c r="E27" s="236"/>
      <c r="F27" s="236"/>
      <c r="G27" s="237"/>
      <c r="H27" s="235"/>
      <c r="I27" s="236"/>
      <c r="J27" s="236"/>
      <c r="K27" s="236"/>
      <c r="L27" s="236"/>
      <c r="M27" s="236"/>
      <c r="N27" s="236"/>
      <c r="O27" s="236"/>
      <c r="P27" s="236"/>
      <c r="Q27" s="236"/>
      <c r="R27" s="236"/>
      <c r="S27" s="237"/>
      <c r="T27" s="294"/>
      <c r="U27" s="295"/>
      <c r="V27" s="295"/>
      <c r="W27" s="196" t="s">
        <v>21</v>
      </c>
      <c r="X27" s="200" t="str">
        <f t="shared" si="0"/>
        <v/>
      </c>
      <c r="AA27" s="250"/>
      <c r="AB27" s="247"/>
      <c r="AC27" s="247"/>
      <c r="AD27" s="247"/>
      <c r="AE27" s="247"/>
      <c r="AF27" s="247"/>
      <c r="AG27" s="247"/>
      <c r="AH27" s="247"/>
      <c r="AI27" s="247"/>
      <c r="AJ27" s="247"/>
      <c r="AK27" s="247"/>
      <c r="AL27" s="247"/>
      <c r="AM27" s="246"/>
      <c r="AN27" s="246"/>
      <c r="AO27" s="246"/>
      <c r="AP27" s="62"/>
      <c r="AQ27" s="63"/>
      <c r="AR27" s="39"/>
    </row>
    <row r="28" spans="1:44" s="125" customFormat="1" ht="34.5" customHeight="1">
      <c r="A28" s="39">
        <v>4</v>
      </c>
      <c r="B28" s="242"/>
      <c r="C28" s="243"/>
      <c r="D28" s="235"/>
      <c r="E28" s="236"/>
      <c r="F28" s="236"/>
      <c r="G28" s="237"/>
      <c r="H28" s="235"/>
      <c r="I28" s="236"/>
      <c r="J28" s="236"/>
      <c r="K28" s="236"/>
      <c r="L28" s="236"/>
      <c r="M28" s="236"/>
      <c r="N28" s="236"/>
      <c r="O28" s="236"/>
      <c r="P28" s="236"/>
      <c r="Q28" s="236"/>
      <c r="R28" s="236"/>
      <c r="S28" s="237"/>
      <c r="T28" s="294"/>
      <c r="U28" s="295"/>
      <c r="V28" s="295"/>
      <c r="W28" s="196" t="s">
        <v>21</v>
      </c>
      <c r="X28" s="200" t="str">
        <f t="shared" si="0"/>
        <v/>
      </c>
      <c r="AA28" s="247"/>
      <c r="AB28" s="247"/>
      <c r="AC28" s="247"/>
      <c r="AD28" s="247"/>
      <c r="AE28" s="247"/>
      <c r="AF28" s="247"/>
      <c r="AG28" s="247"/>
      <c r="AH28" s="247"/>
      <c r="AI28" s="247"/>
      <c r="AJ28" s="247"/>
      <c r="AK28" s="247"/>
      <c r="AL28" s="247"/>
      <c r="AM28" s="246"/>
      <c r="AN28" s="246"/>
      <c r="AO28" s="246"/>
      <c r="AP28" s="62"/>
      <c r="AQ28" s="63"/>
      <c r="AR28" s="39"/>
    </row>
    <row r="29" spans="1:44" s="125" customFormat="1" ht="34.5" customHeight="1">
      <c r="A29" s="39">
        <v>5</v>
      </c>
      <c r="B29" s="242"/>
      <c r="C29" s="243"/>
      <c r="D29" s="235"/>
      <c r="E29" s="236"/>
      <c r="F29" s="236"/>
      <c r="G29" s="237"/>
      <c r="H29" s="235"/>
      <c r="I29" s="236"/>
      <c r="J29" s="236"/>
      <c r="K29" s="236"/>
      <c r="L29" s="236"/>
      <c r="M29" s="236"/>
      <c r="N29" s="236"/>
      <c r="O29" s="236"/>
      <c r="P29" s="236"/>
      <c r="Q29" s="236"/>
      <c r="R29" s="236"/>
      <c r="S29" s="237"/>
      <c r="T29" s="294"/>
      <c r="U29" s="295"/>
      <c r="V29" s="295"/>
      <c r="W29" s="196" t="s">
        <v>21</v>
      </c>
      <c r="X29" s="200" t="str">
        <f t="shared" si="0"/>
        <v/>
      </c>
      <c r="AA29" s="247"/>
      <c r="AB29" s="247"/>
      <c r="AC29" s="247"/>
      <c r="AD29" s="247"/>
      <c r="AE29" s="247"/>
      <c r="AF29" s="247"/>
      <c r="AG29" s="247"/>
      <c r="AH29" s="247"/>
      <c r="AI29" s="247"/>
      <c r="AJ29" s="247"/>
      <c r="AK29" s="247"/>
      <c r="AL29" s="247"/>
      <c r="AM29" s="246"/>
      <c r="AN29" s="246"/>
      <c r="AO29" s="246"/>
      <c r="AP29" s="62"/>
      <c r="AQ29" s="63"/>
      <c r="AR29" s="39"/>
    </row>
    <row r="30" spans="1:44" s="125" customFormat="1" ht="34.5" customHeight="1">
      <c r="A30" s="39">
        <v>6</v>
      </c>
      <c r="B30" s="242"/>
      <c r="C30" s="243"/>
      <c r="D30" s="235"/>
      <c r="E30" s="236"/>
      <c r="F30" s="236"/>
      <c r="G30" s="237"/>
      <c r="H30" s="235"/>
      <c r="I30" s="236"/>
      <c r="J30" s="236"/>
      <c r="K30" s="236"/>
      <c r="L30" s="236"/>
      <c r="M30" s="236"/>
      <c r="N30" s="236"/>
      <c r="O30" s="236"/>
      <c r="P30" s="236"/>
      <c r="Q30" s="236"/>
      <c r="R30" s="236"/>
      <c r="S30" s="237"/>
      <c r="T30" s="294"/>
      <c r="U30" s="295"/>
      <c r="V30" s="295"/>
      <c r="W30" s="196" t="s">
        <v>21</v>
      </c>
      <c r="X30" s="200" t="str">
        <f t="shared" si="0"/>
        <v/>
      </c>
      <c r="AA30" s="247"/>
      <c r="AB30" s="247"/>
      <c r="AC30" s="247"/>
      <c r="AD30" s="247"/>
      <c r="AE30" s="247"/>
      <c r="AF30" s="247"/>
      <c r="AG30" s="247"/>
      <c r="AH30" s="247"/>
      <c r="AI30" s="247"/>
      <c r="AJ30" s="247"/>
      <c r="AK30" s="247"/>
      <c r="AL30" s="247"/>
      <c r="AM30" s="246"/>
      <c r="AN30" s="246"/>
      <c r="AO30" s="246"/>
      <c r="AP30" s="62"/>
      <c r="AQ30" s="63"/>
      <c r="AR30" s="39"/>
    </row>
    <row r="31" spans="1:44" s="125" customFormat="1" ht="14.25" customHeight="1">
      <c r="A31" s="39"/>
      <c r="B31" s="39"/>
      <c r="C31" s="39"/>
      <c r="D31" s="39"/>
      <c r="E31" s="39"/>
      <c r="F31" s="39"/>
      <c r="G31" s="39"/>
      <c r="H31" s="39"/>
      <c r="I31" s="39"/>
      <c r="J31" s="39"/>
      <c r="K31" s="39"/>
      <c r="L31" s="39"/>
      <c r="M31" s="39"/>
      <c r="N31" s="39"/>
      <c r="O31" s="39"/>
      <c r="P31" s="39"/>
      <c r="Q31" s="55"/>
      <c r="R31" s="202"/>
      <c r="S31" s="202" t="s">
        <v>22</v>
      </c>
      <c r="T31" s="292">
        <f>SUM(T25:V30)</f>
        <v>0</v>
      </c>
      <c r="U31" s="292"/>
      <c r="V31" s="292"/>
      <c r="W31" s="39" t="s">
        <v>21</v>
      </c>
      <c r="X31" s="201">
        <f>SUM(X25:Y30)</f>
        <v>0</v>
      </c>
      <c r="AA31" s="39"/>
      <c r="AB31" s="39"/>
      <c r="AC31" s="39"/>
      <c r="AD31" s="39"/>
      <c r="AE31" s="39"/>
      <c r="AF31" s="39"/>
      <c r="AG31" s="39"/>
      <c r="AH31" s="39"/>
      <c r="AI31" s="39"/>
      <c r="AJ31" s="39"/>
      <c r="AK31" s="40"/>
      <c r="AL31" s="42"/>
      <c r="AM31" s="254"/>
      <c r="AN31" s="254"/>
      <c r="AO31" s="254"/>
      <c r="AP31" s="50"/>
      <c r="AQ31" s="39"/>
      <c r="AR31" s="39"/>
    </row>
    <row r="32" spans="1:44" s="125" customFormat="1" ht="13.5">
      <c r="A32" s="39"/>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39"/>
      <c r="AB32" s="39"/>
      <c r="AC32" s="39"/>
      <c r="AD32" s="39"/>
      <c r="AE32" s="39"/>
      <c r="AF32" s="39"/>
      <c r="AG32" s="39"/>
      <c r="AH32" s="39"/>
      <c r="AI32" s="39"/>
      <c r="AJ32" s="39"/>
      <c r="AK32" s="40"/>
      <c r="AL32" s="42"/>
      <c r="AM32" s="188"/>
      <c r="AN32" s="188"/>
      <c r="AO32" s="188"/>
      <c r="AP32" s="50"/>
      <c r="AQ32" s="39"/>
      <c r="AR32" s="39"/>
    </row>
    <row r="33" spans="1:46" s="125" customFormat="1" ht="13.5">
      <c r="A33" s="40"/>
      <c r="B33" s="52" t="s">
        <v>23</v>
      </c>
      <c r="C33" s="52"/>
      <c r="D33" s="52"/>
      <c r="E33" s="52"/>
      <c r="F33" s="52"/>
      <c r="G33" s="52"/>
      <c r="H33" s="52"/>
      <c r="I33" s="52"/>
      <c r="J33" s="52"/>
      <c r="K33" s="52"/>
      <c r="L33" s="52"/>
      <c r="M33" s="52"/>
      <c r="N33" s="52"/>
      <c r="O33" s="52"/>
      <c r="P33" s="52"/>
      <c r="Q33" s="52"/>
      <c r="R33" s="52"/>
      <c r="S33" s="52"/>
      <c r="T33" s="52"/>
      <c r="U33" s="52"/>
      <c r="V33" s="52"/>
      <c r="W33" s="52"/>
      <c r="X33" s="52"/>
      <c r="Y33" s="52"/>
      <c r="Z33" s="52"/>
      <c r="AA33" s="40"/>
      <c r="AB33" s="40"/>
      <c r="AC33" s="40"/>
      <c r="AD33" s="40"/>
      <c r="AE33" s="40"/>
      <c r="AF33" s="40"/>
      <c r="AG33" s="40"/>
      <c r="AH33" s="40"/>
      <c r="AI33" s="40"/>
      <c r="AJ33" s="40"/>
      <c r="AK33" s="40"/>
      <c r="AL33" s="40"/>
      <c r="AM33" s="40"/>
      <c r="AN33" s="40"/>
      <c r="AO33" s="40"/>
      <c r="AP33" s="40"/>
      <c r="AQ33" s="40"/>
      <c r="AR33" s="40"/>
    </row>
    <row r="34" spans="1:46" s="125" customFormat="1" ht="13.5">
      <c r="A34" s="40"/>
      <c r="B34" s="52" t="s">
        <v>40</v>
      </c>
      <c r="C34" s="53"/>
      <c r="D34" s="52"/>
      <c r="E34" s="52"/>
      <c r="F34" s="52"/>
      <c r="G34" s="52"/>
      <c r="H34" s="52"/>
      <c r="I34" s="52"/>
      <c r="J34" s="52"/>
      <c r="K34" s="52"/>
      <c r="L34" s="52"/>
      <c r="M34" s="52"/>
      <c r="N34" s="52"/>
      <c r="O34" s="52"/>
      <c r="P34" s="52"/>
      <c r="Q34" s="52"/>
      <c r="R34" s="52"/>
      <c r="S34" s="52"/>
      <c r="T34" s="52"/>
      <c r="U34" s="52"/>
      <c r="V34" s="52"/>
      <c r="W34" s="52"/>
      <c r="X34" s="52"/>
      <c r="Y34" s="52"/>
      <c r="Z34" s="52"/>
      <c r="AA34" s="40"/>
      <c r="AB34" s="40"/>
      <c r="AC34" s="40"/>
      <c r="AD34" s="40"/>
      <c r="AE34" s="40"/>
      <c r="AF34" s="40"/>
      <c r="AG34" s="40"/>
      <c r="AH34" s="40"/>
      <c r="AI34" s="40"/>
      <c r="AJ34" s="40"/>
      <c r="AK34" s="40"/>
      <c r="AL34" s="40"/>
      <c r="AM34" s="40"/>
      <c r="AN34" s="40"/>
      <c r="AO34" s="40"/>
      <c r="AP34" s="40"/>
      <c r="AQ34" s="40"/>
      <c r="AR34" s="40"/>
    </row>
    <row r="35" spans="1:46" s="125" customFormat="1">
      <c r="A35" s="40"/>
      <c r="B35" s="52" t="s">
        <v>41</v>
      </c>
      <c r="C35" s="53"/>
      <c r="D35" s="52"/>
      <c r="E35" s="52"/>
      <c r="F35" s="52"/>
      <c r="G35" s="52"/>
      <c r="H35" s="52"/>
      <c r="I35" s="52"/>
      <c r="J35" s="52"/>
      <c r="K35" s="52"/>
      <c r="L35" s="52"/>
      <c r="M35" s="52"/>
      <c r="N35" s="52"/>
      <c r="O35" s="52"/>
      <c r="P35" s="52"/>
      <c r="Q35" s="52"/>
      <c r="R35" s="52"/>
      <c r="S35" s="52"/>
      <c r="T35" s="52"/>
      <c r="U35" s="52"/>
      <c r="V35" s="52"/>
      <c r="W35" s="52"/>
      <c r="X35" s="52"/>
      <c r="Y35" s="52"/>
      <c r="Z35" s="52"/>
      <c r="AA35" s="40"/>
      <c r="AB35" s="40"/>
      <c r="AC35" s="40"/>
      <c r="AD35" s="40"/>
      <c r="AE35" s="40"/>
      <c r="AF35" s="40"/>
      <c r="AG35" s="40"/>
      <c r="AH35" s="40"/>
      <c r="AI35" s="40"/>
      <c r="AJ35" s="40"/>
      <c r="AK35" s="40"/>
      <c r="AL35" s="54"/>
      <c r="AM35" s="40"/>
      <c r="AN35" s="40"/>
      <c r="AO35" s="40"/>
      <c r="AP35" s="40"/>
      <c r="AQ35" s="40"/>
      <c r="AR35" s="40"/>
    </row>
    <row r="36" spans="1:46" s="125" customFormat="1">
      <c r="A36" s="40"/>
      <c r="B36" s="52"/>
      <c r="C36" s="53"/>
      <c r="D36" s="52"/>
      <c r="E36" s="52"/>
      <c r="F36" s="52"/>
      <c r="G36" s="52"/>
      <c r="H36" s="52"/>
      <c r="I36" s="52"/>
      <c r="J36" s="52"/>
      <c r="K36" s="52"/>
      <c r="L36" s="52"/>
      <c r="M36" s="52"/>
      <c r="N36" s="52"/>
      <c r="O36" s="52"/>
      <c r="P36" s="52"/>
      <c r="Q36" s="52"/>
      <c r="R36" s="52"/>
      <c r="S36" s="52"/>
      <c r="T36" s="52"/>
      <c r="U36" s="52"/>
      <c r="V36" s="52"/>
      <c r="W36" s="52"/>
      <c r="X36" s="52"/>
      <c r="Y36" s="52"/>
      <c r="Z36" s="52"/>
      <c r="AA36" s="40"/>
      <c r="AB36" s="40"/>
      <c r="AC36" s="40"/>
      <c r="AD36" s="40"/>
      <c r="AE36" s="40"/>
      <c r="AF36" s="40"/>
      <c r="AG36" s="40"/>
      <c r="AH36" s="40"/>
      <c r="AI36" s="40"/>
      <c r="AJ36" s="40"/>
      <c r="AK36" s="40"/>
      <c r="AL36" s="54"/>
      <c r="AM36" s="40"/>
      <c r="AN36" s="40"/>
      <c r="AO36" s="40"/>
      <c r="AP36" s="40"/>
      <c r="AQ36" s="40"/>
      <c r="AR36" s="40"/>
    </row>
    <row r="37" spans="1:46" s="87" customFormat="1" ht="21.4" customHeight="1">
      <c r="C37" s="225" t="s">
        <v>30</v>
      </c>
      <c r="D37" s="225"/>
      <c r="E37" s="225"/>
      <c r="F37" s="225"/>
      <c r="G37" s="225"/>
      <c r="H37" s="225"/>
      <c r="I37" s="225"/>
      <c r="J37" s="225"/>
      <c r="K37" s="225"/>
      <c r="L37" s="225"/>
      <c r="M37" s="225"/>
      <c r="N37" s="225"/>
      <c r="O37" s="225"/>
      <c r="P37" s="225"/>
      <c r="Q37" s="225"/>
      <c r="R37" s="88"/>
      <c r="S37" s="88"/>
      <c r="T37" s="88"/>
      <c r="U37" s="88"/>
      <c r="V37" s="88"/>
      <c r="W37" s="88"/>
      <c r="X37" s="88"/>
      <c r="Y37" s="88"/>
      <c r="Z37" s="88"/>
      <c r="AA37" s="88"/>
      <c r="AB37" s="89"/>
      <c r="AC37" s="89"/>
      <c r="AD37" s="89"/>
      <c r="AE37" s="89"/>
      <c r="AF37" s="89"/>
      <c r="AG37" s="89"/>
      <c r="AH37" s="89"/>
      <c r="AI37" s="89"/>
      <c r="AJ37" s="89"/>
      <c r="AK37" s="89"/>
      <c r="AL37" s="89"/>
      <c r="AM37" s="89"/>
      <c r="AN37" s="89"/>
      <c r="AO37" s="89"/>
      <c r="AR37" s="90"/>
      <c r="AS37" s="91"/>
    </row>
    <row r="38" spans="1:46" s="87" customFormat="1" ht="21.4" customHeight="1">
      <c r="C38" s="226" t="s">
        <v>29</v>
      </c>
      <c r="D38" s="226"/>
      <c r="E38" s="226"/>
      <c r="F38" s="226"/>
      <c r="G38" s="226"/>
      <c r="H38" s="226"/>
      <c r="I38" s="226"/>
      <c r="J38" s="226"/>
      <c r="K38" s="226"/>
      <c r="L38" s="226"/>
      <c r="M38" s="226"/>
      <c r="N38" s="226"/>
      <c r="O38" s="226"/>
      <c r="P38" s="226"/>
      <c r="Q38" s="226"/>
      <c r="R38" s="88"/>
      <c r="S38" s="88"/>
      <c r="T38" s="88"/>
      <c r="U38" s="88"/>
      <c r="V38" s="88"/>
      <c r="W38" s="88"/>
      <c r="X38" s="88"/>
      <c r="Y38" s="88"/>
      <c r="Z38" s="88"/>
      <c r="AA38" s="88"/>
      <c r="AB38" s="89"/>
      <c r="AC38" s="89"/>
      <c r="AD38" s="89"/>
      <c r="AE38" s="89"/>
      <c r="AF38" s="89"/>
      <c r="AG38" s="89"/>
      <c r="AH38" s="89"/>
      <c r="AI38" s="89"/>
      <c r="AJ38" s="89"/>
      <c r="AK38" s="89"/>
      <c r="AL38" s="89"/>
      <c r="AM38" s="89"/>
      <c r="AN38" s="89"/>
      <c r="AO38" s="89"/>
      <c r="AR38" s="90"/>
      <c r="AS38" s="91"/>
    </row>
    <row r="39" spans="1:46" s="39" customFormat="1" ht="21.4" customHeight="1">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70"/>
      <c r="AC39" s="70"/>
      <c r="AD39" s="70"/>
      <c r="AE39" s="70"/>
      <c r="AF39" s="70"/>
      <c r="AG39" s="70"/>
      <c r="AH39" s="70"/>
      <c r="AI39" s="70"/>
      <c r="AJ39" s="70"/>
      <c r="AK39" s="70"/>
      <c r="AL39" s="70"/>
      <c r="AM39" s="70"/>
      <c r="AN39" s="70"/>
      <c r="AO39" s="70"/>
      <c r="AP39" s="70"/>
      <c r="AS39" s="69"/>
      <c r="AT39" s="68"/>
    </row>
    <row r="40" spans="1:46" s="39" customFormat="1" ht="21.4" customHeight="1">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70"/>
      <c r="AC40" s="70"/>
      <c r="AD40" s="70"/>
      <c r="AE40" s="70"/>
      <c r="AF40" s="70"/>
      <c r="AG40" s="70"/>
      <c r="AH40" s="70"/>
      <c r="AI40" s="70"/>
      <c r="AJ40" s="70"/>
      <c r="AK40" s="70"/>
      <c r="AL40" s="70"/>
      <c r="AM40" s="70"/>
      <c r="AN40" s="70"/>
      <c r="AO40" s="70"/>
      <c r="AP40" s="70"/>
      <c r="AS40" s="69"/>
      <c r="AT40" s="68"/>
    </row>
    <row r="41" spans="1:46" s="39" customFormat="1" ht="21.4" customHeight="1">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70"/>
      <c r="AC41" s="70"/>
      <c r="AD41" s="70"/>
      <c r="AE41" s="70"/>
      <c r="AF41" s="70"/>
      <c r="AG41" s="70"/>
      <c r="AH41" s="70"/>
      <c r="AI41" s="70"/>
      <c r="AJ41" s="70"/>
      <c r="AK41" s="70"/>
      <c r="AL41" s="70"/>
      <c r="AM41" s="70"/>
      <c r="AN41" s="70"/>
      <c r="AO41" s="70"/>
      <c r="AP41" s="70"/>
      <c r="AS41" s="69"/>
      <c r="AT41" s="68"/>
    </row>
    <row r="42" spans="1:46" s="39" customFormat="1" ht="21.4" customHeight="1">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70"/>
      <c r="AC42" s="70"/>
      <c r="AD42" s="70"/>
      <c r="AE42" s="70"/>
      <c r="AF42" s="70"/>
      <c r="AG42" s="70"/>
      <c r="AH42" s="70"/>
      <c r="AI42" s="70"/>
      <c r="AJ42" s="70"/>
      <c r="AK42" s="70"/>
      <c r="AL42" s="70"/>
      <c r="AM42" s="70"/>
      <c r="AN42" s="70"/>
      <c r="AO42" s="70"/>
      <c r="AP42" s="70"/>
      <c r="AS42" s="69"/>
      <c r="AT42" s="68"/>
    </row>
    <row r="43" spans="1:46" s="39" customFormat="1" ht="21.4" customHeight="1">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70"/>
      <c r="AC43" s="70"/>
      <c r="AD43" s="70"/>
      <c r="AE43" s="70"/>
      <c r="AF43" s="70"/>
      <c r="AG43" s="70"/>
      <c r="AH43" s="70"/>
      <c r="AI43" s="70"/>
      <c r="AJ43" s="70"/>
      <c r="AK43" s="70"/>
      <c r="AL43" s="70"/>
      <c r="AM43" s="70"/>
      <c r="AN43" s="70"/>
      <c r="AO43" s="70"/>
      <c r="AP43" s="70"/>
      <c r="AS43" s="69"/>
      <c r="AT43" s="68"/>
    </row>
    <row r="44" spans="1:46" s="39" customFormat="1" ht="21.4" customHeight="1">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70"/>
      <c r="AC44" s="70"/>
      <c r="AD44" s="70"/>
      <c r="AE44" s="70"/>
      <c r="AF44" s="70"/>
      <c r="AG44" s="70"/>
      <c r="AH44" s="70"/>
      <c r="AI44" s="70"/>
      <c r="AJ44" s="70"/>
      <c r="AK44" s="70"/>
      <c r="AL44" s="70"/>
      <c r="AM44" s="70"/>
      <c r="AN44" s="70"/>
      <c r="AO44" s="70"/>
      <c r="AP44" s="70"/>
      <c r="AS44" s="69"/>
      <c r="AT44" s="68"/>
    </row>
    <row r="45" spans="1:46" s="39" customFormat="1" ht="21.4" customHeight="1">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70"/>
      <c r="AC45" s="70"/>
      <c r="AD45" s="70"/>
      <c r="AE45" s="70"/>
      <c r="AF45" s="70"/>
      <c r="AG45" s="70"/>
      <c r="AH45" s="70"/>
      <c r="AI45" s="70"/>
      <c r="AJ45" s="70"/>
      <c r="AK45" s="70"/>
      <c r="AL45" s="70"/>
      <c r="AM45" s="70"/>
      <c r="AN45" s="70"/>
      <c r="AO45" s="70"/>
      <c r="AP45" s="70"/>
      <c r="AS45" s="69"/>
      <c r="AT45" s="68"/>
    </row>
    <row r="46" spans="1:46" s="39" customFormat="1" ht="21.4" customHeight="1">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70"/>
      <c r="AC46" s="70"/>
      <c r="AD46" s="70"/>
      <c r="AE46" s="70"/>
      <c r="AF46" s="70"/>
      <c r="AG46" s="70"/>
      <c r="AH46" s="70"/>
      <c r="AI46" s="70"/>
      <c r="AJ46" s="70"/>
      <c r="AK46" s="70"/>
      <c r="AL46" s="70"/>
      <c r="AM46" s="70"/>
      <c r="AN46" s="70"/>
      <c r="AO46" s="70"/>
      <c r="AP46" s="70"/>
      <c r="AS46" s="69"/>
      <c r="AT46" s="68"/>
    </row>
    <row r="47" spans="1:46" s="39" customFormat="1" ht="21.4" customHeight="1">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70"/>
      <c r="AC47" s="70"/>
      <c r="AD47" s="70"/>
      <c r="AE47" s="70"/>
      <c r="AF47" s="70"/>
      <c r="AG47" s="70"/>
      <c r="AH47" s="70"/>
      <c r="AI47" s="70"/>
      <c r="AJ47" s="70"/>
      <c r="AK47" s="70"/>
      <c r="AL47" s="70"/>
      <c r="AM47" s="70"/>
      <c r="AN47" s="70"/>
      <c r="AO47" s="70"/>
      <c r="AP47" s="70"/>
      <c r="AS47" s="69"/>
      <c r="AT47" s="68"/>
    </row>
    <row r="48" spans="1:46" s="39" customFormat="1" ht="21.4" customHeight="1">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70"/>
      <c r="AC48" s="70"/>
      <c r="AD48" s="70"/>
      <c r="AE48" s="70"/>
      <c r="AF48" s="70"/>
      <c r="AG48" s="70"/>
      <c r="AH48" s="70"/>
      <c r="AI48" s="70"/>
      <c r="AJ48" s="70"/>
      <c r="AK48" s="70"/>
      <c r="AL48" s="70"/>
      <c r="AM48" s="70"/>
      <c r="AN48" s="70"/>
      <c r="AO48" s="70"/>
      <c r="AP48" s="70"/>
      <c r="AS48" s="69"/>
      <c r="AT48" s="68"/>
    </row>
    <row r="49" spans="1:46" s="39" customFormat="1" ht="21.4" customHeight="1">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70"/>
      <c r="AC49" s="70"/>
      <c r="AD49" s="70"/>
      <c r="AE49" s="70"/>
      <c r="AF49" s="70"/>
      <c r="AG49" s="70"/>
      <c r="AH49" s="70"/>
      <c r="AI49" s="70"/>
      <c r="AJ49" s="70"/>
      <c r="AK49" s="70"/>
      <c r="AL49" s="70"/>
      <c r="AM49" s="70"/>
      <c r="AN49" s="70"/>
      <c r="AO49" s="70"/>
      <c r="AP49" s="70"/>
      <c r="AS49" s="69"/>
      <c r="AT49" s="68"/>
    </row>
    <row r="50" spans="1:46" s="39" customFormat="1" ht="21.4" customHeight="1">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70"/>
      <c r="AC50" s="70"/>
      <c r="AD50" s="70"/>
      <c r="AE50" s="70"/>
      <c r="AF50" s="70"/>
      <c r="AG50" s="70"/>
      <c r="AH50" s="70"/>
      <c r="AI50" s="70"/>
      <c r="AJ50" s="70"/>
      <c r="AK50" s="70"/>
      <c r="AL50" s="70"/>
      <c r="AM50" s="70"/>
      <c r="AN50" s="70"/>
      <c r="AO50" s="70"/>
      <c r="AP50" s="70"/>
      <c r="AS50" s="69"/>
      <c r="AT50" s="68"/>
    </row>
    <row r="51" spans="1:46" s="125" customFormat="1" ht="13.5">
      <c r="A51" s="39"/>
      <c r="B51" s="51"/>
      <c r="C51" s="51"/>
      <c r="D51" s="51"/>
      <c r="E51" s="51"/>
      <c r="F51" s="51"/>
      <c r="G51" s="51"/>
      <c r="H51" s="51"/>
      <c r="I51" s="51"/>
      <c r="J51" s="51"/>
      <c r="K51" s="51"/>
      <c r="L51" s="51"/>
      <c r="M51" s="51"/>
      <c r="N51" s="51"/>
      <c r="O51" s="51"/>
      <c r="P51" s="51"/>
      <c r="Q51" s="51"/>
      <c r="R51" s="51"/>
      <c r="S51" s="110"/>
      <c r="T51" s="110"/>
      <c r="U51" s="110"/>
      <c r="V51" s="110"/>
      <c r="W51" s="110"/>
      <c r="X51" s="110"/>
      <c r="Y51" s="110"/>
      <c r="Z51" s="110"/>
      <c r="AA51" s="39"/>
      <c r="AB51" s="39"/>
      <c r="AC51" s="39"/>
      <c r="AD51" s="39"/>
      <c r="AE51" s="39"/>
      <c r="AF51" s="39"/>
      <c r="AG51" s="39"/>
      <c r="AH51" s="39"/>
      <c r="AI51" s="39"/>
      <c r="AJ51" s="39"/>
      <c r="AK51" s="40"/>
      <c r="AL51" s="42"/>
      <c r="AM51" s="188"/>
      <c r="AN51" s="188"/>
      <c r="AO51" s="188"/>
      <c r="AP51" s="50"/>
      <c r="AQ51" s="39"/>
      <c r="AR51" s="39"/>
    </row>
    <row r="52" spans="1:46" s="3" customFormat="1" ht="31.15" customHeight="1">
      <c r="S52" s="4" t="s">
        <v>4</v>
      </c>
      <c r="T52" s="253">
        <v>5</v>
      </c>
      <c r="U52" s="253"/>
      <c r="V52" s="253"/>
      <c r="W52" s="253"/>
      <c r="X52" s="5" t="s">
        <v>5</v>
      </c>
      <c r="AA52" s="6"/>
      <c r="AB52" s="5"/>
      <c r="AC52" s="5"/>
    </row>
    <row r="53" spans="1:46" ht="21" customHeight="1">
      <c r="B53" s="77" t="s">
        <v>24</v>
      </c>
      <c r="C53" s="293" t="str">
        <f>C10&amp;""</f>
        <v/>
      </c>
      <c r="D53" s="293"/>
      <c r="E53" s="293"/>
      <c r="F53" s="293"/>
      <c r="G53" s="293"/>
      <c r="H53" s="293"/>
      <c r="I53" s="193"/>
      <c r="J53" s="193"/>
      <c r="K53" s="193"/>
      <c r="L53" s="193"/>
      <c r="M53" s="193"/>
      <c r="N53" s="193"/>
      <c r="O53" s="193"/>
      <c r="P53" s="193"/>
      <c r="Q53" s="193"/>
      <c r="R53" s="193"/>
      <c r="S53" s="193"/>
      <c r="T53" s="193"/>
      <c r="U53" s="193"/>
      <c r="V53" s="193"/>
      <c r="W53" s="193"/>
      <c r="X53" s="193"/>
      <c r="Y53" s="193"/>
      <c r="Z53" s="193"/>
    </row>
    <row r="54" spans="1:46" ht="6" customHeight="1">
      <c r="A54" s="3"/>
      <c r="B54" s="56"/>
      <c r="C54" s="278"/>
      <c r="D54" s="278"/>
      <c r="E54" s="193"/>
      <c r="F54" s="193"/>
      <c r="G54" s="193"/>
      <c r="H54" s="193"/>
      <c r="I54" s="193"/>
      <c r="J54" s="193"/>
      <c r="K54" s="193"/>
      <c r="L54" s="193"/>
      <c r="M54" s="193"/>
      <c r="N54" s="193"/>
      <c r="O54" s="193"/>
      <c r="P54" s="193"/>
      <c r="Q54" s="193"/>
      <c r="R54" s="193"/>
      <c r="S54" s="193"/>
      <c r="T54" s="193"/>
      <c r="U54" s="193"/>
      <c r="V54" s="193"/>
      <c r="W54" s="193"/>
      <c r="X54" s="193"/>
      <c r="Y54" s="193"/>
      <c r="Z54" s="193"/>
      <c r="AA54" s="111"/>
      <c r="AB54" s="5"/>
      <c r="AC54" s="5"/>
      <c r="AD54" s="3"/>
      <c r="AJ54" s="190"/>
      <c r="AK54" s="190"/>
      <c r="AL54" s="190"/>
      <c r="AM54" s="190"/>
      <c r="AN54" s="190"/>
      <c r="AO54" s="10"/>
    </row>
    <row r="55" spans="1:46" s="4" customFormat="1" ht="12" customHeight="1">
      <c r="A55" s="255" t="str">
        <f>IF(A57="","",IF(AND(A57="②",U59="")," ※比較方法②が選択されましたが、月数が入力されていません。",IF(AND(A57="①",NOT(U59=""))," ※比較方法①が選択されましたが、月数が入力されています。月数を削除してください。","")))</f>
        <v/>
      </c>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row>
    <row r="56" spans="1:46" ht="6" customHeight="1">
      <c r="A56" s="3"/>
      <c r="B56" s="56"/>
      <c r="C56" s="278"/>
      <c r="D56" s="278"/>
      <c r="E56" s="193"/>
      <c r="F56" s="193"/>
      <c r="G56" s="193"/>
      <c r="H56" s="193"/>
      <c r="I56" s="193"/>
      <c r="J56" s="193"/>
      <c r="K56" s="193"/>
      <c r="L56" s="193"/>
      <c r="M56" s="193"/>
      <c r="N56" s="193"/>
      <c r="O56" s="193"/>
      <c r="P56" s="193"/>
      <c r="Q56" s="193"/>
      <c r="R56" s="193"/>
      <c r="S56" s="193"/>
      <c r="T56" s="193"/>
      <c r="U56" s="193"/>
      <c r="V56" s="193"/>
      <c r="W56" s="193"/>
      <c r="X56" s="193"/>
      <c r="Y56" s="193"/>
      <c r="Z56" s="193"/>
      <c r="AA56" s="111"/>
      <c r="AB56" s="5"/>
      <c r="AC56" s="5"/>
      <c r="AD56" s="3"/>
      <c r="AJ56" s="190"/>
      <c r="AK56" s="190"/>
      <c r="AL56" s="190"/>
      <c r="AM56" s="190"/>
      <c r="AN56" s="190"/>
      <c r="AO56" s="10"/>
    </row>
    <row r="57" spans="1:46" s="39" customFormat="1" ht="36" customHeight="1">
      <c r="A57" s="296"/>
      <c r="B57" s="297"/>
      <c r="C57" s="145" t="s">
        <v>86</v>
      </c>
      <c r="D57" s="146"/>
      <c r="E57" s="146"/>
      <c r="F57" s="146"/>
      <c r="G57" s="146"/>
      <c r="H57" s="146"/>
      <c r="I57" s="146"/>
      <c r="J57" s="147"/>
      <c r="K57" s="146"/>
      <c r="L57" s="146"/>
      <c r="M57" s="146"/>
      <c r="N57" s="146"/>
      <c r="O57" s="146"/>
      <c r="P57" s="146"/>
      <c r="Q57" s="146"/>
      <c r="R57" s="146"/>
      <c r="S57" s="146"/>
      <c r="T57" s="146"/>
      <c r="U57" s="146"/>
      <c r="V57" s="147"/>
      <c r="W57" s="147"/>
      <c r="X57" s="147"/>
      <c r="Y57" s="147"/>
      <c r="Z57" s="147"/>
      <c r="AA57" s="148"/>
      <c r="AB57" s="149"/>
      <c r="AC57" s="69"/>
      <c r="AD57" s="69"/>
    </row>
    <row r="58" spans="1:46" s="4" customFormat="1" ht="12" customHeight="1">
      <c r="A58" s="14"/>
      <c r="B58" s="14"/>
      <c r="C58" s="14"/>
      <c r="D58" s="14"/>
      <c r="E58" s="14"/>
      <c r="F58" s="14"/>
      <c r="G58" s="14"/>
      <c r="H58" s="14"/>
      <c r="I58" s="14"/>
      <c r="J58" s="84"/>
      <c r="K58" s="14"/>
      <c r="L58" s="14"/>
      <c r="M58" s="14"/>
      <c r="N58" s="14"/>
      <c r="O58" s="14"/>
      <c r="P58" s="14"/>
      <c r="Q58" s="14"/>
      <c r="R58" s="14"/>
      <c r="S58" s="14"/>
      <c r="T58" s="14"/>
      <c r="U58" s="14"/>
      <c r="V58" s="6"/>
      <c r="W58" s="5"/>
    </row>
    <row r="59" spans="1:46" s="40" customFormat="1" ht="20.25" customHeight="1">
      <c r="A59" s="150"/>
      <c r="B59" s="186" t="s">
        <v>78</v>
      </c>
      <c r="C59" s="151"/>
      <c r="D59" s="151"/>
      <c r="E59" s="151"/>
      <c r="G59" s="153"/>
      <c r="H59" s="153"/>
      <c r="I59" s="153"/>
      <c r="J59" s="162"/>
      <c r="K59" s="152" t="s">
        <v>70</v>
      </c>
      <c r="L59" s="154"/>
      <c r="M59" s="151"/>
      <c r="N59" s="155"/>
      <c r="R59" s="157"/>
      <c r="S59" s="157"/>
      <c r="T59" s="156" t="s">
        <v>71</v>
      </c>
      <c r="U59" s="167"/>
      <c r="V59" s="155" t="str">
        <f>IF(A57="①"," か月実績で比較）"," か月平均で比較）")</f>
        <v xml:space="preserve"> か月平均で比較）</v>
      </c>
      <c r="W59" s="158"/>
      <c r="X59" s="163"/>
      <c r="Y59" s="159"/>
      <c r="Z59" s="160"/>
      <c r="AA59" s="160"/>
      <c r="AB59" s="150"/>
      <c r="AC59" s="150"/>
      <c r="AD59" s="150"/>
    </row>
    <row r="60" spans="1:46" s="4" customFormat="1" ht="12" customHeight="1" thickBo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4"/>
      <c r="AA60" s="111"/>
      <c r="AB60" s="5"/>
      <c r="AC60" s="5"/>
    </row>
    <row r="61" spans="1:46" s="4" customFormat="1" ht="33" customHeight="1">
      <c r="A61" s="12" t="s">
        <v>72</v>
      </c>
      <c r="B61" s="12"/>
      <c r="C61" s="12"/>
      <c r="D61" s="12"/>
      <c r="E61" s="12"/>
      <c r="F61" s="12"/>
      <c r="G61" s="12"/>
      <c r="H61" s="12"/>
      <c r="I61" s="12"/>
      <c r="J61" s="12"/>
      <c r="K61" s="12"/>
      <c r="L61" s="12"/>
      <c r="M61" s="12"/>
      <c r="N61" s="12"/>
      <c r="O61" s="12"/>
      <c r="P61" s="12"/>
      <c r="Q61" s="12"/>
      <c r="R61" s="12"/>
      <c r="S61" s="12"/>
      <c r="T61" s="12"/>
      <c r="U61" s="12"/>
      <c r="V61" s="12"/>
      <c r="W61" s="12"/>
      <c r="X61" s="12"/>
      <c r="Y61" s="12"/>
      <c r="Z61" s="14"/>
      <c r="AA61" s="15"/>
      <c r="AB61" s="127"/>
      <c r="AC61" s="5"/>
    </row>
    <row r="62" spans="1:46" s="4" customFormat="1" ht="6.95" customHeight="1">
      <c r="A62" s="13"/>
      <c r="B62" s="38"/>
      <c r="C62" s="3"/>
      <c r="D62" s="14"/>
      <c r="E62" s="14"/>
      <c r="F62" s="14"/>
      <c r="G62" s="14"/>
      <c r="H62" s="14"/>
      <c r="I62" s="14"/>
      <c r="J62" s="14"/>
      <c r="K62" s="14"/>
      <c r="L62" s="14"/>
      <c r="M62" s="14"/>
      <c r="N62" s="14"/>
      <c r="O62" s="14"/>
      <c r="P62" s="14"/>
      <c r="Q62" s="14"/>
      <c r="R62" s="14"/>
      <c r="S62" s="14"/>
      <c r="T62" s="14"/>
      <c r="U62" s="14"/>
      <c r="V62" s="14"/>
      <c r="W62" s="14"/>
      <c r="X62" s="14"/>
      <c r="Y62" s="14"/>
      <c r="Z62" s="14"/>
      <c r="AA62" s="15"/>
      <c r="AB62" s="128"/>
      <c r="AC62" s="5"/>
    </row>
    <row r="63" spans="1:46" s="4" customFormat="1" ht="23.1" customHeight="1">
      <c r="D63" s="203" t="s">
        <v>11</v>
      </c>
      <c r="E63" s="301"/>
      <c r="F63" s="301"/>
      <c r="G63" s="301"/>
      <c r="H63" s="301"/>
      <c r="I63" s="301"/>
      <c r="J63" s="301"/>
      <c r="K63" s="301"/>
      <c r="L63" s="301"/>
      <c r="M63" s="189"/>
      <c r="N63" s="189"/>
      <c r="O63" s="189"/>
      <c r="P63" s="84" t="s">
        <v>12</v>
      </c>
      <c r="Q63" s="301"/>
      <c r="R63" s="301"/>
      <c r="S63" s="301"/>
      <c r="T63" s="301"/>
      <c r="U63" s="301"/>
      <c r="V63" s="301"/>
      <c r="W63" s="301"/>
      <c r="X63" s="301"/>
      <c r="Z63" s="189"/>
      <c r="AA63" s="15"/>
      <c r="AB63" s="129"/>
      <c r="AC63" s="5"/>
    </row>
    <row r="64" spans="1:46" s="4" customFormat="1" ht="17.25" customHeight="1" thickBot="1">
      <c r="A64" s="11"/>
      <c r="B64" s="11"/>
      <c r="C64" s="11"/>
      <c r="D64" s="108"/>
      <c r="E64" s="108"/>
      <c r="F64" s="108"/>
      <c r="G64" s="108"/>
      <c r="H64" s="108"/>
      <c r="I64" s="108"/>
      <c r="J64" s="108"/>
      <c r="K64" s="11"/>
      <c r="L64" s="11"/>
      <c r="M64" s="11"/>
      <c r="N64" s="11"/>
      <c r="O64" s="11"/>
      <c r="P64" s="11"/>
      <c r="Q64" s="11"/>
      <c r="R64" s="11"/>
      <c r="S64" s="11"/>
      <c r="T64" s="11"/>
      <c r="U64" s="11"/>
      <c r="V64" s="11"/>
      <c r="W64" s="11"/>
      <c r="X64" s="11"/>
      <c r="Y64" s="11"/>
      <c r="Z64" s="14"/>
      <c r="AA64" s="15"/>
      <c r="AB64" s="6"/>
      <c r="AC64" s="5"/>
      <c r="AD64" s="2"/>
      <c r="AE64" s="2"/>
    </row>
    <row r="65" spans="1:41" s="97" customFormat="1" ht="21" customHeight="1">
      <c r="A65" s="92" t="s">
        <v>58</v>
      </c>
      <c r="B65" s="93"/>
      <c r="C65" s="94"/>
      <c r="D65" s="93"/>
      <c r="E65" s="93"/>
      <c r="F65" s="93"/>
      <c r="G65" s="93"/>
      <c r="H65" s="93"/>
      <c r="I65" s="93"/>
      <c r="J65" s="93"/>
      <c r="K65" s="94"/>
      <c r="L65" s="94"/>
      <c r="M65" s="94"/>
      <c r="N65" s="94"/>
      <c r="O65" s="94"/>
      <c r="P65" s="94"/>
      <c r="Q65" s="94"/>
      <c r="R65" s="94"/>
      <c r="S65" s="94"/>
      <c r="T65" s="94"/>
      <c r="U65" s="94"/>
      <c r="V65" s="94"/>
      <c r="W65" s="94"/>
      <c r="X65" s="94"/>
      <c r="Y65" s="94"/>
      <c r="Z65" s="122"/>
      <c r="AA65" s="112"/>
      <c r="AB65" s="95"/>
      <c r="AC65" s="95"/>
      <c r="AD65" s="95"/>
      <c r="AE65" s="95"/>
      <c r="AF65" s="96"/>
      <c r="AO65" s="98"/>
    </row>
    <row r="66" spans="1:41" s="97" customFormat="1" ht="15" customHeight="1">
      <c r="A66" s="120"/>
      <c r="B66" s="121"/>
      <c r="C66" s="122"/>
      <c r="D66" s="121"/>
      <c r="E66" s="121"/>
      <c r="F66" s="121"/>
      <c r="G66" s="121"/>
      <c r="H66" s="121"/>
      <c r="I66" s="121"/>
      <c r="J66" s="121"/>
      <c r="K66" s="122"/>
      <c r="L66" s="122"/>
      <c r="M66" s="122"/>
      <c r="N66" s="122"/>
      <c r="O66" s="122"/>
      <c r="P66" s="122"/>
      <c r="Q66" s="122"/>
      <c r="R66" s="122"/>
      <c r="S66" s="122"/>
      <c r="T66" s="122"/>
      <c r="U66" s="122"/>
      <c r="V66" s="123"/>
      <c r="W66" s="123"/>
      <c r="X66" s="122"/>
      <c r="Y66" s="122"/>
      <c r="Z66" s="122"/>
      <c r="AA66" s="112"/>
      <c r="AB66" s="95"/>
      <c r="AC66" s="95"/>
      <c r="AD66" s="95"/>
      <c r="AE66" s="95"/>
      <c r="AF66" s="96"/>
      <c r="AO66" s="98"/>
    </row>
    <row r="67" spans="1:41" ht="18" customHeight="1">
      <c r="A67" s="13" t="s">
        <v>6</v>
      </c>
      <c r="B67" s="14"/>
      <c r="C67" s="99"/>
      <c r="D67" s="14"/>
      <c r="E67" s="14"/>
      <c r="F67" s="14"/>
      <c r="G67" s="14"/>
      <c r="H67" s="14"/>
      <c r="I67" s="14"/>
      <c r="J67" s="14"/>
      <c r="K67" s="14"/>
      <c r="L67" s="14"/>
      <c r="M67" s="14"/>
      <c r="N67" s="14"/>
      <c r="O67" s="14"/>
      <c r="P67" s="14"/>
      <c r="Q67" s="14"/>
      <c r="R67" s="14"/>
      <c r="S67" s="14"/>
      <c r="T67" s="14"/>
      <c r="U67" s="14"/>
      <c r="V67" s="14"/>
      <c r="W67" s="14"/>
      <c r="X67" s="14"/>
      <c r="Y67" s="14"/>
      <c r="Z67" s="14"/>
      <c r="AA67" s="190">
        <v>1</v>
      </c>
      <c r="AD67" s="8"/>
    </row>
    <row r="68" spans="1:41" s="4" customFormat="1" ht="26.1" customHeight="1">
      <c r="A68" s="303" t="s">
        <v>14</v>
      </c>
      <c r="B68" s="303"/>
      <c r="C68" s="303"/>
      <c r="D68" s="302" t="s">
        <v>53</v>
      </c>
      <c r="E68" s="302"/>
      <c r="F68" s="302"/>
      <c r="G68" s="302"/>
      <c r="H68" s="119" t="s">
        <v>67</v>
      </c>
      <c r="I68" s="119"/>
      <c r="J68" s="119"/>
      <c r="O68" s="204"/>
      <c r="P68" s="205"/>
      <c r="Q68" s="205"/>
      <c r="R68" s="205"/>
      <c r="S68" s="205"/>
      <c r="T68" s="7" t="s">
        <v>0</v>
      </c>
      <c r="U68" s="251" t="s">
        <v>62</v>
      </c>
      <c r="V68" s="251"/>
      <c r="W68" s="252"/>
      <c r="X68" s="252"/>
      <c r="Y68" s="206" t="s">
        <v>1</v>
      </c>
      <c r="AA68" s="190">
        <v>2</v>
      </c>
      <c r="AB68" s="5"/>
      <c r="AC68" s="5"/>
      <c r="AD68" s="17"/>
    </row>
    <row r="69" spans="1:41" s="4" customFormat="1" ht="26.1" customHeight="1">
      <c r="A69" s="85"/>
      <c r="B69" s="78"/>
      <c r="O69" s="204"/>
      <c r="P69" s="205"/>
      <c r="Q69" s="205"/>
      <c r="R69" s="205"/>
      <c r="S69" s="205"/>
      <c r="T69" s="7" t="s">
        <v>2</v>
      </c>
      <c r="U69" s="204"/>
      <c r="V69" s="204"/>
      <c r="W69" s="285"/>
      <c r="X69" s="285"/>
      <c r="Y69" s="206" t="s">
        <v>3</v>
      </c>
      <c r="AA69" s="190">
        <v>3</v>
      </c>
      <c r="AB69" s="5"/>
      <c r="AC69" s="5"/>
    </row>
    <row r="70" spans="1:41" s="4" customFormat="1" ht="15.6" customHeight="1">
      <c r="A70" s="79" t="s">
        <v>36</v>
      </c>
      <c r="B70" s="161"/>
      <c r="C70" s="27"/>
      <c r="D70" s="27"/>
      <c r="E70" s="27"/>
      <c r="F70" s="27"/>
      <c r="G70" s="27"/>
      <c r="H70" s="27"/>
      <c r="I70" s="27"/>
      <c r="J70" s="27"/>
      <c r="K70" s="27"/>
      <c r="L70" s="27"/>
      <c r="M70" s="27"/>
      <c r="N70" s="27"/>
      <c r="O70" s="27"/>
      <c r="P70" s="27"/>
      <c r="AA70" s="190">
        <v>4</v>
      </c>
      <c r="AB70" s="5"/>
      <c r="AC70" s="5"/>
    </row>
    <row r="71" spans="1:41" s="4" customFormat="1" ht="15.6" customHeight="1">
      <c r="A71" s="80" t="s">
        <v>37</v>
      </c>
      <c r="B71" s="161"/>
      <c r="C71" s="27"/>
      <c r="D71" s="27"/>
      <c r="E71" s="27"/>
      <c r="F71" s="27"/>
      <c r="G71" s="27"/>
      <c r="H71" s="27"/>
      <c r="I71" s="27"/>
      <c r="J71" s="27"/>
      <c r="K71" s="27"/>
      <c r="L71" s="27"/>
      <c r="M71" s="27"/>
      <c r="N71" s="27"/>
      <c r="O71" s="27"/>
      <c r="P71" s="27"/>
      <c r="AA71" s="190">
        <v>5</v>
      </c>
      <c r="AB71" s="5"/>
      <c r="AC71" s="5"/>
    </row>
    <row r="72" spans="1:41" s="4" customFormat="1" ht="15.6" customHeight="1">
      <c r="A72" s="80"/>
      <c r="B72" s="161"/>
      <c r="C72" s="27"/>
      <c r="D72" s="27"/>
      <c r="E72" s="27"/>
      <c r="F72" s="27"/>
      <c r="G72" s="27"/>
      <c r="H72" s="27"/>
      <c r="I72" s="27"/>
      <c r="J72" s="27"/>
      <c r="K72" s="27"/>
      <c r="L72" s="27"/>
      <c r="M72" s="27"/>
      <c r="N72" s="27"/>
      <c r="O72" s="27"/>
      <c r="P72" s="27"/>
      <c r="AA72" s="190">
        <v>6</v>
      </c>
      <c r="AB72" s="5"/>
      <c r="AC72" s="5"/>
    </row>
    <row r="73" spans="1:41" ht="25.5" customHeight="1">
      <c r="B73" s="3" t="s">
        <v>43</v>
      </c>
      <c r="Z73" s="107"/>
      <c r="AA73" s="190">
        <v>7</v>
      </c>
    </row>
    <row r="74" spans="1:41" ht="18" customHeight="1" thickBot="1">
      <c r="B74" s="3"/>
      <c r="F74" s="210" t="str">
        <f>IF(A57="②","最近1か月間を平均に読み替える","")</f>
        <v/>
      </c>
      <c r="R74" s="251" t="str">
        <f>IF($A$57="②","指定業種（平均）","指定業種")</f>
        <v>指定業種</v>
      </c>
      <c r="S74" s="251"/>
      <c r="T74" s="251"/>
      <c r="U74" s="251"/>
      <c r="V74" s="262" t="str">
        <f>IF($A$57="②","企業全体（平均）","企業全体")</f>
        <v>企業全体</v>
      </c>
      <c r="W74" s="262"/>
      <c r="X74" s="262"/>
      <c r="Y74" s="262"/>
      <c r="Z74" s="107"/>
      <c r="AA74" s="190">
        <v>8</v>
      </c>
    </row>
    <row r="75" spans="1:41" ht="26.1" customHeight="1" thickBot="1">
      <c r="A75" s="299"/>
      <c r="B75" s="299"/>
      <c r="C75" s="299"/>
      <c r="D75" s="299"/>
      <c r="E75" s="300"/>
      <c r="F75" s="282" t="s">
        <v>74</v>
      </c>
      <c r="G75" s="172" t="s">
        <v>62</v>
      </c>
      <c r="H75" s="168"/>
      <c r="I75" s="173" t="s">
        <v>63</v>
      </c>
      <c r="J75" s="168"/>
      <c r="K75" s="174" t="s">
        <v>64</v>
      </c>
      <c r="L75" s="136"/>
      <c r="M75" s="117" t="s">
        <v>62</v>
      </c>
      <c r="N75" s="113" t="str">
        <f>IF(W68="","",W68)</f>
        <v/>
      </c>
      <c r="O75" s="211" t="s">
        <v>63</v>
      </c>
      <c r="P75" s="113" t="str">
        <f>IF(W69="","",W69)</f>
        <v/>
      </c>
      <c r="Q75" s="118" t="s">
        <v>64</v>
      </c>
      <c r="R75" s="263"/>
      <c r="S75" s="264"/>
      <c r="T75" s="264"/>
      <c r="U75" s="164" t="s">
        <v>69</v>
      </c>
      <c r="V75" s="263"/>
      <c r="W75" s="264"/>
      <c r="X75" s="264"/>
      <c r="Y75" s="164" t="s">
        <v>69</v>
      </c>
      <c r="Z75" s="106"/>
      <c r="AA75" s="190">
        <v>9</v>
      </c>
      <c r="AB75" s="36"/>
      <c r="AC75" s="5"/>
      <c r="AD75" s="3"/>
      <c r="AF75" s="7"/>
      <c r="AG75" s="18"/>
      <c r="AH75" s="7"/>
      <c r="AI75" s="18"/>
      <c r="AJ75" s="190"/>
      <c r="AK75" s="190"/>
      <c r="AL75" s="190"/>
      <c r="AM75" s="190"/>
      <c r="AN75" s="190"/>
      <c r="AO75" s="10"/>
    </row>
    <row r="76" spans="1:41" s="3" customFormat="1" ht="6" customHeight="1">
      <c r="A76" s="299"/>
      <c r="B76" s="299"/>
      <c r="C76" s="299"/>
      <c r="D76" s="299"/>
      <c r="E76" s="300"/>
      <c r="F76" s="283"/>
      <c r="G76" s="279" t="s">
        <v>68</v>
      </c>
      <c r="H76" s="280"/>
      <c r="I76" s="280"/>
      <c r="J76" s="280"/>
      <c r="K76" s="281"/>
      <c r="L76" s="137"/>
      <c r="M76" s="24"/>
      <c r="N76" s="24"/>
      <c r="O76" s="24"/>
      <c r="P76" s="24"/>
      <c r="Q76" s="24"/>
      <c r="R76" s="24"/>
      <c r="S76" s="24"/>
      <c r="T76" s="24"/>
      <c r="U76" s="24"/>
      <c r="V76" s="24"/>
      <c r="W76" s="24"/>
      <c r="X76" s="22"/>
      <c r="Y76" s="5"/>
      <c r="AA76" s="190">
        <v>10</v>
      </c>
    </row>
    <row r="77" spans="1:41" s="3" customFormat="1" ht="6" customHeight="1">
      <c r="A77" s="299"/>
      <c r="B77" s="299"/>
      <c r="C77" s="299"/>
      <c r="D77" s="299"/>
      <c r="E77" s="300"/>
      <c r="F77" s="283"/>
      <c r="G77" s="279"/>
      <c r="H77" s="280"/>
      <c r="I77" s="280"/>
      <c r="J77" s="280"/>
      <c r="K77" s="281"/>
      <c r="L77" s="137"/>
      <c r="M77" s="24"/>
      <c r="N77" s="24"/>
      <c r="O77" s="24"/>
      <c r="P77" s="24"/>
      <c r="Q77" s="24"/>
      <c r="R77" s="24"/>
      <c r="S77" s="24"/>
      <c r="T77" s="24"/>
      <c r="U77" s="24"/>
      <c r="V77" s="24"/>
      <c r="W77" s="24"/>
      <c r="X77" s="22"/>
      <c r="Y77" s="5"/>
      <c r="AA77" s="190">
        <v>11</v>
      </c>
    </row>
    <row r="78" spans="1:41" ht="26.1" customHeight="1">
      <c r="A78" s="5"/>
      <c r="B78" s="5"/>
      <c r="C78" s="119"/>
      <c r="D78" s="3"/>
      <c r="E78" s="170"/>
      <c r="F78" s="284"/>
      <c r="G78" s="175" t="s">
        <v>62</v>
      </c>
      <c r="H78" s="169"/>
      <c r="I78" s="176" t="s">
        <v>63</v>
      </c>
      <c r="J78" s="169"/>
      <c r="K78" s="177" t="s">
        <v>64</v>
      </c>
      <c r="L78" s="136"/>
      <c r="Z78" s="106"/>
      <c r="AA78" s="190">
        <v>12</v>
      </c>
      <c r="AB78" s="36"/>
      <c r="AC78" s="5"/>
      <c r="AD78" s="3"/>
      <c r="AF78" s="7"/>
      <c r="AG78" s="18"/>
      <c r="AH78" s="7"/>
      <c r="AI78" s="18"/>
      <c r="AJ78" s="190"/>
      <c r="AK78" s="190"/>
      <c r="AL78" s="190"/>
      <c r="AM78" s="190"/>
      <c r="AN78" s="190"/>
      <c r="AO78" s="10"/>
    </row>
    <row r="79" spans="1:41" ht="18.75" customHeight="1">
      <c r="A79" s="4"/>
      <c r="B79" s="5"/>
      <c r="C79" s="3"/>
      <c r="D79" s="3"/>
      <c r="E79" s="140"/>
      <c r="F79" s="141"/>
      <c r="G79" s="141"/>
      <c r="H79" s="141"/>
      <c r="I79" s="141"/>
      <c r="J79" s="38"/>
      <c r="K79" s="141"/>
      <c r="L79" s="142"/>
      <c r="R79" s="251" t="s">
        <v>75</v>
      </c>
      <c r="S79" s="251"/>
      <c r="T79" s="251"/>
      <c r="U79" s="251"/>
      <c r="V79" s="262" t="s">
        <v>76</v>
      </c>
      <c r="W79" s="262"/>
      <c r="X79" s="262"/>
      <c r="Y79" s="262"/>
      <c r="Z79" s="7"/>
      <c r="AB79" s="7"/>
      <c r="AC79" s="18"/>
      <c r="AD79" s="190"/>
      <c r="AE79" s="10"/>
    </row>
    <row r="80" spans="1:41" ht="26.1" customHeight="1">
      <c r="A80" s="4"/>
      <c r="B80" s="5" t="s">
        <v>66</v>
      </c>
      <c r="C80" s="3"/>
      <c r="D80" s="3"/>
      <c r="E80" s="3"/>
      <c r="F80" s="3"/>
      <c r="G80" s="131"/>
      <c r="H80" s="131"/>
      <c r="I80" s="131"/>
      <c r="J80" s="131"/>
      <c r="K80" s="106"/>
      <c r="L80" s="106"/>
      <c r="M80" s="132" t="s">
        <v>62</v>
      </c>
      <c r="N80" s="133"/>
      <c r="O80" s="134" t="s">
        <v>63</v>
      </c>
      <c r="P80" s="133"/>
      <c r="Q80" s="135" t="s">
        <v>64</v>
      </c>
      <c r="R80" s="257"/>
      <c r="S80" s="258"/>
      <c r="T80" s="258"/>
      <c r="U80" s="165" t="s">
        <v>69</v>
      </c>
      <c r="V80" s="257"/>
      <c r="W80" s="258"/>
      <c r="X80" s="258"/>
      <c r="Y80" s="165" t="s">
        <v>69</v>
      </c>
      <c r="Z80" s="106"/>
      <c r="AB80" s="36"/>
      <c r="AC80" s="5"/>
      <c r="AD80" s="3"/>
      <c r="AF80" s="7"/>
      <c r="AG80" s="18"/>
      <c r="AH80" s="7"/>
      <c r="AI80" s="18"/>
      <c r="AJ80" s="190"/>
      <c r="AK80" s="190"/>
      <c r="AL80" s="190"/>
      <c r="AM80" s="190"/>
      <c r="AN80" s="190"/>
      <c r="AO80" s="10"/>
    </row>
    <row r="81" spans="1:40" ht="26.1" customHeight="1">
      <c r="A81" s="4"/>
      <c r="B81" s="4"/>
      <c r="C81" s="3"/>
      <c r="D81" s="3"/>
      <c r="E81" s="3"/>
      <c r="F81" s="3"/>
      <c r="G81" s="3"/>
      <c r="H81" s="3"/>
      <c r="I81" s="3"/>
      <c r="J81" s="3"/>
      <c r="K81" s="106"/>
      <c r="L81" s="106"/>
      <c r="M81" s="114" t="s">
        <v>62</v>
      </c>
      <c r="N81" s="130"/>
      <c r="O81" s="115" t="s">
        <v>63</v>
      </c>
      <c r="P81" s="130"/>
      <c r="Q81" s="116" t="s">
        <v>64</v>
      </c>
      <c r="R81" s="257"/>
      <c r="S81" s="258"/>
      <c r="T81" s="258"/>
      <c r="U81" s="166" t="s">
        <v>69</v>
      </c>
      <c r="V81" s="257"/>
      <c r="W81" s="258"/>
      <c r="X81" s="258"/>
      <c r="Y81" s="166" t="s">
        <v>69</v>
      </c>
      <c r="Z81" s="106"/>
      <c r="AB81" s="36"/>
      <c r="AC81" s="5"/>
      <c r="AD81" s="3"/>
      <c r="AH81" s="7"/>
      <c r="AI81" s="18"/>
      <c r="AJ81" s="190"/>
      <c r="AK81" s="190"/>
      <c r="AL81" s="190"/>
      <c r="AM81" s="190"/>
      <c r="AN81" s="190"/>
    </row>
    <row r="82" spans="1:40" ht="26.1" customHeight="1">
      <c r="A82" s="4"/>
      <c r="E82" s="3"/>
      <c r="F82" s="3"/>
      <c r="G82" s="3"/>
      <c r="H82" s="3"/>
      <c r="I82" s="3"/>
      <c r="J82" s="3"/>
      <c r="K82" s="3"/>
      <c r="L82" s="3"/>
      <c r="M82" s="114" t="s">
        <v>62</v>
      </c>
      <c r="N82" s="130"/>
      <c r="O82" s="115" t="s">
        <v>63</v>
      </c>
      <c r="P82" s="130"/>
      <c r="Q82" s="116" t="s">
        <v>64</v>
      </c>
      <c r="R82" s="257"/>
      <c r="S82" s="258"/>
      <c r="T82" s="258"/>
      <c r="U82" s="166" t="s">
        <v>69</v>
      </c>
      <c r="V82" s="257"/>
      <c r="W82" s="258"/>
      <c r="X82" s="258"/>
      <c r="Y82" s="166" t="s">
        <v>69</v>
      </c>
      <c r="Z82" s="3"/>
      <c r="AB82" s="36"/>
      <c r="AC82" s="5"/>
      <c r="AD82" s="3"/>
      <c r="AH82" s="7"/>
      <c r="AI82" s="18"/>
      <c r="AJ82" s="190"/>
      <c r="AK82" s="190"/>
      <c r="AL82" s="190"/>
      <c r="AM82" s="190"/>
      <c r="AN82" s="190"/>
    </row>
    <row r="83" spans="1:40" ht="26.1" customHeight="1">
      <c r="A83" s="4"/>
      <c r="B83" s="5" t="s">
        <v>54</v>
      </c>
      <c r="C83" s="3"/>
      <c r="D83" s="3"/>
      <c r="E83" s="3"/>
      <c r="F83" s="3"/>
      <c r="G83" s="3"/>
      <c r="H83" s="3"/>
      <c r="I83" s="3"/>
      <c r="J83" s="3"/>
      <c r="K83" s="3"/>
      <c r="L83" s="3"/>
      <c r="M83" s="3"/>
      <c r="N83" s="3"/>
      <c r="O83" s="3"/>
      <c r="P83" s="3"/>
      <c r="Q83" s="3"/>
      <c r="R83" s="265" t="str">
        <f>IF(OR($R$80="",$R$81="",$R$82=""),"",IFERROR(SUM($R$80:$U$82),""))</f>
        <v/>
      </c>
      <c r="S83" s="266"/>
      <c r="T83" s="266"/>
      <c r="U83" s="138" t="s">
        <v>69</v>
      </c>
      <c r="V83" s="265" t="str">
        <f>IF(OR($V$80="",$V$81="",$V$82=""),"",IFERROR(SUM($V$80:$Y$82),""))</f>
        <v/>
      </c>
      <c r="W83" s="266"/>
      <c r="X83" s="266"/>
      <c r="Y83" s="138" t="s">
        <v>69</v>
      </c>
      <c r="Z83" s="3"/>
      <c r="AB83" s="36"/>
      <c r="AC83" s="5"/>
      <c r="AD83" s="3"/>
      <c r="AH83" s="7"/>
      <c r="AI83" s="18"/>
      <c r="AJ83" s="190"/>
      <c r="AK83" s="190"/>
      <c r="AL83" s="190"/>
      <c r="AM83" s="190"/>
      <c r="AN83" s="190"/>
    </row>
    <row r="84" spans="1:40" ht="26.1" customHeight="1" thickBot="1">
      <c r="A84" s="4"/>
      <c r="B84" s="5"/>
      <c r="C84" s="3"/>
      <c r="D84" s="3"/>
      <c r="E84" s="3"/>
      <c r="F84" s="3"/>
      <c r="G84" s="3"/>
      <c r="H84" s="3"/>
      <c r="I84" s="3"/>
      <c r="J84" s="3"/>
      <c r="K84" s="3"/>
      <c r="L84" s="3"/>
      <c r="M84" s="3"/>
      <c r="N84" s="3"/>
      <c r="O84" s="3"/>
      <c r="P84" s="3"/>
      <c r="Q84" s="3"/>
      <c r="R84" s="139"/>
      <c r="S84" s="139"/>
      <c r="T84" s="139"/>
      <c r="U84" s="139"/>
      <c r="V84" s="139"/>
      <c r="W84" s="139"/>
      <c r="X84" s="139"/>
      <c r="Y84" s="139"/>
      <c r="Z84" s="3"/>
      <c r="AB84" s="36"/>
      <c r="AC84" s="5"/>
      <c r="AD84" s="3"/>
      <c r="AH84" s="7"/>
      <c r="AI84" s="18"/>
      <c r="AJ84" s="190"/>
      <c r="AK84" s="190"/>
      <c r="AL84" s="190"/>
      <c r="AM84" s="190"/>
      <c r="AN84" s="190"/>
    </row>
    <row r="85" spans="1:40" ht="26.1" customHeight="1" thickBot="1">
      <c r="B85" s="5" t="s">
        <v>73</v>
      </c>
      <c r="C85" s="3"/>
      <c r="D85" s="3"/>
      <c r="E85" s="3"/>
      <c r="F85" s="3"/>
      <c r="G85" s="3"/>
      <c r="H85" s="3"/>
      <c r="I85" s="3"/>
      <c r="J85" s="3"/>
      <c r="K85" s="3"/>
      <c r="L85" s="3"/>
      <c r="M85" s="3"/>
      <c r="N85" s="3"/>
      <c r="O85" s="3"/>
      <c r="P85" s="3"/>
      <c r="Q85" s="3"/>
      <c r="R85" s="259" t="str">
        <f>IF($R$83="","",IFERROR(ROUNDDOWN($R$83/3,0),""))</f>
        <v/>
      </c>
      <c r="S85" s="260"/>
      <c r="T85" s="260"/>
      <c r="U85" s="144" t="s">
        <v>69</v>
      </c>
      <c r="V85" s="259" t="str">
        <f>IF($V$83="","",IFERROR(ROUNDDOWN($V$83/3,0),""))</f>
        <v/>
      </c>
      <c r="W85" s="260"/>
      <c r="X85" s="260"/>
      <c r="Y85" s="144" t="s">
        <v>69</v>
      </c>
      <c r="Z85" s="3"/>
      <c r="AB85" s="5"/>
      <c r="AH85" s="7"/>
      <c r="AI85" s="18"/>
      <c r="AJ85" s="190"/>
      <c r="AK85" s="190"/>
      <c r="AL85" s="190"/>
      <c r="AM85" s="190"/>
      <c r="AN85" s="190"/>
    </row>
    <row r="86" spans="1:40" ht="15" customHeight="1" thickBot="1">
      <c r="Z86" s="15"/>
      <c r="AB86" s="5"/>
      <c r="AH86" s="7"/>
      <c r="AI86" s="18"/>
      <c r="AJ86" s="190"/>
      <c r="AK86" s="190"/>
      <c r="AL86" s="190"/>
      <c r="AM86" s="190"/>
      <c r="AN86" s="190"/>
    </row>
    <row r="87" spans="1:40" s="23" customFormat="1" ht="25.5" customHeight="1">
      <c r="A87" s="19" t="s">
        <v>46</v>
      </c>
      <c r="B87" s="20"/>
      <c r="C87" s="21"/>
      <c r="D87" s="21"/>
      <c r="E87" s="21"/>
      <c r="F87" s="21"/>
      <c r="G87" s="21"/>
      <c r="H87" s="21"/>
      <c r="I87" s="21"/>
      <c r="J87" s="21"/>
      <c r="K87" s="21"/>
      <c r="L87" s="21"/>
      <c r="M87" s="21"/>
      <c r="N87" s="21"/>
      <c r="O87" s="21"/>
      <c r="P87" s="21"/>
      <c r="Q87" s="21"/>
      <c r="R87" s="21"/>
      <c r="S87" s="21"/>
      <c r="T87" s="21"/>
      <c r="U87" s="21"/>
      <c r="V87" s="21"/>
      <c r="W87" s="21"/>
      <c r="X87" s="21"/>
      <c r="Y87" s="21"/>
      <c r="Z87" s="102"/>
      <c r="AA87" s="190"/>
      <c r="AB87" s="5"/>
      <c r="AC87" s="28"/>
    </row>
    <row r="88" spans="1:40" s="24" customFormat="1" ht="26.1" customHeight="1" thickBot="1">
      <c r="A88" s="24" t="s">
        <v>55</v>
      </c>
      <c r="AA88" s="72"/>
      <c r="AB88" s="22"/>
      <c r="AC88" s="5"/>
      <c r="AD88" s="3"/>
      <c r="AE88" s="3"/>
      <c r="AJ88" s="25"/>
      <c r="AK88" s="25"/>
      <c r="AL88" s="25"/>
      <c r="AM88" s="25"/>
      <c r="AN88" s="25"/>
    </row>
    <row r="89" spans="1:40" s="24" customFormat="1" ht="26.1" customHeight="1" thickBot="1">
      <c r="A89" s="24" t="s">
        <v>57</v>
      </c>
      <c r="R89" s="86" t="s">
        <v>47</v>
      </c>
      <c r="S89" s="286" t="str">
        <f>IF(OR($R$75="",$V$75=""),"",IFERROR(ROUNDDOWN(($R$75/$V$75)*100,1),""))</f>
        <v/>
      </c>
      <c r="T89" s="287"/>
      <c r="U89" s="287"/>
      <c r="V89" s="288"/>
      <c r="W89" s="191" t="s">
        <v>10</v>
      </c>
      <c r="X89" s="192" t="s">
        <v>48</v>
      </c>
      <c r="Y89" s="192"/>
      <c r="AA89" s="22"/>
      <c r="AB89" s="5"/>
      <c r="AC89" s="72"/>
    </row>
    <row r="90" spans="1:40" s="23" customFormat="1" ht="18" customHeight="1">
      <c r="A90" s="24"/>
      <c r="B90" s="101"/>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90"/>
      <c r="AB90" s="5"/>
      <c r="AC90" s="28"/>
    </row>
    <row r="91" spans="1:40" s="23" customFormat="1" ht="25.5" customHeight="1">
      <c r="A91" s="100" t="s">
        <v>45</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90"/>
      <c r="AB91" s="5"/>
      <c r="AC91" s="28"/>
    </row>
    <row r="92" spans="1:40" s="24" customFormat="1" ht="26.1" customHeight="1" thickBot="1">
      <c r="A92" s="24" t="s">
        <v>59</v>
      </c>
      <c r="AA92" s="22"/>
      <c r="AB92" s="5"/>
      <c r="AC92" s="72"/>
      <c r="AJ92" s="25"/>
      <c r="AK92" s="25"/>
      <c r="AL92" s="25"/>
      <c r="AM92" s="25"/>
      <c r="AN92" s="25"/>
    </row>
    <row r="93" spans="1:40" s="24" customFormat="1" ht="26.1" customHeight="1" thickBot="1">
      <c r="A93" s="24" t="s">
        <v>56</v>
      </c>
      <c r="R93" s="86" t="s">
        <v>44</v>
      </c>
      <c r="S93" s="286" t="str">
        <f>IF(OR($R$75="",$R$85=""),"",IFERROR(ROUNDDOWN(($R$85-$R$75)/$R$85*100,1),""))</f>
        <v/>
      </c>
      <c r="T93" s="287"/>
      <c r="U93" s="287"/>
      <c r="V93" s="288"/>
      <c r="W93" s="191" t="s">
        <v>10</v>
      </c>
      <c r="X93" s="192" t="s">
        <v>48</v>
      </c>
      <c r="Y93" s="192"/>
      <c r="AA93" s="22"/>
      <c r="AB93" s="5"/>
      <c r="AC93" s="72"/>
    </row>
    <row r="94" spans="1:40" s="3" customFormat="1" ht="21" customHeight="1">
      <c r="A94" s="35"/>
      <c r="B94" s="23"/>
      <c r="C94" s="23"/>
      <c r="D94" s="23"/>
      <c r="E94" s="23"/>
      <c r="F94" s="23"/>
      <c r="G94" s="23"/>
      <c r="H94" s="23"/>
      <c r="I94" s="23"/>
      <c r="J94" s="23"/>
      <c r="K94" s="23"/>
      <c r="L94" s="23"/>
      <c r="M94" s="23"/>
      <c r="N94" s="23"/>
      <c r="O94" s="23"/>
      <c r="P94" s="23"/>
      <c r="Q94" s="23"/>
      <c r="R94" s="23"/>
      <c r="S94" s="23"/>
      <c r="T94" s="23"/>
      <c r="U94" s="23"/>
      <c r="V94" s="23"/>
      <c r="W94" s="23"/>
      <c r="X94" s="23"/>
      <c r="Y94" s="26" t="s">
        <v>7</v>
      </c>
      <c r="AA94" s="22"/>
      <c r="AB94" s="5"/>
      <c r="AC94" s="5"/>
      <c r="AD94" s="2"/>
      <c r="AE94" s="2"/>
    </row>
    <row r="95" spans="1:40" s="24" customFormat="1" ht="26.1" customHeight="1" thickBot="1">
      <c r="A95" s="24" t="s">
        <v>60</v>
      </c>
      <c r="AA95" s="22"/>
      <c r="AB95" s="5"/>
      <c r="AC95" s="72"/>
      <c r="AJ95" s="25"/>
      <c r="AK95" s="25"/>
      <c r="AL95" s="25"/>
      <c r="AM95" s="25"/>
      <c r="AN95" s="25"/>
    </row>
    <row r="96" spans="1:40" s="24" customFormat="1" ht="24.95" customHeight="1" thickBot="1">
      <c r="B96" s="24" t="s">
        <v>61</v>
      </c>
      <c r="R96" s="86" t="s">
        <v>33</v>
      </c>
      <c r="S96" s="286" t="str">
        <f>IF(OR($V$75="",$V$85=""),"",IFERROR(ROUNDDOWN(($V$85-$V$75)/$V$85*100,1),""))</f>
        <v/>
      </c>
      <c r="T96" s="287"/>
      <c r="U96" s="287"/>
      <c r="V96" s="288"/>
      <c r="W96" s="191" t="s">
        <v>10</v>
      </c>
      <c r="X96" s="191" t="s">
        <v>48</v>
      </c>
      <c r="Y96" s="261"/>
      <c r="Z96" s="261"/>
      <c r="AA96" s="22"/>
      <c r="AB96" s="72"/>
      <c r="AC96" s="72"/>
    </row>
    <row r="97" spans="1:31" s="3" customFormat="1" ht="21" customHeight="1">
      <c r="B97" s="24"/>
      <c r="C97" s="23"/>
      <c r="D97" s="23"/>
      <c r="E97" s="23"/>
      <c r="F97" s="23"/>
      <c r="G97" s="23"/>
      <c r="H97" s="23"/>
      <c r="I97" s="23"/>
      <c r="J97" s="23"/>
      <c r="K97" s="23"/>
      <c r="L97" s="23"/>
      <c r="M97" s="23"/>
      <c r="N97" s="23"/>
      <c r="O97" s="23"/>
      <c r="P97" s="23"/>
      <c r="Q97" s="23"/>
      <c r="R97" s="23"/>
      <c r="S97" s="23"/>
      <c r="T97" s="23"/>
      <c r="U97" s="23"/>
      <c r="V97" s="23"/>
      <c r="W97" s="23"/>
      <c r="X97" s="23"/>
      <c r="Y97" s="26" t="s">
        <v>7</v>
      </c>
      <c r="AA97" s="22"/>
      <c r="AB97" s="5"/>
      <c r="AC97" s="5"/>
      <c r="AD97" s="2"/>
      <c r="AE97" s="2"/>
    </row>
    <row r="98" spans="1:31" s="3" customFormat="1" hidden="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2"/>
      <c r="AB98" s="5"/>
      <c r="AC98" s="5"/>
    </row>
    <row r="99" spans="1:31" s="3" customFormat="1" ht="21"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2"/>
      <c r="AB99" s="5"/>
      <c r="AC99" s="5"/>
    </row>
    <row r="100" spans="1:31" s="24" customFormat="1" ht="27" customHeight="1">
      <c r="S100" s="306" t="s">
        <v>38</v>
      </c>
      <c r="T100" s="307"/>
      <c r="U100" s="307"/>
      <c r="V100" s="307"/>
      <c r="W100" s="307"/>
      <c r="X100" s="304" t="str">
        <f>IF(OR($S$89="",$S$93="",$S$96=""),"−",IF(AND($S$89&gt;=$T$52,$S$93&gt;=$T$52,$S$96&gt;=$T$52),"◯","×"))</f>
        <v>−</v>
      </c>
      <c r="Y100" s="305"/>
      <c r="AB100" s="5"/>
      <c r="AC100" s="72"/>
    </row>
    <row r="101" spans="1:31" s="3" customFormat="1" ht="9.9499999999999993" customHeight="1" thickBot="1">
      <c r="A101" s="29"/>
      <c r="B101" s="30"/>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14"/>
      <c r="AA101" s="190"/>
      <c r="AB101" s="5"/>
      <c r="AC101" s="5"/>
    </row>
    <row r="102" spans="1:31" s="3" customFormat="1" ht="27" customHeight="1">
      <c r="A102" s="32" t="s">
        <v>8</v>
      </c>
      <c r="B102" s="33"/>
      <c r="AB102" s="72"/>
      <c r="AC102" s="5"/>
    </row>
    <row r="103" spans="1:31" s="3" customFormat="1" ht="27" customHeight="1">
      <c r="B103" s="171" t="s">
        <v>39</v>
      </c>
      <c r="C103" s="34"/>
      <c r="D103" s="34"/>
      <c r="E103" s="34"/>
      <c r="F103" s="34"/>
      <c r="G103" s="34"/>
      <c r="H103" s="34"/>
      <c r="I103" s="34"/>
      <c r="J103" s="34"/>
      <c r="K103" s="34"/>
      <c r="L103" s="34"/>
      <c r="M103" s="34"/>
      <c r="N103" s="34"/>
      <c r="O103" s="34"/>
      <c r="P103" s="34"/>
      <c r="Q103" s="34"/>
      <c r="R103" s="34"/>
      <c r="S103" s="275" t="s">
        <v>9</v>
      </c>
      <c r="T103" s="253"/>
      <c r="U103" s="253"/>
      <c r="V103" s="253"/>
      <c r="W103" s="253"/>
      <c r="X103" s="276" t="str">
        <f>IF($X$100="◯","◯",IF($X$100="×","×","−"))</f>
        <v>−</v>
      </c>
      <c r="Y103" s="277"/>
      <c r="Z103" s="187"/>
      <c r="AB103" s="5"/>
      <c r="AC103" s="5"/>
    </row>
    <row r="104" spans="1:31" s="3" customFormat="1" ht="3.95" customHeight="1">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B104" s="5"/>
      <c r="AC104" s="5"/>
    </row>
    <row r="105" spans="1:31">
      <c r="AB105" s="5"/>
    </row>
    <row r="106" spans="1:31" s="39" customFormat="1" ht="13.5" customHeight="1">
      <c r="B106" s="298" t="s">
        <v>91</v>
      </c>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185"/>
      <c r="Z106" s="178"/>
      <c r="AA106" s="178"/>
      <c r="AB106" s="179"/>
      <c r="AC106" s="178"/>
    </row>
    <row r="107" spans="1:31" s="39" customFormat="1" ht="13.5" customHeight="1">
      <c r="B107" s="256" t="s">
        <v>92</v>
      </c>
      <c r="C107" s="256"/>
      <c r="D107" s="256"/>
      <c r="E107" s="256"/>
      <c r="F107" s="256"/>
      <c r="G107" s="256"/>
      <c r="H107" s="256"/>
      <c r="I107" s="256"/>
      <c r="J107" s="256"/>
      <c r="K107" s="256"/>
      <c r="L107" s="256"/>
      <c r="M107" s="256"/>
      <c r="N107" s="256"/>
      <c r="O107" s="256"/>
      <c r="P107" s="256"/>
      <c r="Q107" s="256"/>
      <c r="R107" s="256"/>
      <c r="S107" s="256"/>
      <c r="T107" s="256"/>
      <c r="U107" s="209"/>
      <c r="V107" s="209"/>
      <c r="W107" s="209"/>
      <c r="X107" s="209"/>
      <c r="Y107" s="185"/>
      <c r="Z107" s="178"/>
      <c r="AA107" s="178"/>
      <c r="AB107" s="179"/>
      <c r="AC107" s="178"/>
    </row>
    <row r="108" spans="1:31" s="180" customFormat="1" ht="13.5" customHeight="1">
      <c r="A108" s="207" t="s">
        <v>35</v>
      </c>
      <c r="B108" s="207"/>
      <c r="C108" s="207"/>
      <c r="D108" s="207"/>
      <c r="E108" s="207"/>
      <c r="F108" s="207"/>
      <c r="G108" s="207"/>
      <c r="H108" s="207"/>
      <c r="I108" s="207"/>
      <c r="J108" s="207"/>
      <c r="K108" s="207"/>
      <c r="L108" s="207"/>
      <c r="M108" s="207"/>
      <c r="N108" s="207"/>
      <c r="O108" s="207"/>
      <c r="P108" s="207"/>
      <c r="Q108" s="207"/>
      <c r="R108" s="207"/>
      <c r="S108" s="207"/>
      <c r="T108" s="208"/>
      <c r="U108" s="208"/>
      <c r="V108" s="208"/>
      <c r="W108" s="208"/>
      <c r="X108" s="208"/>
      <c r="AA108" s="71"/>
      <c r="AB108" s="71"/>
      <c r="AC108" s="71"/>
      <c r="AD108" s="182"/>
      <c r="AE108" s="143"/>
    </row>
    <row r="109" spans="1:31" s="189" customFormat="1" ht="13.5" customHeight="1">
      <c r="A109" s="256" t="s">
        <v>34</v>
      </c>
      <c r="B109" s="256"/>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183"/>
      <c r="Z109" s="183"/>
      <c r="AD109" s="143"/>
      <c r="AE109" s="143"/>
    </row>
    <row r="110" spans="1:31" s="180" customFormat="1" ht="12" customHeight="1">
      <c r="A110" s="181"/>
      <c r="K110" s="184"/>
      <c r="L110" s="184"/>
      <c r="M110" s="184"/>
      <c r="N110" s="184"/>
      <c r="O110" s="184"/>
      <c r="P110" s="184"/>
      <c r="Q110" s="184"/>
      <c r="R110" s="184"/>
      <c r="S110" s="184"/>
      <c r="T110" s="184"/>
      <c r="U110" s="184"/>
      <c r="V110" s="184"/>
      <c r="W110" s="184"/>
      <c r="X110" s="184"/>
      <c r="Y110" s="184"/>
      <c r="Z110" s="184"/>
      <c r="AA110" s="71"/>
      <c r="AB110" s="71"/>
      <c r="AC110" s="71"/>
      <c r="AD110" s="143"/>
      <c r="AE110" s="81"/>
    </row>
    <row r="111" spans="1:31" s="180" customFormat="1" ht="12" customHeight="1">
      <c r="A111" s="184"/>
      <c r="K111" s="184"/>
      <c r="L111" s="184"/>
      <c r="M111" s="184"/>
      <c r="N111" s="184"/>
      <c r="O111" s="184"/>
      <c r="P111" s="184"/>
      <c r="Q111" s="184"/>
      <c r="R111" s="184"/>
      <c r="S111" s="184"/>
      <c r="T111" s="184"/>
      <c r="U111" s="184"/>
      <c r="V111" s="184"/>
      <c r="W111" s="184"/>
      <c r="X111" s="184"/>
      <c r="Y111" s="184"/>
      <c r="Z111" s="184"/>
      <c r="AA111" s="71"/>
      <c r="AB111" s="71"/>
      <c r="AC111" s="71"/>
      <c r="AD111" s="143"/>
      <c r="AE111" s="81"/>
    </row>
    <row r="112" spans="1:31" s="180" customFormat="1" ht="18.75" customHeight="1">
      <c r="AA112" s="71"/>
      <c r="AB112" s="71"/>
      <c r="AC112" s="71"/>
      <c r="AD112" s="143"/>
      <c r="AE112" s="81"/>
    </row>
    <row r="113" spans="1:46" s="180" customFormat="1" ht="18.75" customHeight="1">
      <c r="AA113" s="71"/>
      <c r="AB113" s="71"/>
      <c r="AC113" s="71"/>
      <c r="AD113" s="143"/>
      <c r="AE113" s="81"/>
    </row>
    <row r="114" spans="1:46" s="180" customFormat="1" ht="18.75" customHeight="1">
      <c r="AA114" s="71"/>
      <c r="AB114" s="71"/>
      <c r="AC114" s="71"/>
      <c r="AD114" s="143"/>
      <c r="AE114" s="81"/>
    </row>
    <row r="115" spans="1:46" ht="26.1" customHeight="1">
      <c r="AB115" s="5"/>
      <c r="AC115" s="72"/>
    </row>
    <row r="116" spans="1:46" ht="26.1" customHeight="1">
      <c r="AB116" s="72"/>
      <c r="AC116" s="5"/>
    </row>
    <row r="117" spans="1:46" ht="26.1" customHeight="1">
      <c r="AB117" s="5"/>
      <c r="AC117" s="5"/>
    </row>
    <row r="118" spans="1:46" ht="26.1" customHeight="1">
      <c r="AB118" s="5"/>
    </row>
    <row r="119" spans="1:46" ht="26.1" customHeight="1">
      <c r="AB119" s="5"/>
    </row>
    <row r="120" spans="1:46" s="16" customFormat="1" ht="26.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190"/>
      <c r="AB120" s="5"/>
      <c r="AD120" s="2"/>
      <c r="AE120" s="2"/>
      <c r="AF120" s="2"/>
      <c r="AG120" s="2"/>
      <c r="AH120" s="2"/>
      <c r="AI120" s="2"/>
      <c r="AJ120" s="2"/>
      <c r="AK120" s="2"/>
      <c r="AL120" s="2"/>
      <c r="AM120" s="2"/>
      <c r="AN120" s="2"/>
      <c r="AO120" s="2"/>
      <c r="AP120" s="2"/>
      <c r="AQ120" s="2"/>
      <c r="AR120" s="2"/>
      <c r="AS120" s="2"/>
      <c r="AT120" s="2"/>
    </row>
    <row r="121" spans="1:46" s="16" customFormat="1" ht="26.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190"/>
      <c r="AB121" s="5"/>
      <c r="AD121" s="2"/>
      <c r="AE121" s="2"/>
      <c r="AF121" s="2"/>
      <c r="AG121" s="2"/>
      <c r="AH121" s="2"/>
      <c r="AI121" s="2"/>
      <c r="AJ121" s="2"/>
      <c r="AK121" s="2"/>
      <c r="AL121" s="2"/>
      <c r="AM121" s="2"/>
      <c r="AN121" s="2"/>
      <c r="AO121" s="2"/>
      <c r="AP121" s="2"/>
      <c r="AQ121" s="2"/>
      <c r="AR121" s="2"/>
      <c r="AS121" s="2"/>
      <c r="AT121" s="2"/>
    </row>
    <row r="122" spans="1:46" s="16" customFormat="1" ht="26.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190"/>
      <c r="AB122" s="5"/>
      <c r="AD122" s="2"/>
      <c r="AE122" s="2"/>
      <c r="AF122" s="2"/>
      <c r="AG122" s="2"/>
      <c r="AH122" s="2"/>
      <c r="AI122" s="2"/>
      <c r="AJ122" s="2"/>
      <c r="AK122" s="2"/>
      <c r="AL122" s="2"/>
      <c r="AM122" s="2"/>
      <c r="AN122" s="2"/>
      <c r="AO122" s="2"/>
      <c r="AP122" s="2"/>
      <c r="AQ122" s="2"/>
      <c r="AR122" s="2"/>
      <c r="AS122" s="2"/>
      <c r="AT122" s="2"/>
    </row>
    <row r="123" spans="1:46" s="16" customFormat="1" ht="26.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190"/>
      <c r="AB123" s="5"/>
      <c r="AD123" s="2"/>
      <c r="AE123" s="2"/>
      <c r="AF123" s="2"/>
      <c r="AG123" s="2"/>
      <c r="AH123" s="2"/>
      <c r="AI123" s="2"/>
      <c r="AJ123" s="2"/>
      <c r="AK123" s="2"/>
      <c r="AL123" s="2"/>
      <c r="AM123" s="2"/>
      <c r="AN123" s="2"/>
      <c r="AO123" s="2"/>
      <c r="AP123" s="2"/>
      <c r="AQ123" s="2"/>
      <c r="AR123" s="2"/>
      <c r="AS123" s="2"/>
      <c r="AT123" s="2"/>
    </row>
    <row r="124" spans="1:46" s="16" customFormat="1" ht="26.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190"/>
      <c r="AB124" s="37"/>
      <c r="AD124" s="2"/>
      <c r="AE124" s="2"/>
      <c r="AF124" s="2"/>
      <c r="AG124" s="2"/>
      <c r="AH124" s="2"/>
      <c r="AI124" s="2"/>
      <c r="AJ124" s="2"/>
      <c r="AK124" s="2"/>
      <c r="AL124" s="2"/>
      <c r="AM124" s="2"/>
      <c r="AN124" s="2"/>
      <c r="AO124" s="2"/>
      <c r="AP124" s="2"/>
      <c r="AQ124" s="2"/>
      <c r="AR124" s="2"/>
      <c r="AS124" s="2"/>
      <c r="AT124" s="2"/>
    </row>
    <row r="125" spans="1:46" s="16" customFormat="1" ht="26.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190"/>
      <c r="AB125" s="37"/>
      <c r="AD125" s="2"/>
      <c r="AE125" s="2"/>
      <c r="AF125" s="2"/>
      <c r="AG125" s="2"/>
      <c r="AH125" s="2"/>
      <c r="AI125" s="2"/>
      <c r="AJ125" s="2"/>
      <c r="AK125" s="2"/>
      <c r="AL125" s="2"/>
      <c r="AM125" s="2"/>
      <c r="AN125" s="2"/>
      <c r="AO125" s="2"/>
      <c r="AP125" s="2"/>
      <c r="AQ125" s="2"/>
      <c r="AR125" s="2"/>
      <c r="AS125" s="2"/>
      <c r="AT125" s="2"/>
    </row>
    <row r="126" spans="1:46" s="16"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190"/>
      <c r="AB126" s="37"/>
      <c r="AD126" s="2"/>
      <c r="AE126" s="2"/>
      <c r="AF126" s="2"/>
      <c r="AG126" s="2"/>
      <c r="AH126" s="2"/>
      <c r="AI126" s="2"/>
      <c r="AJ126" s="2"/>
      <c r="AK126" s="2"/>
      <c r="AL126" s="2"/>
      <c r="AM126" s="2"/>
      <c r="AN126" s="2"/>
      <c r="AO126" s="2"/>
      <c r="AP126" s="2"/>
      <c r="AQ126" s="2"/>
      <c r="AR126" s="2"/>
      <c r="AS126" s="2"/>
      <c r="AT126" s="2"/>
    </row>
    <row r="127" spans="1:46" s="16"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190"/>
      <c r="AB127" s="37"/>
      <c r="AD127" s="2"/>
      <c r="AE127" s="2"/>
      <c r="AF127" s="2"/>
      <c r="AG127" s="2"/>
      <c r="AH127" s="2"/>
      <c r="AI127" s="2"/>
      <c r="AJ127" s="2"/>
      <c r="AK127" s="2"/>
      <c r="AL127" s="2"/>
      <c r="AM127" s="2"/>
      <c r="AN127" s="2"/>
      <c r="AO127" s="2"/>
      <c r="AP127" s="2"/>
      <c r="AQ127" s="2"/>
      <c r="AR127" s="2"/>
      <c r="AS127" s="2"/>
      <c r="AT127" s="2"/>
    </row>
    <row r="128" spans="1:46" s="16"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190"/>
      <c r="AB128" s="5"/>
      <c r="AD128" s="2"/>
      <c r="AE128" s="2"/>
      <c r="AF128" s="2"/>
      <c r="AG128" s="2"/>
      <c r="AH128" s="2"/>
      <c r="AI128" s="2"/>
      <c r="AJ128" s="2"/>
      <c r="AK128" s="2"/>
      <c r="AL128" s="2"/>
      <c r="AM128" s="2"/>
      <c r="AN128" s="2"/>
      <c r="AO128" s="2"/>
      <c r="AP128" s="2"/>
      <c r="AQ128" s="2"/>
      <c r="AR128" s="2"/>
      <c r="AS128" s="2"/>
      <c r="AT128" s="2"/>
    </row>
    <row r="129" spans="1:46" s="16"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190"/>
      <c r="AB129" s="72"/>
      <c r="AD129" s="2"/>
      <c r="AE129" s="2"/>
      <c r="AF129" s="2"/>
      <c r="AG129" s="2"/>
      <c r="AH129" s="2"/>
      <c r="AI129" s="2"/>
      <c r="AJ129" s="2"/>
      <c r="AK129" s="2"/>
      <c r="AL129" s="2"/>
      <c r="AM129" s="2"/>
      <c r="AN129" s="2"/>
      <c r="AO129" s="2"/>
      <c r="AP129" s="2"/>
      <c r="AQ129" s="2"/>
      <c r="AR129" s="2"/>
      <c r="AS129" s="2"/>
      <c r="AT129" s="2"/>
    </row>
    <row r="130" spans="1:46" s="16"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190"/>
      <c r="AB130" s="5"/>
      <c r="AD130" s="2"/>
      <c r="AE130" s="2"/>
      <c r="AF130" s="2"/>
      <c r="AG130" s="2"/>
      <c r="AH130" s="2"/>
      <c r="AI130" s="2"/>
      <c r="AJ130" s="2"/>
      <c r="AK130" s="2"/>
      <c r="AL130" s="2"/>
      <c r="AM130" s="2"/>
      <c r="AN130" s="2"/>
      <c r="AO130" s="2"/>
      <c r="AP130" s="2"/>
      <c r="AQ130" s="2"/>
      <c r="AR130" s="2"/>
      <c r="AS130" s="2"/>
      <c r="AT130" s="2"/>
    </row>
    <row r="131" spans="1:46" s="16"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190"/>
      <c r="AB131" s="5"/>
      <c r="AD131" s="2"/>
      <c r="AE131" s="2"/>
      <c r="AF131" s="2"/>
      <c r="AG131" s="2"/>
      <c r="AH131" s="2"/>
      <c r="AI131" s="2"/>
      <c r="AJ131" s="2"/>
      <c r="AK131" s="2"/>
      <c r="AL131" s="2"/>
      <c r="AM131" s="2"/>
      <c r="AN131" s="2"/>
      <c r="AO131" s="2"/>
      <c r="AP131" s="2"/>
      <c r="AQ131" s="2"/>
      <c r="AR131" s="2"/>
      <c r="AS131" s="2"/>
      <c r="AT131" s="2"/>
    </row>
    <row r="132" spans="1:46" s="16" customForma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190"/>
      <c r="AB132" s="5"/>
      <c r="AD132" s="2"/>
      <c r="AE132" s="2"/>
      <c r="AF132" s="2"/>
      <c r="AG132" s="2"/>
      <c r="AH132" s="2"/>
      <c r="AI132" s="2"/>
      <c r="AJ132" s="2"/>
      <c r="AK132" s="2"/>
      <c r="AL132" s="2"/>
      <c r="AM132" s="2"/>
      <c r="AN132" s="2"/>
      <c r="AO132" s="2"/>
      <c r="AP132" s="2"/>
      <c r="AQ132" s="2"/>
      <c r="AR132" s="2"/>
      <c r="AS132" s="2"/>
      <c r="AT132" s="2"/>
    </row>
    <row r="133" spans="1:46" s="16" customForma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190"/>
      <c r="AB133" s="5"/>
      <c r="AD133" s="2"/>
      <c r="AE133" s="2"/>
      <c r="AF133" s="2"/>
      <c r="AG133" s="2"/>
      <c r="AH133" s="2"/>
      <c r="AI133" s="2"/>
      <c r="AJ133" s="2"/>
      <c r="AK133" s="2"/>
      <c r="AL133" s="2"/>
      <c r="AM133" s="2"/>
      <c r="AN133" s="2"/>
      <c r="AO133" s="2"/>
      <c r="AP133" s="2"/>
      <c r="AQ133" s="2"/>
      <c r="AR133" s="2"/>
      <c r="AS133" s="2"/>
      <c r="AT133" s="2"/>
    </row>
  </sheetData>
  <sheetProtection password="84B1" sheet="1" objects="1" scenarios="1" selectLockedCells="1"/>
  <mergeCells count="100">
    <mergeCell ref="A57:B57"/>
    <mergeCell ref="B106:X106"/>
    <mergeCell ref="A75:E77"/>
    <mergeCell ref="Q63:X63"/>
    <mergeCell ref="E63:L63"/>
    <mergeCell ref="D68:G68"/>
    <mergeCell ref="A68:C68"/>
    <mergeCell ref="X100:Y100"/>
    <mergeCell ref="S96:V96"/>
    <mergeCell ref="S100:W100"/>
    <mergeCell ref="D23:G23"/>
    <mergeCell ref="T31:V31"/>
    <mergeCell ref="C53:H53"/>
    <mergeCell ref="T28:V28"/>
    <mergeCell ref="T29:V29"/>
    <mergeCell ref="T30:V30"/>
    <mergeCell ref="H25:S25"/>
    <mergeCell ref="H26:S26"/>
    <mergeCell ref="H27:S27"/>
    <mergeCell ref="H28:S28"/>
    <mergeCell ref="H29:S29"/>
    <mergeCell ref="H30:S30"/>
    <mergeCell ref="T24:V24"/>
    <mergeCell ref="T25:V25"/>
    <mergeCell ref="T26:V26"/>
    <mergeCell ref="T27:V27"/>
    <mergeCell ref="H24:S24"/>
    <mergeCell ref="D25:G25"/>
    <mergeCell ref="D26:G26"/>
    <mergeCell ref="D27:G27"/>
    <mergeCell ref="A109:X109"/>
    <mergeCell ref="S103:W103"/>
    <mergeCell ref="X103:Y103"/>
    <mergeCell ref="C56:D56"/>
    <mergeCell ref="C54:D54"/>
    <mergeCell ref="G76:K77"/>
    <mergeCell ref="F75:F78"/>
    <mergeCell ref="R74:U74"/>
    <mergeCell ref="W69:X69"/>
    <mergeCell ref="R79:U79"/>
    <mergeCell ref="S89:V89"/>
    <mergeCell ref="S93:V93"/>
    <mergeCell ref="B107:T107"/>
    <mergeCell ref="R80:T80"/>
    <mergeCell ref="R85:T85"/>
    <mergeCell ref="Y96:Z96"/>
    <mergeCell ref="V74:Y74"/>
    <mergeCell ref="V75:X75"/>
    <mergeCell ref="R75:T75"/>
    <mergeCell ref="V80:X80"/>
    <mergeCell ref="V81:X81"/>
    <mergeCell ref="V82:X82"/>
    <mergeCell ref="V83:X83"/>
    <mergeCell ref="V79:Y79"/>
    <mergeCell ref="V85:X85"/>
    <mergeCell ref="R81:T81"/>
    <mergeCell ref="R82:T82"/>
    <mergeCell ref="R83:T83"/>
    <mergeCell ref="AA27:AL27"/>
    <mergeCell ref="AM27:AO27"/>
    <mergeCell ref="AA25:AL25"/>
    <mergeCell ref="AM28:AO28"/>
    <mergeCell ref="U68:V68"/>
    <mergeCell ref="W68:X68"/>
    <mergeCell ref="T52:W52"/>
    <mergeCell ref="AM31:AO31"/>
    <mergeCell ref="AA28:AL28"/>
    <mergeCell ref="AA29:AL29"/>
    <mergeCell ref="AM29:AO29"/>
    <mergeCell ref="AA30:AL30"/>
    <mergeCell ref="AM30:AO30"/>
    <mergeCell ref="A55:Z55"/>
    <mergeCell ref="B30:C30"/>
    <mergeCell ref="D30:G30"/>
    <mergeCell ref="T3:Z4"/>
    <mergeCell ref="AM25:AO25"/>
    <mergeCell ref="AA26:AL26"/>
    <mergeCell ref="AM26:AO26"/>
    <mergeCell ref="AC16:AE16"/>
    <mergeCell ref="AA23:AL23"/>
    <mergeCell ref="AM23:AP23"/>
    <mergeCell ref="AA24:AL24"/>
    <mergeCell ref="AM24:AO24"/>
    <mergeCell ref="T23:W23"/>
    <mergeCell ref="C37:Q37"/>
    <mergeCell ref="C38:Q38"/>
    <mergeCell ref="C10:K10"/>
    <mergeCell ref="C11:K11"/>
    <mergeCell ref="M16:O16"/>
    <mergeCell ref="B23:C23"/>
    <mergeCell ref="D24:G24"/>
    <mergeCell ref="B24:C24"/>
    <mergeCell ref="D28:G28"/>
    <mergeCell ref="D29:G29"/>
    <mergeCell ref="B25:C25"/>
    <mergeCell ref="B26:C26"/>
    <mergeCell ref="B27:C27"/>
    <mergeCell ref="B28:C28"/>
    <mergeCell ref="B29:C29"/>
    <mergeCell ref="H23:S23"/>
  </mergeCells>
  <phoneticPr fontId="5"/>
  <conditionalFormatting sqref="AN10 AP10">
    <cfRule type="cellIs" dxfId="33" priority="17" operator="equal">
      <formula>0</formula>
    </cfRule>
  </conditionalFormatting>
  <conditionalFormatting sqref="AA96:AA98">
    <cfRule type="expression" dxfId="32" priority="16">
      <formula>#REF!="イ"</formula>
    </cfRule>
  </conditionalFormatting>
  <conditionalFormatting sqref="A98:Z98 A96:R96 A97:Y97">
    <cfRule type="expression" dxfId="31" priority="15">
      <formula>#REF!="企業認定基準(1)"</formula>
    </cfRule>
  </conditionalFormatting>
  <conditionalFormatting sqref="A55">
    <cfRule type="expression" dxfId="30" priority="8">
      <formula>$A$55=" ※比較方法①が選択されましたが、月数が入力されています。月数を削除してください。"</formula>
    </cfRule>
    <cfRule type="expression" dxfId="29" priority="9">
      <formula>$A$55=" ※比較方法②が選択されましたが、月数が入力されていません。"</formula>
    </cfRule>
  </conditionalFormatting>
  <conditionalFormatting sqref="V83:V84 R83:R84">
    <cfRule type="expression" dxfId="28" priority="19">
      <formula>$E$68="企業認定基準(1)"</formula>
    </cfRule>
  </conditionalFormatting>
  <conditionalFormatting sqref="U59">
    <cfRule type="expression" dxfId="27" priority="20">
      <formula>$A$57="①"</formula>
    </cfRule>
  </conditionalFormatting>
  <conditionalFormatting sqref="M75:Q75">
    <cfRule type="expression" dxfId="26" priority="21">
      <formula>$A$57="②"</formula>
    </cfRule>
  </conditionalFormatting>
  <conditionalFormatting sqref="F75:K78">
    <cfRule type="expression" dxfId="25" priority="22">
      <formula>IF(OR($A$57="①",$A$57=""),TRUE)</formula>
    </cfRule>
  </conditionalFormatting>
  <conditionalFormatting sqref="A108:X109">
    <cfRule type="expression" dxfId="24" priority="23">
      <formula>$A$57="②"</formula>
    </cfRule>
  </conditionalFormatting>
  <conditionalFormatting sqref="B106:X107">
    <cfRule type="expression" dxfId="23" priority="25">
      <formula>$A$57="①"</formula>
    </cfRule>
    <cfRule type="expression" dxfId="22" priority="1">
      <formula>$A$57=""</formula>
    </cfRule>
  </conditionalFormatting>
  <dataValidations count="4">
    <dataValidation type="list" allowBlank="1" showInputMessage="1" sqref="E63 Q63">
      <formula1>"履歴事項証明書,開設届,許認可書,その他（詳細を記入）"</formula1>
    </dataValidation>
    <dataValidation type="list" allowBlank="1" showInputMessage="1" showErrorMessage="1" sqref="A57">
      <formula1>"①,②"</formula1>
    </dataValidation>
    <dataValidation type="list" allowBlank="1" showInputMessage="1" showErrorMessage="1" sqref="U59">
      <formula1>"2,3,4,5,6"</formula1>
    </dataValidation>
    <dataValidation type="list" allowBlank="1" showInputMessage="1" showErrorMessage="1" sqref="W69:X69 J75 J78 P80:P82">
      <formula1>$AA$67:$AA$78</formula1>
    </dataValidation>
  </dataValidations>
  <hyperlinks>
    <hyperlink ref="C38:K38" r:id="rId1" display="②指定業種一覧（クリックすると中小企業庁HPへ移動します。）"/>
    <hyperlink ref="C37:L37" r:id="rId2" display="①「分類検索システム」：https://www.e-stat.go.jp/classifications/terms/10"/>
  </hyperlinks>
  <printOptions horizontalCentered="1"/>
  <pageMargins left="0.70866141732283472" right="0.70866141732283472" top="0.74803149606299213" bottom="0.74803149606299213" header="0.31496062992125984" footer="0.31496062992125984"/>
  <pageSetup paperSize="9" scale="70" orientation="portrait" verticalDpi="4294967292" r:id="rId3"/>
  <rowBreaks count="1" manualBreakCount="1">
    <brk id="50" max="24" man="1"/>
  </rowBreaks>
  <colBreaks count="1" manualBreakCount="1">
    <brk id="26" max="1048575" man="1"/>
  </colBreak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T133"/>
  <sheetViews>
    <sheetView showGridLines="0" showRowColHeaders="0" view="pageBreakPreview" topLeftCell="A94" zoomScaleNormal="110" zoomScaleSheetLayoutView="100" zoomScalePageLayoutView="125" workbookViewId="0">
      <selection activeCell="I2" sqref="I2"/>
    </sheetView>
  </sheetViews>
  <sheetFormatPr defaultColWidth="12.875" defaultRowHeight="14.25" outlineLevelRow="1"/>
  <cols>
    <col min="1" max="23" width="4.5" style="2" customWidth="1"/>
    <col min="24" max="24" width="5.75" style="2" customWidth="1"/>
    <col min="25" max="25" width="2.875" style="2" customWidth="1"/>
    <col min="26" max="26" width="4.375" style="2" customWidth="1"/>
    <col min="27" max="27" width="17.125" style="213" hidden="1" customWidth="1"/>
    <col min="28" max="28" width="53.5" style="16" customWidth="1"/>
    <col min="29" max="29" width="81.5" style="16" customWidth="1"/>
    <col min="30" max="16384" width="12.875" style="2"/>
  </cols>
  <sheetData>
    <row r="1" spans="1:44" ht="27" customHeight="1">
      <c r="S1" s="217" t="s">
        <v>62</v>
      </c>
      <c r="T1" s="218" t="s">
        <v>87</v>
      </c>
      <c r="U1" s="217" t="s">
        <v>63</v>
      </c>
      <c r="V1" s="218" t="s">
        <v>87</v>
      </c>
      <c r="W1" s="217" t="s">
        <v>64</v>
      </c>
      <c r="X1" s="218" t="s">
        <v>87</v>
      </c>
      <c r="Y1" s="219" t="s">
        <v>65</v>
      </c>
      <c r="AB1" s="213"/>
      <c r="AD1" s="16"/>
    </row>
    <row r="2" spans="1:44" ht="25.5" customHeight="1">
      <c r="AB2" s="213"/>
      <c r="AD2" s="16"/>
    </row>
    <row r="3" spans="1:44" ht="24" customHeight="1">
      <c r="A3" s="1" t="s">
        <v>49</v>
      </c>
      <c r="T3" s="245"/>
      <c r="U3" s="245"/>
      <c r="V3" s="245"/>
      <c r="W3" s="245"/>
      <c r="X3" s="245"/>
      <c r="Y3" s="245"/>
      <c r="Z3" s="245"/>
    </row>
    <row r="4" spans="1:44" ht="21.95" customHeight="1">
      <c r="A4" s="3"/>
      <c r="T4" s="245"/>
      <c r="U4" s="245"/>
      <c r="V4" s="245"/>
      <c r="W4" s="245"/>
      <c r="X4" s="245"/>
      <c r="Y4" s="245"/>
      <c r="Z4" s="245"/>
      <c r="AA4" s="2"/>
      <c r="AD4" s="8"/>
    </row>
    <row r="5" spans="1:44" s="97" customFormat="1" ht="13.7" customHeight="1">
      <c r="A5" s="220"/>
      <c r="B5" s="121"/>
      <c r="C5" s="221"/>
      <c r="D5" s="121"/>
      <c r="E5" s="121"/>
      <c r="F5" s="121"/>
      <c r="G5" s="121"/>
      <c r="H5" s="121"/>
      <c r="I5" s="121"/>
      <c r="J5" s="121"/>
      <c r="K5" s="121"/>
      <c r="L5" s="121"/>
      <c r="M5" s="121"/>
      <c r="N5" s="121"/>
      <c r="O5" s="121"/>
      <c r="P5" s="121"/>
      <c r="Q5" s="121"/>
      <c r="R5" s="121"/>
      <c r="S5" s="121"/>
      <c r="T5" s="121"/>
      <c r="U5" s="121"/>
      <c r="V5" s="121"/>
      <c r="W5" s="121"/>
      <c r="X5" s="121"/>
      <c r="Y5" s="121"/>
      <c r="Z5" s="121"/>
    </row>
    <row r="6" spans="1:44" s="97" customFormat="1" ht="13.7" customHeight="1">
      <c r="A6" s="220"/>
      <c r="B6" s="121"/>
      <c r="C6" s="222"/>
      <c r="D6" s="121"/>
      <c r="E6" s="121"/>
      <c r="F6" s="121"/>
      <c r="G6" s="121"/>
      <c r="H6" s="121"/>
      <c r="I6" s="121"/>
      <c r="J6" s="121"/>
      <c r="K6" s="121"/>
      <c r="L6" s="121"/>
      <c r="M6" s="121"/>
      <c r="N6" s="121"/>
      <c r="O6" s="121"/>
      <c r="P6" s="121"/>
      <c r="Q6" s="121"/>
      <c r="R6" s="121"/>
      <c r="S6" s="121"/>
      <c r="T6" s="121"/>
      <c r="U6" s="121"/>
      <c r="V6" s="121"/>
      <c r="W6" s="121"/>
      <c r="X6" s="121"/>
      <c r="Y6" s="121"/>
      <c r="Z6" s="121"/>
    </row>
    <row r="7" spans="1:44" ht="21.75" customHeight="1">
      <c r="A7" s="9"/>
      <c r="AA7" s="2"/>
      <c r="AD7" s="8"/>
    </row>
    <row r="8" spans="1:44" ht="21.95" customHeight="1">
      <c r="A8" s="66" t="s">
        <v>50</v>
      </c>
      <c r="B8" s="67"/>
      <c r="C8" s="66"/>
      <c r="D8" s="66"/>
      <c r="E8" s="66"/>
      <c r="F8" s="66"/>
      <c r="G8" s="66"/>
      <c r="H8" s="66"/>
      <c r="I8" s="66"/>
      <c r="J8" s="66"/>
      <c r="K8" s="66"/>
      <c r="L8" s="66"/>
      <c r="M8" s="66"/>
      <c r="N8" s="66"/>
      <c r="O8" s="66"/>
      <c r="P8" s="66"/>
      <c r="Q8" s="66"/>
      <c r="R8" s="66"/>
      <c r="S8" s="66"/>
      <c r="T8" s="66"/>
      <c r="U8" s="66"/>
      <c r="V8" s="66"/>
      <c r="W8" s="66"/>
      <c r="X8" s="66"/>
      <c r="Y8" s="66"/>
      <c r="Z8" s="66"/>
      <c r="AA8" s="6"/>
      <c r="AB8" s="5"/>
      <c r="AC8" s="5"/>
      <c r="AD8" s="3"/>
      <c r="AJ8" s="213"/>
      <c r="AK8" s="213"/>
      <c r="AL8" s="213"/>
      <c r="AM8" s="213"/>
      <c r="AN8" s="213"/>
      <c r="AO8" s="10"/>
    </row>
    <row r="9" spans="1:44" s="125" customFormat="1" ht="13.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1:44" s="125" customFormat="1" ht="24">
      <c r="A10" s="41"/>
      <c r="B10" s="56" t="s">
        <v>24</v>
      </c>
      <c r="C10" s="313" t="s">
        <v>90</v>
      </c>
      <c r="D10" s="313"/>
      <c r="E10" s="313"/>
      <c r="F10" s="313"/>
      <c r="G10" s="313"/>
      <c r="H10" s="313"/>
      <c r="I10" s="313"/>
      <c r="J10" s="313"/>
      <c r="K10" s="313"/>
      <c r="L10" s="76"/>
      <c r="M10" s="76"/>
      <c r="N10" s="76"/>
      <c r="O10" s="76"/>
      <c r="P10" s="76"/>
      <c r="Q10" s="76"/>
      <c r="R10" s="76"/>
      <c r="S10" s="76"/>
      <c r="T10" s="76"/>
      <c r="U10" s="76"/>
      <c r="V10" s="76"/>
      <c r="W10" s="76"/>
      <c r="X10" s="76"/>
      <c r="Y10" s="76"/>
      <c r="Z10" s="76"/>
      <c r="AA10" s="57"/>
      <c r="AB10" s="57"/>
      <c r="AC10" s="57"/>
      <c r="AD10" s="57"/>
      <c r="AE10" s="57"/>
      <c r="AF10" s="41"/>
      <c r="AG10" s="41"/>
      <c r="AH10" s="41"/>
      <c r="AI10" s="41"/>
      <c r="AJ10" s="41"/>
      <c r="AK10" s="42"/>
      <c r="AL10" s="44"/>
      <c r="AM10" s="43"/>
      <c r="AN10" s="44"/>
      <c r="AO10" s="43"/>
      <c r="AP10" s="44"/>
      <c r="AQ10" s="43"/>
      <c r="AR10" s="41"/>
    </row>
    <row r="11" spans="1:44" s="125" customFormat="1" ht="24">
      <c r="A11" s="41"/>
      <c r="B11" s="56" t="s">
        <v>25</v>
      </c>
      <c r="C11" s="314" t="s">
        <v>88</v>
      </c>
      <c r="D11" s="314"/>
      <c r="E11" s="314"/>
      <c r="F11" s="314"/>
      <c r="G11" s="314"/>
      <c r="H11" s="314"/>
      <c r="I11" s="314"/>
      <c r="J11" s="314"/>
      <c r="K11" s="314"/>
      <c r="L11" s="76"/>
      <c r="M11" s="76"/>
      <c r="N11" s="76"/>
      <c r="O11" s="76"/>
      <c r="P11" s="76"/>
      <c r="Q11" s="76"/>
      <c r="R11" s="76"/>
      <c r="S11" s="76"/>
      <c r="T11" s="76"/>
      <c r="U11" s="76"/>
      <c r="V11" s="76"/>
      <c r="W11" s="76"/>
      <c r="X11" s="76"/>
      <c r="Y11" s="76"/>
      <c r="Z11" s="76"/>
      <c r="AA11" s="57"/>
      <c r="AB11" s="57"/>
      <c r="AC11" s="57"/>
      <c r="AD11" s="57"/>
      <c r="AE11" s="57"/>
      <c r="AF11" s="41"/>
      <c r="AG11" s="41"/>
      <c r="AH11" s="41"/>
      <c r="AI11" s="41"/>
      <c r="AJ11" s="41"/>
      <c r="AK11" s="42"/>
      <c r="AL11" s="44"/>
      <c r="AM11" s="43"/>
      <c r="AN11" s="44"/>
      <c r="AO11" s="43"/>
      <c r="AP11" s="44"/>
      <c r="AQ11" s="43"/>
      <c r="AR11" s="41"/>
    </row>
    <row r="12" spans="1:44" s="125" customFormat="1" ht="13.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row>
    <row r="13" spans="1:44" s="125" customFormat="1">
      <c r="A13" s="45" t="s">
        <v>51</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row>
    <row r="14" spans="1:44" s="125" customFormat="1" ht="13.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row>
    <row r="15" spans="1:44" s="125" customFormat="1" ht="14.25" customHeight="1">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row>
    <row r="16" spans="1:44" s="125" customFormat="1" ht="24" customHeight="1">
      <c r="A16" s="40"/>
      <c r="B16" s="104" t="s">
        <v>52</v>
      </c>
      <c r="C16" s="47"/>
      <c r="D16" s="40"/>
      <c r="E16" s="40"/>
      <c r="F16" s="40"/>
      <c r="G16" s="40"/>
      <c r="H16" s="40"/>
      <c r="I16" s="40"/>
      <c r="J16" s="40"/>
      <c r="K16" s="40"/>
      <c r="L16" s="40"/>
      <c r="M16" s="229">
        <v>10000</v>
      </c>
      <c r="N16" s="229"/>
      <c r="O16" s="229"/>
      <c r="P16" s="48" t="s">
        <v>32</v>
      </c>
      <c r="Q16" s="40"/>
      <c r="R16" s="40"/>
      <c r="S16" s="40"/>
      <c r="T16" s="40"/>
      <c r="U16" s="40"/>
      <c r="V16" s="40"/>
      <c r="W16" s="40"/>
      <c r="X16" s="40"/>
      <c r="Y16" s="40"/>
      <c r="Z16" s="40"/>
      <c r="AA16" s="40"/>
      <c r="AB16" s="40"/>
      <c r="AC16" s="246"/>
      <c r="AD16" s="246"/>
      <c r="AE16" s="246"/>
      <c r="AF16" s="64"/>
      <c r="AG16" s="65"/>
      <c r="AH16" s="65"/>
      <c r="AI16" s="65"/>
      <c r="AJ16" s="40"/>
      <c r="AK16" s="40"/>
      <c r="AL16" s="42"/>
      <c r="AM16" s="40"/>
      <c r="AN16" s="40"/>
      <c r="AO16" s="40"/>
      <c r="AP16" s="40"/>
      <c r="AQ16" s="40"/>
      <c r="AR16" s="40"/>
    </row>
    <row r="17" spans="1:44" s="125" customFormat="1" ht="13.5">
      <c r="A17" s="40"/>
      <c r="B17" s="49"/>
      <c r="C17" s="47"/>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2"/>
      <c r="AM17" s="214"/>
      <c r="AN17" s="214"/>
      <c r="AO17" s="214"/>
      <c r="AP17" s="50"/>
      <c r="AQ17" s="40"/>
      <c r="AR17" s="40"/>
    </row>
    <row r="18" spans="1:44" s="125" customFormat="1" ht="13.5">
      <c r="A18" s="40"/>
      <c r="B18" s="105" t="s">
        <v>15</v>
      </c>
      <c r="C18" s="47"/>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2"/>
      <c r="AM18" s="214"/>
      <c r="AN18" s="214"/>
      <c r="AO18" s="214"/>
      <c r="AP18" s="50"/>
      <c r="AQ18" s="40"/>
      <c r="AR18" s="40"/>
    </row>
    <row r="19" spans="1:44" s="125" customFormat="1" ht="13.5">
      <c r="A19" s="40"/>
      <c r="B19" s="47" t="s">
        <v>16</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row>
    <row r="20" spans="1:44" s="125" customFormat="1" ht="13.5">
      <c r="A20" s="40"/>
      <c r="B20" s="47" t="s">
        <v>17</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row>
    <row r="21" spans="1:44" s="125" customFormat="1" ht="13.5">
      <c r="A21" s="40"/>
      <c r="B21" s="47" t="s">
        <v>18</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row>
    <row r="22" spans="1:44" s="125" customFormat="1" ht="13.5">
      <c r="A22" s="40"/>
      <c r="B22" s="47"/>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194"/>
      <c r="AC22" s="40"/>
      <c r="AD22" s="40"/>
      <c r="AE22" s="40"/>
      <c r="AF22" s="40"/>
      <c r="AG22" s="40"/>
      <c r="AH22" s="40"/>
      <c r="AI22" s="40"/>
      <c r="AJ22" s="40"/>
      <c r="AK22" s="40"/>
      <c r="AL22" s="40"/>
      <c r="AM22" s="40"/>
      <c r="AN22" s="40"/>
      <c r="AO22" s="40"/>
      <c r="AP22" s="40"/>
      <c r="AQ22" s="40"/>
      <c r="AR22" s="40"/>
    </row>
    <row r="23" spans="1:44" s="125" customFormat="1" ht="38.25" customHeight="1" thickBot="1">
      <c r="A23" s="39"/>
      <c r="B23" s="230" t="s">
        <v>19</v>
      </c>
      <c r="C23" s="231"/>
      <c r="D23" s="289"/>
      <c r="E23" s="290"/>
      <c r="F23" s="290"/>
      <c r="G23" s="291"/>
      <c r="H23" s="231" t="s">
        <v>26</v>
      </c>
      <c r="I23" s="231"/>
      <c r="J23" s="231"/>
      <c r="K23" s="231"/>
      <c r="L23" s="231"/>
      <c r="M23" s="231"/>
      <c r="N23" s="231"/>
      <c r="O23" s="231"/>
      <c r="P23" s="231"/>
      <c r="Q23" s="231"/>
      <c r="R23" s="231"/>
      <c r="S23" s="244"/>
      <c r="T23" s="230" t="s">
        <v>81</v>
      </c>
      <c r="U23" s="231"/>
      <c r="V23" s="231"/>
      <c r="W23" s="244"/>
      <c r="X23" s="198" t="s">
        <v>28</v>
      </c>
      <c r="AA23" s="248"/>
      <c r="AB23" s="248"/>
      <c r="AC23" s="248"/>
      <c r="AD23" s="248"/>
      <c r="AE23" s="248"/>
      <c r="AF23" s="248"/>
      <c r="AG23" s="248"/>
      <c r="AH23" s="248"/>
      <c r="AI23" s="248"/>
      <c r="AJ23" s="248"/>
      <c r="AK23" s="248"/>
      <c r="AL23" s="248"/>
      <c r="AM23" s="248"/>
      <c r="AN23" s="248"/>
      <c r="AO23" s="248"/>
      <c r="AP23" s="248"/>
      <c r="AQ23" s="60"/>
      <c r="AR23" s="39"/>
    </row>
    <row r="24" spans="1:44" s="125" customFormat="1" ht="34.5" customHeight="1" thickBot="1">
      <c r="A24" s="58" t="s">
        <v>20</v>
      </c>
      <c r="B24" s="232">
        <v>7691</v>
      </c>
      <c r="C24" s="234"/>
      <c r="D24" s="232" t="s">
        <v>80</v>
      </c>
      <c r="E24" s="233"/>
      <c r="F24" s="233"/>
      <c r="G24" s="234"/>
      <c r="H24" s="267" t="s">
        <v>27</v>
      </c>
      <c r="I24" s="268"/>
      <c r="J24" s="268"/>
      <c r="K24" s="268"/>
      <c r="L24" s="268"/>
      <c r="M24" s="268"/>
      <c r="N24" s="268"/>
      <c r="O24" s="268"/>
      <c r="P24" s="268"/>
      <c r="Q24" s="268"/>
      <c r="R24" s="268"/>
      <c r="S24" s="269"/>
      <c r="T24" s="311">
        <v>10000</v>
      </c>
      <c r="U24" s="312"/>
      <c r="V24" s="312"/>
      <c r="W24" s="197" t="s">
        <v>21</v>
      </c>
      <c r="X24" s="199" t="s">
        <v>31</v>
      </c>
      <c r="AA24" s="247"/>
      <c r="AB24" s="247"/>
      <c r="AC24" s="247"/>
      <c r="AD24" s="247"/>
      <c r="AE24" s="247"/>
      <c r="AF24" s="247"/>
      <c r="AG24" s="247"/>
      <c r="AH24" s="247"/>
      <c r="AI24" s="247"/>
      <c r="AJ24" s="247"/>
      <c r="AK24" s="247"/>
      <c r="AL24" s="247"/>
      <c r="AM24" s="249"/>
      <c r="AN24" s="249"/>
      <c r="AO24" s="249"/>
      <c r="AP24" s="59"/>
      <c r="AQ24" s="61"/>
      <c r="AR24" s="39"/>
    </row>
    <row r="25" spans="1:44" s="125" customFormat="1" ht="34.5" customHeight="1" thickBot="1">
      <c r="A25" s="39">
        <v>1</v>
      </c>
      <c r="B25" s="238"/>
      <c r="C25" s="239"/>
      <c r="D25" s="270"/>
      <c r="E25" s="270"/>
      <c r="F25" s="270"/>
      <c r="G25" s="271"/>
      <c r="H25" s="273"/>
      <c r="I25" s="273"/>
      <c r="J25" s="273"/>
      <c r="K25" s="273"/>
      <c r="L25" s="273"/>
      <c r="M25" s="273"/>
      <c r="N25" s="273"/>
      <c r="O25" s="273"/>
      <c r="P25" s="273"/>
      <c r="Q25" s="273"/>
      <c r="R25" s="273"/>
      <c r="S25" s="274"/>
      <c r="T25" s="309"/>
      <c r="U25" s="310"/>
      <c r="V25" s="310"/>
      <c r="W25" s="195" t="s">
        <v>21</v>
      </c>
      <c r="X25" s="200" t="str">
        <f>IF(OR($M$16="",T25=""),"",T25/$M$16)</f>
        <v/>
      </c>
      <c r="AA25" s="247"/>
      <c r="AB25" s="247"/>
      <c r="AC25" s="247"/>
      <c r="AD25" s="247"/>
      <c r="AE25" s="247"/>
      <c r="AF25" s="247"/>
      <c r="AG25" s="247"/>
      <c r="AH25" s="247"/>
      <c r="AI25" s="247"/>
      <c r="AJ25" s="247"/>
      <c r="AK25" s="247"/>
      <c r="AL25" s="247"/>
      <c r="AM25" s="246"/>
      <c r="AN25" s="246"/>
      <c r="AO25" s="246"/>
      <c r="AP25" s="62"/>
      <c r="AQ25" s="63"/>
      <c r="AR25" s="39"/>
    </row>
    <row r="26" spans="1:44" s="125" customFormat="1" ht="34.5" customHeight="1">
      <c r="A26" s="39">
        <v>2</v>
      </c>
      <c r="B26" s="240"/>
      <c r="C26" s="241"/>
      <c r="D26" s="272"/>
      <c r="E26" s="273"/>
      <c r="F26" s="273"/>
      <c r="G26" s="274"/>
      <c r="H26" s="235"/>
      <c r="I26" s="236"/>
      <c r="J26" s="236"/>
      <c r="K26" s="236"/>
      <c r="L26" s="236"/>
      <c r="M26" s="236"/>
      <c r="N26" s="236"/>
      <c r="O26" s="236"/>
      <c r="P26" s="236"/>
      <c r="Q26" s="236"/>
      <c r="R26" s="236"/>
      <c r="S26" s="237"/>
      <c r="T26" s="309"/>
      <c r="U26" s="310"/>
      <c r="V26" s="310"/>
      <c r="W26" s="196" t="s">
        <v>21</v>
      </c>
      <c r="X26" s="200" t="str">
        <f t="shared" ref="X26:X30" si="0">IF(OR($M$16="",T26=""),"",T26/$M$16)</f>
        <v/>
      </c>
      <c r="AA26" s="247"/>
      <c r="AB26" s="247"/>
      <c r="AC26" s="247"/>
      <c r="AD26" s="247"/>
      <c r="AE26" s="247"/>
      <c r="AF26" s="247"/>
      <c r="AG26" s="247"/>
      <c r="AH26" s="247"/>
      <c r="AI26" s="247"/>
      <c r="AJ26" s="247"/>
      <c r="AK26" s="247"/>
      <c r="AL26" s="247"/>
      <c r="AM26" s="246"/>
      <c r="AN26" s="246"/>
      <c r="AO26" s="246"/>
      <c r="AP26" s="62"/>
      <c r="AQ26" s="63"/>
      <c r="AR26" s="39"/>
    </row>
    <row r="27" spans="1:44" s="125" customFormat="1" ht="34.5" customHeight="1">
      <c r="A27" s="39">
        <v>3</v>
      </c>
      <c r="B27" s="242"/>
      <c r="C27" s="243"/>
      <c r="D27" s="235"/>
      <c r="E27" s="236"/>
      <c r="F27" s="236"/>
      <c r="G27" s="237"/>
      <c r="H27" s="235"/>
      <c r="I27" s="236"/>
      <c r="J27" s="236"/>
      <c r="K27" s="236"/>
      <c r="L27" s="236"/>
      <c r="M27" s="236"/>
      <c r="N27" s="236"/>
      <c r="O27" s="236"/>
      <c r="P27" s="236"/>
      <c r="Q27" s="236"/>
      <c r="R27" s="236"/>
      <c r="S27" s="237"/>
      <c r="T27" s="309"/>
      <c r="U27" s="310"/>
      <c r="V27" s="310"/>
      <c r="W27" s="196" t="s">
        <v>21</v>
      </c>
      <c r="X27" s="200" t="str">
        <f t="shared" si="0"/>
        <v/>
      </c>
      <c r="AA27" s="250"/>
      <c r="AB27" s="247"/>
      <c r="AC27" s="247"/>
      <c r="AD27" s="247"/>
      <c r="AE27" s="247"/>
      <c r="AF27" s="247"/>
      <c r="AG27" s="247"/>
      <c r="AH27" s="247"/>
      <c r="AI27" s="247"/>
      <c r="AJ27" s="247"/>
      <c r="AK27" s="247"/>
      <c r="AL27" s="247"/>
      <c r="AM27" s="246"/>
      <c r="AN27" s="246"/>
      <c r="AO27" s="246"/>
      <c r="AP27" s="62"/>
      <c r="AQ27" s="63"/>
      <c r="AR27" s="39"/>
    </row>
    <row r="28" spans="1:44" s="125" customFormat="1" ht="34.5" customHeight="1">
      <c r="A28" s="39">
        <v>4</v>
      </c>
      <c r="B28" s="242"/>
      <c r="C28" s="243"/>
      <c r="D28" s="235"/>
      <c r="E28" s="236"/>
      <c r="F28" s="236"/>
      <c r="G28" s="237"/>
      <c r="H28" s="235"/>
      <c r="I28" s="236"/>
      <c r="J28" s="236"/>
      <c r="K28" s="236"/>
      <c r="L28" s="236"/>
      <c r="M28" s="236"/>
      <c r="N28" s="236"/>
      <c r="O28" s="236"/>
      <c r="P28" s="236"/>
      <c r="Q28" s="236"/>
      <c r="R28" s="236"/>
      <c r="S28" s="237"/>
      <c r="T28" s="309"/>
      <c r="U28" s="310"/>
      <c r="V28" s="310"/>
      <c r="W28" s="196" t="s">
        <v>21</v>
      </c>
      <c r="X28" s="200" t="str">
        <f t="shared" si="0"/>
        <v/>
      </c>
      <c r="AA28" s="247"/>
      <c r="AB28" s="247"/>
      <c r="AC28" s="247"/>
      <c r="AD28" s="247"/>
      <c r="AE28" s="247"/>
      <c r="AF28" s="247"/>
      <c r="AG28" s="247"/>
      <c r="AH28" s="247"/>
      <c r="AI28" s="247"/>
      <c r="AJ28" s="247"/>
      <c r="AK28" s="247"/>
      <c r="AL28" s="247"/>
      <c r="AM28" s="246"/>
      <c r="AN28" s="246"/>
      <c r="AO28" s="246"/>
      <c r="AP28" s="62"/>
      <c r="AQ28" s="63"/>
      <c r="AR28" s="39"/>
    </row>
    <row r="29" spans="1:44" s="125" customFormat="1" ht="34.5" customHeight="1">
      <c r="A29" s="39">
        <v>5</v>
      </c>
      <c r="B29" s="242"/>
      <c r="C29" s="243"/>
      <c r="D29" s="235"/>
      <c r="E29" s="236"/>
      <c r="F29" s="236"/>
      <c r="G29" s="237"/>
      <c r="H29" s="235"/>
      <c r="I29" s="236"/>
      <c r="J29" s="236"/>
      <c r="K29" s="236"/>
      <c r="L29" s="236"/>
      <c r="M29" s="236"/>
      <c r="N29" s="236"/>
      <c r="O29" s="236"/>
      <c r="P29" s="236"/>
      <c r="Q29" s="236"/>
      <c r="R29" s="236"/>
      <c r="S29" s="237"/>
      <c r="T29" s="309"/>
      <c r="U29" s="310"/>
      <c r="V29" s="310"/>
      <c r="W29" s="196" t="s">
        <v>21</v>
      </c>
      <c r="X29" s="200" t="str">
        <f t="shared" si="0"/>
        <v/>
      </c>
      <c r="AA29" s="247"/>
      <c r="AB29" s="247"/>
      <c r="AC29" s="247"/>
      <c r="AD29" s="247"/>
      <c r="AE29" s="247"/>
      <c r="AF29" s="247"/>
      <c r="AG29" s="247"/>
      <c r="AH29" s="247"/>
      <c r="AI29" s="247"/>
      <c r="AJ29" s="247"/>
      <c r="AK29" s="247"/>
      <c r="AL29" s="247"/>
      <c r="AM29" s="246"/>
      <c r="AN29" s="246"/>
      <c r="AO29" s="246"/>
      <c r="AP29" s="62"/>
      <c r="AQ29" s="63"/>
      <c r="AR29" s="39"/>
    </row>
    <row r="30" spans="1:44" s="125" customFormat="1" ht="34.5" customHeight="1">
      <c r="A30" s="39">
        <v>6</v>
      </c>
      <c r="B30" s="242"/>
      <c r="C30" s="243"/>
      <c r="D30" s="235"/>
      <c r="E30" s="236"/>
      <c r="F30" s="236"/>
      <c r="G30" s="237"/>
      <c r="H30" s="235"/>
      <c r="I30" s="236"/>
      <c r="J30" s="236"/>
      <c r="K30" s="236"/>
      <c r="L30" s="236"/>
      <c r="M30" s="236"/>
      <c r="N30" s="236"/>
      <c r="O30" s="236"/>
      <c r="P30" s="236"/>
      <c r="Q30" s="236"/>
      <c r="R30" s="236"/>
      <c r="S30" s="237"/>
      <c r="T30" s="309"/>
      <c r="U30" s="310"/>
      <c r="V30" s="310"/>
      <c r="W30" s="196" t="s">
        <v>21</v>
      </c>
      <c r="X30" s="200" t="str">
        <f t="shared" si="0"/>
        <v/>
      </c>
      <c r="AA30" s="247"/>
      <c r="AB30" s="247"/>
      <c r="AC30" s="247"/>
      <c r="AD30" s="247"/>
      <c r="AE30" s="247"/>
      <c r="AF30" s="247"/>
      <c r="AG30" s="247"/>
      <c r="AH30" s="247"/>
      <c r="AI30" s="247"/>
      <c r="AJ30" s="247"/>
      <c r="AK30" s="247"/>
      <c r="AL30" s="247"/>
      <c r="AM30" s="246"/>
      <c r="AN30" s="246"/>
      <c r="AO30" s="246"/>
      <c r="AP30" s="62"/>
      <c r="AQ30" s="63"/>
      <c r="AR30" s="39"/>
    </row>
    <row r="31" spans="1:44" s="125" customFormat="1" ht="14.25" customHeight="1">
      <c r="A31" s="39"/>
      <c r="B31" s="39"/>
      <c r="C31" s="39"/>
      <c r="D31" s="39"/>
      <c r="E31" s="39"/>
      <c r="F31" s="39"/>
      <c r="G31" s="39"/>
      <c r="H31" s="39"/>
      <c r="I31" s="39"/>
      <c r="J31" s="39"/>
      <c r="K31" s="39"/>
      <c r="L31" s="39"/>
      <c r="M31" s="39"/>
      <c r="N31" s="39"/>
      <c r="O31" s="39"/>
      <c r="P31" s="39"/>
      <c r="Q31" s="55"/>
      <c r="R31" s="202"/>
      <c r="S31" s="202" t="s">
        <v>22</v>
      </c>
      <c r="T31" s="308">
        <f>SUM(T25:V30)</f>
        <v>0</v>
      </c>
      <c r="U31" s="308"/>
      <c r="V31" s="308"/>
      <c r="W31" s="39" t="s">
        <v>21</v>
      </c>
      <c r="X31" s="201">
        <f>SUM(X25:Y30)</f>
        <v>0</v>
      </c>
      <c r="AA31" s="39"/>
      <c r="AB31" s="39"/>
      <c r="AC31" s="39"/>
      <c r="AD31" s="39"/>
      <c r="AE31" s="39"/>
      <c r="AF31" s="39"/>
      <c r="AG31" s="39"/>
      <c r="AH31" s="39"/>
      <c r="AI31" s="39"/>
      <c r="AJ31" s="39"/>
      <c r="AK31" s="40"/>
      <c r="AL31" s="42"/>
      <c r="AM31" s="254"/>
      <c r="AN31" s="254"/>
      <c r="AO31" s="254"/>
      <c r="AP31" s="50"/>
      <c r="AQ31" s="39"/>
      <c r="AR31" s="39"/>
    </row>
    <row r="32" spans="1:44" s="125" customFormat="1" ht="13.5">
      <c r="A32" s="39"/>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39"/>
      <c r="AB32" s="39"/>
      <c r="AC32" s="39"/>
      <c r="AD32" s="39"/>
      <c r="AE32" s="39"/>
      <c r="AF32" s="39"/>
      <c r="AG32" s="39"/>
      <c r="AH32" s="39"/>
      <c r="AI32" s="39"/>
      <c r="AJ32" s="39"/>
      <c r="AK32" s="40"/>
      <c r="AL32" s="42"/>
      <c r="AM32" s="214"/>
      <c r="AN32" s="214"/>
      <c r="AO32" s="214"/>
      <c r="AP32" s="50"/>
      <c r="AQ32" s="39"/>
      <c r="AR32" s="39"/>
    </row>
    <row r="33" spans="1:46" s="125" customFormat="1" ht="13.5">
      <c r="A33" s="40"/>
      <c r="B33" s="52" t="s">
        <v>23</v>
      </c>
      <c r="C33" s="52"/>
      <c r="D33" s="52"/>
      <c r="E33" s="52"/>
      <c r="F33" s="52"/>
      <c r="G33" s="52"/>
      <c r="H33" s="52"/>
      <c r="I33" s="52"/>
      <c r="J33" s="52"/>
      <c r="K33" s="52"/>
      <c r="L33" s="52"/>
      <c r="M33" s="52"/>
      <c r="N33" s="52"/>
      <c r="O33" s="52"/>
      <c r="P33" s="52"/>
      <c r="Q33" s="52"/>
      <c r="R33" s="52"/>
      <c r="S33" s="52"/>
      <c r="T33" s="52"/>
      <c r="U33" s="52"/>
      <c r="V33" s="52"/>
      <c r="W33" s="52"/>
      <c r="X33" s="52"/>
      <c r="Y33" s="52"/>
      <c r="Z33" s="52"/>
      <c r="AA33" s="40"/>
      <c r="AB33" s="40"/>
      <c r="AC33" s="40"/>
      <c r="AD33" s="40"/>
      <c r="AE33" s="40"/>
      <c r="AF33" s="40"/>
      <c r="AG33" s="40"/>
      <c r="AH33" s="40"/>
      <c r="AI33" s="40"/>
      <c r="AJ33" s="40"/>
      <c r="AK33" s="40"/>
      <c r="AL33" s="40"/>
      <c r="AM33" s="40"/>
      <c r="AN33" s="40"/>
      <c r="AO33" s="40"/>
      <c r="AP33" s="40"/>
      <c r="AQ33" s="40"/>
      <c r="AR33" s="40"/>
    </row>
    <row r="34" spans="1:46" s="125" customFormat="1" ht="13.5">
      <c r="A34" s="40"/>
      <c r="B34" s="52" t="s">
        <v>40</v>
      </c>
      <c r="C34" s="53"/>
      <c r="D34" s="52"/>
      <c r="E34" s="52"/>
      <c r="F34" s="52"/>
      <c r="G34" s="52"/>
      <c r="H34" s="52"/>
      <c r="I34" s="52"/>
      <c r="J34" s="52"/>
      <c r="K34" s="52"/>
      <c r="L34" s="52"/>
      <c r="M34" s="52"/>
      <c r="N34" s="52"/>
      <c r="O34" s="52"/>
      <c r="P34" s="52"/>
      <c r="Q34" s="52"/>
      <c r="R34" s="52"/>
      <c r="S34" s="52"/>
      <c r="T34" s="52"/>
      <c r="U34" s="52"/>
      <c r="V34" s="52"/>
      <c r="W34" s="52"/>
      <c r="X34" s="52"/>
      <c r="Y34" s="52"/>
      <c r="Z34" s="52"/>
      <c r="AA34" s="40"/>
      <c r="AB34" s="40"/>
      <c r="AC34" s="40"/>
      <c r="AD34" s="40"/>
      <c r="AE34" s="40"/>
      <c r="AF34" s="40"/>
      <c r="AG34" s="40"/>
      <c r="AH34" s="40"/>
      <c r="AI34" s="40"/>
      <c r="AJ34" s="40"/>
      <c r="AK34" s="40"/>
      <c r="AL34" s="40"/>
      <c r="AM34" s="40"/>
      <c r="AN34" s="40"/>
      <c r="AO34" s="40"/>
      <c r="AP34" s="40"/>
      <c r="AQ34" s="40"/>
      <c r="AR34" s="40"/>
    </row>
    <row r="35" spans="1:46" s="125" customFormat="1">
      <c r="A35" s="40"/>
      <c r="B35" s="52" t="s">
        <v>41</v>
      </c>
      <c r="C35" s="53"/>
      <c r="D35" s="52"/>
      <c r="E35" s="52"/>
      <c r="F35" s="52"/>
      <c r="G35" s="52"/>
      <c r="H35" s="52"/>
      <c r="I35" s="52"/>
      <c r="J35" s="52"/>
      <c r="K35" s="52"/>
      <c r="L35" s="52"/>
      <c r="M35" s="52"/>
      <c r="N35" s="52"/>
      <c r="O35" s="52"/>
      <c r="P35" s="52"/>
      <c r="Q35" s="52"/>
      <c r="R35" s="52"/>
      <c r="S35" s="52"/>
      <c r="T35" s="52"/>
      <c r="U35" s="52"/>
      <c r="V35" s="52"/>
      <c r="W35" s="52"/>
      <c r="X35" s="52"/>
      <c r="Y35" s="52"/>
      <c r="Z35" s="52"/>
      <c r="AA35" s="40"/>
      <c r="AB35" s="40"/>
      <c r="AC35" s="40"/>
      <c r="AD35" s="40"/>
      <c r="AE35" s="40"/>
      <c r="AF35" s="40"/>
      <c r="AG35" s="40"/>
      <c r="AH35" s="40"/>
      <c r="AI35" s="40"/>
      <c r="AJ35" s="40"/>
      <c r="AK35" s="40"/>
      <c r="AL35" s="54"/>
      <c r="AM35" s="40"/>
      <c r="AN35" s="40"/>
      <c r="AO35" s="40"/>
      <c r="AP35" s="40"/>
      <c r="AQ35" s="40"/>
      <c r="AR35" s="40"/>
    </row>
    <row r="36" spans="1:46" s="125" customFormat="1">
      <c r="A36" s="40"/>
      <c r="B36" s="52"/>
      <c r="C36" s="53"/>
      <c r="D36" s="52"/>
      <c r="E36" s="52"/>
      <c r="F36" s="52"/>
      <c r="G36" s="52"/>
      <c r="H36" s="52"/>
      <c r="I36" s="52"/>
      <c r="J36" s="52"/>
      <c r="K36" s="52"/>
      <c r="L36" s="52"/>
      <c r="M36" s="52"/>
      <c r="N36" s="52"/>
      <c r="O36" s="52"/>
      <c r="P36" s="52"/>
      <c r="Q36" s="52"/>
      <c r="R36" s="52"/>
      <c r="S36" s="52"/>
      <c r="T36" s="52"/>
      <c r="U36" s="52"/>
      <c r="V36" s="52"/>
      <c r="W36" s="52"/>
      <c r="X36" s="52"/>
      <c r="Y36" s="52"/>
      <c r="Z36" s="52"/>
      <c r="AA36" s="40"/>
      <c r="AB36" s="40"/>
      <c r="AC36" s="40"/>
      <c r="AD36" s="40"/>
      <c r="AE36" s="40"/>
      <c r="AF36" s="40"/>
      <c r="AG36" s="40"/>
      <c r="AH36" s="40"/>
      <c r="AI36" s="40"/>
      <c r="AJ36" s="40"/>
      <c r="AK36" s="40"/>
      <c r="AL36" s="54"/>
      <c r="AM36" s="40"/>
      <c r="AN36" s="40"/>
      <c r="AO36" s="40"/>
      <c r="AP36" s="40"/>
      <c r="AQ36" s="40"/>
      <c r="AR36" s="40"/>
    </row>
    <row r="37" spans="1:46" s="87" customFormat="1" ht="21.4" customHeight="1">
      <c r="C37" s="225" t="s">
        <v>30</v>
      </c>
      <c r="D37" s="225"/>
      <c r="E37" s="225"/>
      <c r="F37" s="225"/>
      <c r="G37" s="225"/>
      <c r="H37" s="225"/>
      <c r="I37" s="225"/>
      <c r="J37" s="225"/>
      <c r="K37" s="225"/>
      <c r="L37" s="225"/>
      <c r="M37" s="225"/>
      <c r="N37" s="225"/>
      <c r="O37" s="225"/>
      <c r="P37" s="225"/>
      <c r="Q37" s="225"/>
      <c r="R37" s="88"/>
      <c r="S37" s="88"/>
      <c r="T37" s="88"/>
      <c r="U37" s="88"/>
      <c r="V37" s="88"/>
      <c r="W37" s="88"/>
      <c r="X37" s="88"/>
      <c r="Y37" s="88"/>
      <c r="Z37" s="88"/>
      <c r="AA37" s="88"/>
      <c r="AB37" s="89"/>
      <c r="AC37" s="89"/>
      <c r="AD37" s="89"/>
      <c r="AE37" s="89"/>
      <c r="AF37" s="89"/>
      <c r="AG37" s="89"/>
      <c r="AH37" s="89"/>
      <c r="AI37" s="89"/>
      <c r="AJ37" s="89"/>
      <c r="AK37" s="89"/>
      <c r="AL37" s="89"/>
      <c r="AM37" s="89"/>
      <c r="AN37" s="89"/>
      <c r="AO37" s="89"/>
      <c r="AR37" s="90"/>
      <c r="AS37" s="91"/>
    </row>
    <row r="38" spans="1:46" s="87" customFormat="1" ht="21.4" customHeight="1">
      <c r="C38" s="226" t="s">
        <v>29</v>
      </c>
      <c r="D38" s="226"/>
      <c r="E38" s="226"/>
      <c r="F38" s="226"/>
      <c r="G38" s="226"/>
      <c r="H38" s="226"/>
      <c r="I38" s="226"/>
      <c r="J38" s="226"/>
      <c r="K38" s="226"/>
      <c r="L38" s="226"/>
      <c r="M38" s="226"/>
      <c r="N38" s="226"/>
      <c r="O38" s="226"/>
      <c r="P38" s="226"/>
      <c r="Q38" s="226"/>
      <c r="R38" s="88"/>
      <c r="S38" s="88"/>
      <c r="T38" s="88"/>
      <c r="U38" s="88"/>
      <c r="V38" s="88"/>
      <c r="W38" s="88"/>
      <c r="X38" s="88"/>
      <c r="Y38" s="88"/>
      <c r="Z38" s="88"/>
      <c r="AA38" s="88"/>
      <c r="AB38" s="89"/>
      <c r="AC38" s="89"/>
      <c r="AD38" s="89"/>
      <c r="AE38" s="89"/>
      <c r="AF38" s="89"/>
      <c r="AG38" s="89"/>
      <c r="AH38" s="89"/>
      <c r="AI38" s="89"/>
      <c r="AJ38" s="89"/>
      <c r="AK38" s="89"/>
      <c r="AL38" s="89"/>
      <c r="AM38" s="89"/>
      <c r="AN38" s="89"/>
      <c r="AO38" s="89"/>
      <c r="AR38" s="90"/>
      <c r="AS38" s="91"/>
    </row>
    <row r="39" spans="1:46" s="39" customFormat="1" ht="21.4" customHeight="1">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70"/>
      <c r="AC39" s="70"/>
      <c r="AD39" s="70"/>
      <c r="AE39" s="70"/>
      <c r="AF39" s="70"/>
      <c r="AG39" s="70"/>
      <c r="AH39" s="70"/>
      <c r="AI39" s="70"/>
      <c r="AJ39" s="70"/>
      <c r="AK39" s="70"/>
      <c r="AL39" s="70"/>
      <c r="AM39" s="70"/>
      <c r="AN39" s="70"/>
      <c r="AO39" s="70"/>
      <c r="AP39" s="70"/>
      <c r="AS39" s="69"/>
      <c r="AT39" s="68"/>
    </row>
    <row r="40" spans="1:46" s="39" customFormat="1" ht="21.4" customHeight="1">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70"/>
      <c r="AC40" s="70"/>
      <c r="AD40" s="70"/>
      <c r="AE40" s="70"/>
      <c r="AF40" s="70"/>
      <c r="AG40" s="70"/>
      <c r="AH40" s="70"/>
      <c r="AI40" s="70"/>
      <c r="AJ40" s="70"/>
      <c r="AK40" s="70"/>
      <c r="AL40" s="70"/>
      <c r="AM40" s="70"/>
      <c r="AN40" s="70"/>
      <c r="AO40" s="70"/>
      <c r="AP40" s="70"/>
      <c r="AS40" s="69"/>
      <c r="AT40" s="68"/>
    </row>
    <row r="41" spans="1:46" s="39" customFormat="1" ht="21.4" customHeight="1">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70"/>
      <c r="AC41" s="70"/>
      <c r="AD41" s="70"/>
      <c r="AE41" s="70"/>
      <c r="AF41" s="70"/>
      <c r="AG41" s="70"/>
      <c r="AH41" s="70"/>
      <c r="AI41" s="70"/>
      <c r="AJ41" s="70"/>
      <c r="AK41" s="70"/>
      <c r="AL41" s="70"/>
      <c r="AM41" s="70"/>
      <c r="AN41" s="70"/>
      <c r="AO41" s="70"/>
      <c r="AP41" s="70"/>
      <c r="AS41" s="69"/>
      <c r="AT41" s="68"/>
    </row>
    <row r="42" spans="1:46" s="39" customFormat="1" ht="21.4" customHeight="1">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70"/>
      <c r="AC42" s="70"/>
      <c r="AD42" s="70"/>
      <c r="AE42" s="70"/>
      <c r="AF42" s="70"/>
      <c r="AG42" s="70"/>
      <c r="AH42" s="70"/>
      <c r="AI42" s="70"/>
      <c r="AJ42" s="70"/>
      <c r="AK42" s="70"/>
      <c r="AL42" s="70"/>
      <c r="AM42" s="70"/>
      <c r="AN42" s="70"/>
      <c r="AO42" s="70"/>
      <c r="AP42" s="70"/>
      <c r="AS42" s="69"/>
      <c r="AT42" s="68"/>
    </row>
    <row r="43" spans="1:46" s="39" customFormat="1" ht="21.4" customHeight="1">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70"/>
      <c r="AC43" s="70"/>
      <c r="AD43" s="70"/>
      <c r="AE43" s="70"/>
      <c r="AF43" s="70"/>
      <c r="AG43" s="70"/>
      <c r="AH43" s="70"/>
      <c r="AI43" s="70"/>
      <c r="AJ43" s="70"/>
      <c r="AK43" s="70"/>
      <c r="AL43" s="70"/>
      <c r="AM43" s="70"/>
      <c r="AN43" s="70"/>
      <c r="AO43" s="70"/>
      <c r="AP43" s="70"/>
      <c r="AS43" s="69"/>
      <c r="AT43" s="68"/>
    </row>
    <row r="44" spans="1:46" s="39" customFormat="1" ht="21.4" customHeight="1">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70"/>
      <c r="AC44" s="70"/>
      <c r="AD44" s="70"/>
      <c r="AE44" s="70"/>
      <c r="AF44" s="70"/>
      <c r="AG44" s="70"/>
      <c r="AH44" s="70"/>
      <c r="AI44" s="70"/>
      <c r="AJ44" s="70"/>
      <c r="AK44" s="70"/>
      <c r="AL44" s="70"/>
      <c r="AM44" s="70"/>
      <c r="AN44" s="70"/>
      <c r="AO44" s="70"/>
      <c r="AP44" s="70"/>
      <c r="AS44" s="69"/>
      <c r="AT44" s="68"/>
    </row>
    <row r="45" spans="1:46" s="39" customFormat="1" ht="21.4" customHeight="1">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70"/>
      <c r="AC45" s="70"/>
      <c r="AD45" s="70"/>
      <c r="AE45" s="70"/>
      <c r="AF45" s="70"/>
      <c r="AG45" s="70"/>
      <c r="AH45" s="70"/>
      <c r="AI45" s="70"/>
      <c r="AJ45" s="70"/>
      <c r="AK45" s="70"/>
      <c r="AL45" s="70"/>
      <c r="AM45" s="70"/>
      <c r="AN45" s="70"/>
      <c r="AO45" s="70"/>
      <c r="AP45" s="70"/>
      <c r="AS45" s="69"/>
      <c r="AT45" s="68"/>
    </row>
    <row r="46" spans="1:46" s="39" customFormat="1" ht="21.4" customHeight="1">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70"/>
      <c r="AC46" s="70"/>
      <c r="AD46" s="70"/>
      <c r="AE46" s="70"/>
      <c r="AF46" s="70"/>
      <c r="AG46" s="70"/>
      <c r="AH46" s="70"/>
      <c r="AI46" s="70"/>
      <c r="AJ46" s="70"/>
      <c r="AK46" s="70"/>
      <c r="AL46" s="70"/>
      <c r="AM46" s="70"/>
      <c r="AN46" s="70"/>
      <c r="AO46" s="70"/>
      <c r="AP46" s="70"/>
      <c r="AS46" s="69"/>
      <c r="AT46" s="68"/>
    </row>
    <row r="47" spans="1:46" s="39" customFormat="1" ht="21.4" customHeight="1">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70"/>
      <c r="AC47" s="70"/>
      <c r="AD47" s="70"/>
      <c r="AE47" s="70"/>
      <c r="AF47" s="70"/>
      <c r="AG47" s="70"/>
      <c r="AH47" s="70"/>
      <c r="AI47" s="70"/>
      <c r="AJ47" s="70"/>
      <c r="AK47" s="70"/>
      <c r="AL47" s="70"/>
      <c r="AM47" s="70"/>
      <c r="AN47" s="70"/>
      <c r="AO47" s="70"/>
      <c r="AP47" s="70"/>
      <c r="AS47" s="69"/>
      <c r="AT47" s="68"/>
    </row>
    <row r="48" spans="1:46" s="39" customFormat="1" ht="21.4" customHeight="1">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70"/>
      <c r="AC48" s="70"/>
      <c r="AD48" s="70"/>
      <c r="AE48" s="70"/>
      <c r="AF48" s="70"/>
      <c r="AG48" s="70"/>
      <c r="AH48" s="70"/>
      <c r="AI48" s="70"/>
      <c r="AJ48" s="70"/>
      <c r="AK48" s="70"/>
      <c r="AL48" s="70"/>
      <c r="AM48" s="70"/>
      <c r="AN48" s="70"/>
      <c r="AO48" s="70"/>
      <c r="AP48" s="70"/>
      <c r="AS48" s="69"/>
      <c r="AT48" s="68"/>
    </row>
    <row r="49" spans="1:46" s="39" customFormat="1" ht="21.4" customHeight="1">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70"/>
      <c r="AC49" s="70"/>
      <c r="AD49" s="70"/>
      <c r="AE49" s="70"/>
      <c r="AF49" s="70"/>
      <c r="AG49" s="70"/>
      <c r="AH49" s="70"/>
      <c r="AI49" s="70"/>
      <c r="AJ49" s="70"/>
      <c r="AK49" s="70"/>
      <c r="AL49" s="70"/>
      <c r="AM49" s="70"/>
      <c r="AN49" s="70"/>
      <c r="AO49" s="70"/>
      <c r="AP49" s="70"/>
      <c r="AS49" s="69"/>
      <c r="AT49" s="68"/>
    </row>
    <row r="50" spans="1:46" s="39" customFormat="1" ht="21.4" customHeight="1">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70"/>
      <c r="AC50" s="70"/>
      <c r="AD50" s="70"/>
      <c r="AE50" s="70"/>
      <c r="AF50" s="70"/>
      <c r="AG50" s="70"/>
      <c r="AH50" s="70"/>
      <c r="AI50" s="70"/>
      <c r="AJ50" s="70"/>
      <c r="AK50" s="70"/>
      <c r="AL50" s="70"/>
      <c r="AM50" s="70"/>
      <c r="AN50" s="70"/>
      <c r="AO50" s="70"/>
      <c r="AP50" s="70"/>
      <c r="AS50" s="69"/>
      <c r="AT50" s="68"/>
    </row>
    <row r="51" spans="1:46" s="125" customFormat="1" ht="13.5">
      <c r="A51" s="39"/>
      <c r="B51" s="51"/>
      <c r="C51" s="51"/>
      <c r="D51" s="51"/>
      <c r="E51" s="51"/>
      <c r="F51" s="51"/>
      <c r="G51" s="51"/>
      <c r="H51" s="51"/>
      <c r="I51" s="51"/>
      <c r="J51" s="51"/>
      <c r="K51" s="51"/>
      <c r="L51" s="51"/>
      <c r="M51" s="51"/>
      <c r="N51" s="51"/>
      <c r="O51" s="51"/>
      <c r="P51" s="51"/>
      <c r="Q51" s="51"/>
      <c r="R51" s="51"/>
      <c r="S51" s="110"/>
      <c r="T51" s="110"/>
      <c r="U51" s="110"/>
      <c r="V51" s="110"/>
      <c r="W51" s="110"/>
      <c r="X51" s="110"/>
      <c r="Y51" s="110"/>
      <c r="Z51" s="110"/>
      <c r="AA51" s="39"/>
      <c r="AB51" s="39"/>
      <c r="AC51" s="39"/>
      <c r="AD51" s="39"/>
      <c r="AE51" s="39"/>
      <c r="AF51" s="39"/>
      <c r="AG51" s="39"/>
      <c r="AH51" s="39"/>
      <c r="AI51" s="39"/>
      <c r="AJ51" s="39"/>
      <c r="AK51" s="40"/>
      <c r="AL51" s="42"/>
      <c r="AM51" s="214"/>
      <c r="AN51" s="214"/>
      <c r="AO51" s="214"/>
      <c r="AP51" s="50"/>
      <c r="AQ51" s="39"/>
      <c r="AR51" s="39"/>
    </row>
    <row r="52" spans="1:46" s="3" customFormat="1" ht="31.15" customHeight="1">
      <c r="S52" s="4" t="s">
        <v>4</v>
      </c>
      <c r="T52" s="253">
        <v>5</v>
      </c>
      <c r="U52" s="253"/>
      <c r="V52" s="253"/>
      <c r="W52" s="253"/>
      <c r="X52" s="5" t="s">
        <v>5</v>
      </c>
      <c r="AA52" s="6"/>
      <c r="AB52" s="5"/>
      <c r="AC52" s="5"/>
    </row>
    <row r="53" spans="1:46" ht="21" customHeight="1">
      <c r="B53" s="77" t="s">
        <v>24</v>
      </c>
      <c r="C53" s="293" t="str">
        <f>C10&amp;""</f>
        <v>株式会社△△△△</v>
      </c>
      <c r="D53" s="293"/>
      <c r="E53" s="293"/>
      <c r="F53" s="293"/>
      <c r="G53" s="293"/>
      <c r="H53" s="293"/>
      <c r="I53" s="216"/>
      <c r="J53" s="216"/>
      <c r="K53" s="216"/>
      <c r="L53" s="216"/>
      <c r="M53" s="216"/>
      <c r="N53" s="216"/>
      <c r="O53" s="216"/>
      <c r="P53" s="216"/>
      <c r="Q53" s="216"/>
      <c r="R53" s="216"/>
      <c r="S53" s="216"/>
      <c r="T53" s="216"/>
      <c r="U53" s="216"/>
      <c r="V53" s="216"/>
      <c r="W53" s="216"/>
      <c r="X53" s="216"/>
      <c r="Y53" s="216"/>
      <c r="Z53" s="216"/>
    </row>
    <row r="54" spans="1:46" ht="6" customHeight="1">
      <c r="A54" s="3"/>
      <c r="B54" s="56"/>
      <c r="C54" s="278"/>
      <c r="D54" s="278"/>
      <c r="E54" s="216"/>
      <c r="F54" s="216"/>
      <c r="G54" s="216"/>
      <c r="H54" s="216"/>
      <c r="I54" s="216"/>
      <c r="J54" s="216"/>
      <c r="K54" s="216"/>
      <c r="L54" s="216"/>
      <c r="M54" s="216"/>
      <c r="N54" s="216"/>
      <c r="O54" s="216"/>
      <c r="P54" s="216"/>
      <c r="Q54" s="216"/>
      <c r="R54" s="216"/>
      <c r="S54" s="216"/>
      <c r="T54" s="216"/>
      <c r="U54" s="216"/>
      <c r="V54" s="216"/>
      <c r="W54" s="216"/>
      <c r="X54" s="216"/>
      <c r="Y54" s="216"/>
      <c r="Z54" s="216"/>
      <c r="AA54" s="111"/>
      <c r="AB54" s="5"/>
      <c r="AC54" s="5"/>
      <c r="AD54" s="3"/>
      <c r="AJ54" s="213"/>
      <c r="AK54" s="213"/>
      <c r="AL54" s="213"/>
      <c r="AM54" s="213"/>
      <c r="AN54" s="213"/>
      <c r="AO54" s="10"/>
    </row>
    <row r="55" spans="1:46" s="4" customFormat="1" ht="12" customHeight="1">
      <c r="A55" s="255" t="str">
        <f>IF(A57="","",IF(AND(A57="②",U59="")," ※比較方法②が選択されましたが、月数が入力されていません。",IF(AND(A57="①",NOT(U59=""))," ※比較方法①が選択されましたが、月数が入力されています。月数を削除してください。","")))</f>
        <v/>
      </c>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row>
    <row r="56" spans="1:46" ht="6" customHeight="1">
      <c r="A56" s="3"/>
      <c r="B56" s="56"/>
      <c r="C56" s="278"/>
      <c r="D56" s="278"/>
      <c r="E56" s="216"/>
      <c r="F56" s="216"/>
      <c r="G56" s="216"/>
      <c r="H56" s="216"/>
      <c r="I56" s="216"/>
      <c r="J56" s="216"/>
      <c r="K56" s="216"/>
      <c r="L56" s="216"/>
      <c r="M56" s="216"/>
      <c r="N56" s="216"/>
      <c r="O56" s="216"/>
      <c r="P56" s="216"/>
      <c r="Q56" s="216"/>
      <c r="R56" s="216"/>
      <c r="S56" s="216"/>
      <c r="T56" s="216"/>
      <c r="U56" s="216"/>
      <c r="V56" s="216"/>
      <c r="W56" s="216"/>
      <c r="X56" s="216"/>
      <c r="Y56" s="216"/>
      <c r="Z56" s="216"/>
      <c r="AA56" s="111"/>
      <c r="AB56" s="5"/>
      <c r="AC56" s="5"/>
      <c r="AD56" s="3"/>
      <c r="AJ56" s="213"/>
      <c r="AK56" s="213"/>
      <c r="AL56" s="213"/>
      <c r="AM56" s="213"/>
      <c r="AN56" s="213"/>
      <c r="AO56" s="10"/>
    </row>
    <row r="57" spans="1:46" s="39" customFormat="1" ht="36" customHeight="1" outlineLevel="1">
      <c r="A57" s="296" t="s">
        <v>83</v>
      </c>
      <c r="B57" s="297"/>
      <c r="C57" s="145" t="s">
        <v>84</v>
      </c>
      <c r="D57" s="146"/>
      <c r="E57" s="146"/>
      <c r="F57" s="146"/>
      <c r="G57" s="146"/>
      <c r="H57" s="146"/>
      <c r="I57" s="146"/>
      <c r="J57" s="147"/>
      <c r="K57" s="146"/>
      <c r="L57" s="146"/>
      <c r="M57" s="146"/>
      <c r="N57" s="146"/>
      <c r="O57" s="146"/>
      <c r="P57" s="146"/>
      <c r="Q57" s="146"/>
      <c r="R57" s="146"/>
      <c r="S57" s="146"/>
      <c r="T57" s="146"/>
      <c r="U57" s="146"/>
      <c r="V57" s="147"/>
      <c r="W57" s="147"/>
      <c r="X57" s="147"/>
      <c r="Y57" s="147"/>
      <c r="Z57" s="147"/>
      <c r="AA57" s="148"/>
      <c r="AB57" s="149"/>
      <c r="AC57" s="69"/>
      <c r="AD57" s="69"/>
    </row>
    <row r="58" spans="1:46" s="4" customFormat="1" ht="12" customHeight="1">
      <c r="A58" s="14"/>
      <c r="B58" s="14"/>
      <c r="C58" s="14"/>
      <c r="D58" s="14"/>
      <c r="E58" s="14"/>
      <c r="F58" s="14"/>
      <c r="G58" s="14"/>
      <c r="H58" s="14"/>
      <c r="I58" s="14"/>
      <c r="J58" s="84"/>
      <c r="K58" s="14"/>
      <c r="L58" s="14"/>
      <c r="M58" s="14"/>
      <c r="N58" s="14"/>
      <c r="O58" s="14"/>
      <c r="P58" s="14"/>
      <c r="Q58" s="14"/>
      <c r="R58" s="14"/>
      <c r="S58" s="14"/>
      <c r="T58" s="14"/>
      <c r="U58" s="14"/>
      <c r="V58" s="6"/>
      <c r="W58" s="5"/>
    </row>
    <row r="59" spans="1:46" s="40" customFormat="1" ht="20.25" customHeight="1" outlineLevel="1">
      <c r="A59" s="150"/>
      <c r="B59" s="186" t="s">
        <v>78</v>
      </c>
      <c r="C59" s="151"/>
      <c r="D59" s="151"/>
      <c r="E59" s="151"/>
      <c r="G59" s="153"/>
      <c r="H59" s="153"/>
      <c r="I59" s="153"/>
      <c r="J59" s="162"/>
      <c r="K59" s="152" t="s">
        <v>70</v>
      </c>
      <c r="L59" s="154"/>
      <c r="M59" s="151"/>
      <c r="N59" s="155"/>
      <c r="R59" s="157"/>
      <c r="S59" s="157"/>
      <c r="T59" s="156" t="s">
        <v>71</v>
      </c>
      <c r="U59" s="167"/>
      <c r="V59" s="155" t="str">
        <f>IF(A57="①"," か月実績で比較）"," か月平均で比較）")</f>
        <v xml:space="preserve"> か月実績で比較）</v>
      </c>
      <c r="W59" s="158"/>
      <c r="X59" s="163"/>
      <c r="Y59" s="159"/>
      <c r="Z59" s="160"/>
      <c r="AA59" s="160"/>
      <c r="AB59" s="150"/>
      <c r="AC59" s="150"/>
      <c r="AD59" s="150"/>
    </row>
    <row r="60" spans="1:46" s="4" customFormat="1" ht="12" customHeight="1" thickBo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4"/>
      <c r="AA60" s="111"/>
      <c r="AB60" s="5"/>
      <c r="AC60" s="5"/>
    </row>
    <row r="61" spans="1:46" s="4" customFormat="1" ht="33" customHeight="1">
      <c r="A61" s="12" t="s">
        <v>72</v>
      </c>
      <c r="B61" s="12"/>
      <c r="C61" s="12"/>
      <c r="D61" s="12"/>
      <c r="E61" s="12"/>
      <c r="F61" s="12"/>
      <c r="G61" s="12"/>
      <c r="H61" s="12"/>
      <c r="I61" s="12"/>
      <c r="J61" s="12"/>
      <c r="K61" s="12"/>
      <c r="L61" s="12"/>
      <c r="M61" s="12"/>
      <c r="N61" s="12"/>
      <c r="O61" s="12"/>
      <c r="P61" s="12"/>
      <c r="Q61" s="12"/>
      <c r="R61" s="12"/>
      <c r="S61" s="12"/>
      <c r="T61" s="12"/>
      <c r="U61" s="12"/>
      <c r="V61" s="12"/>
      <c r="W61" s="12"/>
      <c r="X61" s="12"/>
      <c r="Y61" s="12"/>
      <c r="Z61" s="14"/>
      <c r="AA61" s="15"/>
      <c r="AB61" s="127"/>
      <c r="AC61" s="5"/>
    </row>
    <row r="62" spans="1:46" s="4" customFormat="1" ht="6.95" customHeight="1">
      <c r="A62" s="13"/>
      <c r="B62" s="38"/>
      <c r="C62" s="3"/>
      <c r="D62" s="14"/>
      <c r="E62" s="14"/>
      <c r="F62" s="14"/>
      <c r="G62" s="14"/>
      <c r="H62" s="14"/>
      <c r="I62" s="14"/>
      <c r="J62" s="14"/>
      <c r="K62" s="14"/>
      <c r="L62" s="14"/>
      <c r="M62" s="14"/>
      <c r="N62" s="14"/>
      <c r="O62" s="14"/>
      <c r="P62" s="14"/>
      <c r="Q62" s="14"/>
      <c r="R62" s="14"/>
      <c r="S62" s="14"/>
      <c r="T62" s="14"/>
      <c r="U62" s="14"/>
      <c r="V62" s="14"/>
      <c r="W62" s="14"/>
      <c r="X62" s="14"/>
      <c r="Y62" s="14"/>
      <c r="Z62" s="14"/>
      <c r="AA62" s="15"/>
      <c r="AB62" s="128"/>
      <c r="AC62" s="5"/>
    </row>
    <row r="63" spans="1:46" s="4" customFormat="1" ht="23.1" customHeight="1">
      <c r="D63" s="203" t="s">
        <v>11</v>
      </c>
      <c r="E63" s="301" t="s">
        <v>89</v>
      </c>
      <c r="F63" s="301"/>
      <c r="G63" s="301"/>
      <c r="H63" s="301"/>
      <c r="I63" s="301"/>
      <c r="J63" s="301"/>
      <c r="K63" s="301"/>
      <c r="L63" s="301"/>
      <c r="M63" s="212"/>
      <c r="N63" s="212"/>
      <c r="O63" s="212"/>
      <c r="P63" s="84" t="s">
        <v>12</v>
      </c>
      <c r="Q63" s="301" t="s">
        <v>42</v>
      </c>
      <c r="R63" s="301"/>
      <c r="S63" s="301"/>
      <c r="T63" s="301"/>
      <c r="U63" s="301"/>
      <c r="V63" s="301"/>
      <c r="W63" s="301"/>
      <c r="X63" s="301"/>
      <c r="Z63" s="212"/>
      <c r="AA63" s="15"/>
      <c r="AB63" s="129"/>
      <c r="AC63" s="5"/>
    </row>
    <row r="64" spans="1:46" s="4" customFormat="1" ht="17.25" customHeight="1" thickBot="1">
      <c r="A64" s="11"/>
      <c r="B64" s="11"/>
      <c r="C64" s="11"/>
      <c r="D64" s="108"/>
      <c r="E64" s="108"/>
      <c r="F64" s="108"/>
      <c r="G64" s="108"/>
      <c r="H64" s="108"/>
      <c r="I64" s="108"/>
      <c r="J64" s="108"/>
      <c r="K64" s="11"/>
      <c r="L64" s="11"/>
      <c r="M64" s="11"/>
      <c r="N64" s="11"/>
      <c r="O64" s="11"/>
      <c r="P64" s="11"/>
      <c r="Q64" s="11"/>
      <c r="R64" s="11"/>
      <c r="S64" s="11"/>
      <c r="T64" s="11"/>
      <c r="U64" s="11"/>
      <c r="V64" s="11"/>
      <c r="W64" s="11"/>
      <c r="X64" s="11"/>
      <c r="Y64" s="11"/>
      <c r="Z64" s="14"/>
      <c r="AA64" s="15"/>
      <c r="AB64" s="6"/>
      <c r="AC64" s="5"/>
      <c r="AD64" s="2"/>
      <c r="AE64" s="2"/>
    </row>
    <row r="65" spans="1:41" s="97" customFormat="1" ht="21" customHeight="1">
      <c r="A65" s="92" t="s">
        <v>58</v>
      </c>
      <c r="B65" s="93"/>
      <c r="C65" s="94"/>
      <c r="D65" s="93"/>
      <c r="E65" s="93"/>
      <c r="F65" s="93"/>
      <c r="G65" s="93"/>
      <c r="H65" s="93"/>
      <c r="I65" s="93"/>
      <c r="J65" s="93"/>
      <c r="K65" s="94"/>
      <c r="L65" s="94"/>
      <c r="M65" s="94"/>
      <c r="N65" s="94"/>
      <c r="O65" s="94"/>
      <c r="P65" s="94"/>
      <c r="Q65" s="94"/>
      <c r="R65" s="94"/>
      <c r="S65" s="94"/>
      <c r="T65" s="94"/>
      <c r="U65" s="94"/>
      <c r="V65" s="94"/>
      <c r="W65" s="94"/>
      <c r="X65" s="94"/>
      <c r="Y65" s="94"/>
      <c r="Z65" s="122"/>
      <c r="AA65" s="112"/>
      <c r="AB65" s="95"/>
      <c r="AC65" s="95"/>
      <c r="AD65" s="95"/>
      <c r="AE65" s="95"/>
      <c r="AF65" s="96"/>
      <c r="AO65" s="98"/>
    </row>
    <row r="66" spans="1:41" s="97" customFormat="1" ht="15" customHeight="1">
      <c r="A66" s="120"/>
      <c r="B66" s="121"/>
      <c r="C66" s="122"/>
      <c r="D66" s="121"/>
      <c r="E66" s="121"/>
      <c r="F66" s="121"/>
      <c r="G66" s="121"/>
      <c r="H66" s="121"/>
      <c r="I66" s="121"/>
      <c r="J66" s="121"/>
      <c r="K66" s="122"/>
      <c r="L66" s="122"/>
      <c r="M66" s="122"/>
      <c r="N66" s="122"/>
      <c r="O66" s="122"/>
      <c r="P66" s="122"/>
      <c r="Q66" s="122"/>
      <c r="R66" s="122"/>
      <c r="S66" s="122"/>
      <c r="T66" s="122"/>
      <c r="U66" s="122"/>
      <c r="V66" s="123"/>
      <c r="W66" s="123"/>
      <c r="X66" s="122"/>
      <c r="Y66" s="122"/>
      <c r="Z66" s="122"/>
      <c r="AA66" s="112"/>
      <c r="AB66" s="95"/>
      <c r="AC66" s="95"/>
      <c r="AD66" s="95"/>
      <c r="AE66" s="95"/>
      <c r="AF66" s="96"/>
      <c r="AO66" s="98"/>
    </row>
    <row r="67" spans="1:41" ht="18" customHeight="1">
      <c r="A67" s="13" t="s">
        <v>6</v>
      </c>
      <c r="B67" s="14"/>
      <c r="C67" s="99"/>
      <c r="D67" s="14"/>
      <c r="E67" s="14"/>
      <c r="F67" s="14"/>
      <c r="G67" s="14"/>
      <c r="H67" s="14"/>
      <c r="I67" s="14"/>
      <c r="J67" s="14"/>
      <c r="K67" s="14"/>
      <c r="L67" s="14"/>
      <c r="M67" s="14"/>
      <c r="N67" s="14"/>
      <c r="O67" s="14"/>
      <c r="P67" s="14"/>
      <c r="Q67" s="14"/>
      <c r="R67" s="14"/>
      <c r="S67" s="14"/>
      <c r="T67" s="14"/>
      <c r="U67" s="14"/>
      <c r="V67" s="14"/>
      <c r="W67" s="14"/>
      <c r="X67" s="14"/>
      <c r="Y67" s="14"/>
      <c r="Z67" s="14"/>
      <c r="AA67" s="213">
        <v>1</v>
      </c>
      <c r="AD67" s="8"/>
    </row>
    <row r="68" spans="1:41" s="4" customFormat="1" ht="26.1" customHeight="1">
      <c r="A68" s="303" t="s">
        <v>14</v>
      </c>
      <c r="B68" s="303"/>
      <c r="C68" s="303"/>
      <c r="D68" s="302" t="s">
        <v>53</v>
      </c>
      <c r="E68" s="302"/>
      <c r="F68" s="302"/>
      <c r="G68" s="302"/>
      <c r="H68" s="119" t="s">
        <v>67</v>
      </c>
      <c r="I68" s="119"/>
      <c r="J68" s="119"/>
      <c r="O68" s="204"/>
      <c r="P68" s="205"/>
      <c r="Q68" s="205"/>
      <c r="R68" s="205"/>
      <c r="S68" s="205"/>
      <c r="T68" s="7" t="s">
        <v>0</v>
      </c>
      <c r="U68" s="251" t="s">
        <v>62</v>
      </c>
      <c r="V68" s="251"/>
      <c r="W68" s="252">
        <v>6</v>
      </c>
      <c r="X68" s="252"/>
      <c r="Y68" s="206" t="s">
        <v>1</v>
      </c>
      <c r="AA68" s="213">
        <v>2</v>
      </c>
      <c r="AB68" s="5"/>
      <c r="AC68" s="5"/>
      <c r="AD68" s="17"/>
    </row>
    <row r="69" spans="1:41" s="4" customFormat="1" ht="26.1" customHeight="1">
      <c r="A69" s="85"/>
      <c r="B69" s="78"/>
      <c r="O69" s="204"/>
      <c r="P69" s="205"/>
      <c r="Q69" s="205"/>
      <c r="R69" s="205"/>
      <c r="S69" s="205"/>
      <c r="T69" s="7" t="s">
        <v>2</v>
      </c>
      <c r="U69" s="204"/>
      <c r="V69" s="204"/>
      <c r="W69" s="285">
        <v>11</v>
      </c>
      <c r="X69" s="285"/>
      <c r="Y69" s="206" t="s">
        <v>3</v>
      </c>
      <c r="AA69" s="213">
        <v>3</v>
      </c>
      <c r="AB69" s="5"/>
      <c r="AC69" s="5"/>
    </row>
    <row r="70" spans="1:41" s="4" customFormat="1" ht="15.6" customHeight="1">
      <c r="A70" s="79" t="s">
        <v>36</v>
      </c>
      <c r="B70" s="161"/>
      <c r="C70" s="27"/>
      <c r="D70" s="27"/>
      <c r="E70" s="27"/>
      <c r="F70" s="27"/>
      <c r="G70" s="27"/>
      <c r="H70" s="27"/>
      <c r="I70" s="27"/>
      <c r="J70" s="27"/>
      <c r="K70" s="27"/>
      <c r="L70" s="27"/>
      <c r="M70" s="27"/>
      <c r="N70" s="27"/>
      <c r="O70" s="27"/>
      <c r="P70" s="27"/>
      <c r="AA70" s="213">
        <v>4</v>
      </c>
      <c r="AB70" s="5"/>
      <c r="AC70" s="5"/>
    </row>
    <row r="71" spans="1:41" s="4" customFormat="1" ht="15.6" customHeight="1">
      <c r="A71" s="80" t="s">
        <v>37</v>
      </c>
      <c r="B71" s="161"/>
      <c r="C71" s="27"/>
      <c r="D71" s="27"/>
      <c r="E71" s="27"/>
      <c r="F71" s="27"/>
      <c r="G71" s="27"/>
      <c r="H71" s="27"/>
      <c r="I71" s="27"/>
      <c r="J71" s="27"/>
      <c r="K71" s="27"/>
      <c r="L71" s="27"/>
      <c r="M71" s="27"/>
      <c r="N71" s="27"/>
      <c r="O71" s="27"/>
      <c r="P71" s="27"/>
      <c r="AA71" s="213">
        <v>5</v>
      </c>
      <c r="AB71" s="5"/>
      <c r="AC71" s="5"/>
    </row>
    <row r="72" spans="1:41" s="4" customFormat="1" ht="15.6" customHeight="1">
      <c r="A72" s="80"/>
      <c r="B72" s="161"/>
      <c r="C72" s="27"/>
      <c r="D72" s="27"/>
      <c r="E72" s="27"/>
      <c r="F72" s="27"/>
      <c r="G72" s="27"/>
      <c r="H72" s="27"/>
      <c r="I72" s="27"/>
      <c r="J72" s="27"/>
      <c r="K72" s="27"/>
      <c r="L72" s="27"/>
      <c r="M72" s="27"/>
      <c r="N72" s="27"/>
      <c r="O72" s="27"/>
      <c r="P72" s="27"/>
      <c r="AA72" s="213">
        <v>6</v>
      </c>
      <c r="AB72" s="5"/>
      <c r="AC72" s="5"/>
    </row>
    <row r="73" spans="1:41" ht="25.5" customHeight="1">
      <c r="B73" s="3" t="s">
        <v>43</v>
      </c>
      <c r="Z73" s="107"/>
      <c r="AA73" s="213">
        <v>7</v>
      </c>
    </row>
    <row r="74" spans="1:41" ht="18" customHeight="1" thickBot="1">
      <c r="B74" s="3"/>
      <c r="F74" s="210" t="str">
        <f>IF(A57="②","最近1か月間を平均に読み替える","")</f>
        <v/>
      </c>
      <c r="R74" s="251" t="str">
        <f>IF($A$57="②","指定業種（平均）","指定業種")</f>
        <v>指定業種</v>
      </c>
      <c r="S74" s="251"/>
      <c r="T74" s="251"/>
      <c r="U74" s="251"/>
      <c r="V74" s="262" t="str">
        <f>IF($A$57="②","企業全体（平均）","企業全体")</f>
        <v>企業全体</v>
      </c>
      <c r="W74" s="262"/>
      <c r="X74" s="262"/>
      <c r="Y74" s="262"/>
      <c r="Z74" s="107"/>
      <c r="AA74" s="213">
        <v>8</v>
      </c>
    </row>
    <row r="75" spans="1:41" ht="26.1" customHeight="1" thickBot="1">
      <c r="A75" s="299"/>
      <c r="B75" s="299"/>
      <c r="C75" s="299"/>
      <c r="D75" s="299"/>
      <c r="E75" s="300"/>
      <c r="F75" s="282" t="s">
        <v>74</v>
      </c>
      <c r="G75" s="172" t="s">
        <v>62</v>
      </c>
      <c r="H75" s="168">
        <v>6</v>
      </c>
      <c r="I75" s="173" t="s">
        <v>63</v>
      </c>
      <c r="J75" s="168">
        <v>2</v>
      </c>
      <c r="K75" s="174" t="s">
        <v>64</v>
      </c>
      <c r="L75" s="136"/>
      <c r="M75" s="117" t="s">
        <v>62</v>
      </c>
      <c r="N75" s="113">
        <f>IF(W68="","",W68)</f>
        <v>6</v>
      </c>
      <c r="O75" s="118" t="s">
        <v>63</v>
      </c>
      <c r="P75" s="113">
        <f>IF(W69="","",W69)</f>
        <v>11</v>
      </c>
      <c r="Q75" s="118" t="s">
        <v>64</v>
      </c>
      <c r="R75" s="263">
        <v>2800</v>
      </c>
      <c r="S75" s="264"/>
      <c r="T75" s="264"/>
      <c r="U75" s="164" t="s">
        <v>69</v>
      </c>
      <c r="V75" s="263">
        <v>10288</v>
      </c>
      <c r="W75" s="264"/>
      <c r="X75" s="264"/>
      <c r="Y75" s="164" t="s">
        <v>69</v>
      </c>
      <c r="Z75" s="106"/>
      <c r="AA75" s="213">
        <v>9</v>
      </c>
      <c r="AB75" s="36"/>
      <c r="AC75" s="5"/>
      <c r="AD75" s="3"/>
      <c r="AF75" s="7"/>
      <c r="AG75" s="18"/>
      <c r="AH75" s="7"/>
      <c r="AI75" s="18"/>
      <c r="AJ75" s="213"/>
      <c r="AK75" s="213"/>
      <c r="AL75" s="213"/>
      <c r="AM75" s="213"/>
      <c r="AN75" s="213"/>
      <c r="AO75" s="10"/>
    </row>
    <row r="76" spans="1:41" s="3" customFormat="1" ht="6" customHeight="1">
      <c r="A76" s="299"/>
      <c r="B76" s="299"/>
      <c r="C76" s="299"/>
      <c r="D76" s="299"/>
      <c r="E76" s="300"/>
      <c r="F76" s="283"/>
      <c r="G76" s="279" t="s">
        <v>68</v>
      </c>
      <c r="H76" s="280"/>
      <c r="I76" s="280"/>
      <c r="J76" s="280"/>
      <c r="K76" s="281"/>
      <c r="L76" s="137"/>
      <c r="M76" s="24"/>
      <c r="N76" s="24"/>
      <c r="O76" s="24"/>
      <c r="P76" s="24"/>
      <c r="Q76" s="24"/>
      <c r="R76" s="24"/>
      <c r="S76" s="24"/>
      <c r="T76" s="24"/>
      <c r="U76" s="24"/>
      <c r="V76" s="24"/>
      <c r="W76" s="24"/>
      <c r="X76" s="22"/>
      <c r="Y76" s="5"/>
      <c r="AA76" s="213">
        <v>10</v>
      </c>
    </row>
    <row r="77" spans="1:41" s="3" customFormat="1" ht="6" customHeight="1">
      <c r="A77" s="299"/>
      <c r="B77" s="299"/>
      <c r="C77" s="299"/>
      <c r="D77" s="299"/>
      <c r="E77" s="300"/>
      <c r="F77" s="283"/>
      <c r="G77" s="279"/>
      <c r="H77" s="280"/>
      <c r="I77" s="280"/>
      <c r="J77" s="280"/>
      <c r="K77" s="281"/>
      <c r="L77" s="137"/>
      <c r="M77" s="24"/>
      <c r="N77" s="24"/>
      <c r="O77" s="24"/>
      <c r="P77" s="24"/>
      <c r="Q77" s="24"/>
      <c r="R77" s="24"/>
      <c r="S77" s="24"/>
      <c r="T77" s="24"/>
      <c r="U77" s="24"/>
      <c r="V77" s="24"/>
      <c r="W77" s="24"/>
      <c r="X77" s="22"/>
      <c r="Y77" s="5"/>
      <c r="AA77" s="213">
        <v>11</v>
      </c>
    </row>
    <row r="78" spans="1:41" ht="26.1" customHeight="1">
      <c r="A78" s="5"/>
      <c r="B78" s="5"/>
      <c r="C78" s="119"/>
      <c r="D78" s="3"/>
      <c r="E78" s="170"/>
      <c r="F78" s="284"/>
      <c r="G78" s="175" t="s">
        <v>62</v>
      </c>
      <c r="H78" s="169">
        <v>6</v>
      </c>
      <c r="I78" s="176" t="s">
        <v>63</v>
      </c>
      <c r="J78" s="169">
        <v>12</v>
      </c>
      <c r="K78" s="177" t="s">
        <v>64</v>
      </c>
      <c r="L78" s="136"/>
      <c r="Z78" s="106"/>
      <c r="AA78" s="213">
        <v>12</v>
      </c>
      <c r="AB78" s="36"/>
      <c r="AC78" s="5"/>
      <c r="AD78" s="3"/>
      <c r="AF78" s="7"/>
      <c r="AG78" s="18"/>
      <c r="AH78" s="7"/>
      <c r="AI78" s="18"/>
      <c r="AJ78" s="213"/>
      <c r="AK78" s="213"/>
      <c r="AL78" s="213"/>
      <c r="AM78" s="213"/>
      <c r="AN78" s="213"/>
      <c r="AO78" s="10"/>
    </row>
    <row r="79" spans="1:41" ht="18.75" customHeight="1">
      <c r="A79" s="4"/>
      <c r="B79" s="5"/>
      <c r="C79" s="3"/>
      <c r="D79" s="3"/>
      <c r="E79" s="140"/>
      <c r="F79" s="141"/>
      <c r="G79" s="141"/>
      <c r="H79" s="141"/>
      <c r="I79" s="141"/>
      <c r="J79" s="38"/>
      <c r="K79" s="141"/>
      <c r="L79" s="142"/>
      <c r="R79" s="251" t="s">
        <v>75</v>
      </c>
      <c r="S79" s="251"/>
      <c r="T79" s="251"/>
      <c r="U79" s="251"/>
      <c r="V79" s="262" t="s">
        <v>13</v>
      </c>
      <c r="W79" s="262"/>
      <c r="X79" s="262"/>
      <c r="Y79" s="262"/>
      <c r="Z79" s="7"/>
      <c r="AB79" s="7"/>
      <c r="AC79" s="18"/>
      <c r="AD79" s="213"/>
      <c r="AE79" s="10"/>
    </row>
    <row r="80" spans="1:41" ht="26.1" customHeight="1">
      <c r="A80" s="4"/>
      <c r="B80" s="5" t="s">
        <v>66</v>
      </c>
      <c r="C80" s="3"/>
      <c r="D80" s="3"/>
      <c r="E80" s="3"/>
      <c r="F80" s="3"/>
      <c r="G80" s="131"/>
      <c r="H80" s="131"/>
      <c r="I80" s="131"/>
      <c r="J80" s="131"/>
      <c r="K80" s="106"/>
      <c r="L80" s="106"/>
      <c r="M80" s="132" t="s">
        <v>62</v>
      </c>
      <c r="N80" s="133">
        <v>6</v>
      </c>
      <c r="O80" s="134" t="s">
        <v>63</v>
      </c>
      <c r="P80" s="133">
        <v>10</v>
      </c>
      <c r="Q80" s="135" t="s">
        <v>64</v>
      </c>
      <c r="R80" s="257">
        <v>4863</v>
      </c>
      <c r="S80" s="258"/>
      <c r="T80" s="258"/>
      <c r="U80" s="165" t="s">
        <v>69</v>
      </c>
      <c r="V80" s="257">
        <v>32289</v>
      </c>
      <c r="W80" s="258"/>
      <c r="X80" s="258"/>
      <c r="Y80" s="165" t="s">
        <v>69</v>
      </c>
      <c r="Z80" s="106"/>
      <c r="AB80" s="36"/>
      <c r="AC80" s="5"/>
      <c r="AD80" s="3"/>
      <c r="AF80" s="7"/>
      <c r="AG80" s="18"/>
      <c r="AH80" s="7"/>
      <c r="AI80" s="18"/>
      <c r="AJ80" s="213"/>
      <c r="AK80" s="213"/>
      <c r="AL80" s="213"/>
      <c r="AM80" s="213"/>
      <c r="AN80" s="213"/>
      <c r="AO80" s="10"/>
    </row>
    <row r="81" spans="1:40" ht="26.1" customHeight="1">
      <c r="A81" s="4"/>
      <c r="B81" s="4"/>
      <c r="C81" s="3"/>
      <c r="D81" s="3"/>
      <c r="E81" s="3"/>
      <c r="F81" s="3"/>
      <c r="G81" s="3"/>
      <c r="H81" s="3"/>
      <c r="I81" s="3"/>
      <c r="J81" s="3"/>
      <c r="K81" s="106"/>
      <c r="L81" s="106"/>
      <c r="M81" s="114" t="s">
        <v>62</v>
      </c>
      <c r="N81" s="130">
        <v>6</v>
      </c>
      <c r="O81" s="115" t="s">
        <v>63</v>
      </c>
      <c r="P81" s="130">
        <v>9</v>
      </c>
      <c r="Q81" s="116" t="s">
        <v>64</v>
      </c>
      <c r="R81" s="257">
        <v>6633</v>
      </c>
      <c r="S81" s="258"/>
      <c r="T81" s="258"/>
      <c r="U81" s="166" t="s">
        <v>69</v>
      </c>
      <c r="V81" s="257">
        <v>38221</v>
      </c>
      <c r="W81" s="258"/>
      <c r="X81" s="258"/>
      <c r="Y81" s="166" t="s">
        <v>69</v>
      </c>
      <c r="Z81" s="106"/>
      <c r="AB81" s="36"/>
      <c r="AC81" s="5"/>
      <c r="AD81" s="3"/>
      <c r="AH81" s="7"/>
      <c r="AI81" s="18"/>
      <c r="AJ81" s="213"/>
      <c r="AK81" s="213"/>
      <c r="AL81" s="213"/>
      <c r="AM81" s="213"/>
      <c r="AN81" s="213"/>
    </row>
    <row r="82" spans="1:40" ht="26.1" customHeight="1">
      <c r="A82" s="4"/>
      <c r="E82" s="3"/>
      <c r="F82" s="3"/>
      <c r="G82" s="3"/>
      <c r="H82" s="3"/>
      <c r="I82" s="3"/>
      <c r="J82" s="3"/>
      <c r="K82" s="3"/>
      <c r="L82" s="3"/>
      <c r="M82" s="114" t="s">
        <v>62</v>
      </c>
      <c r="N82" s="130">
        <v>6</v>
      </c>
      <c r="O82" s="115" t="s">
        <v>63</v>
      </c>
      <c r="P82" s="130">
        <v>8</v>
      </c>
      <c r="Q82" s="116" t="s">
        <v>64</v>
      </c>
      <c r="R82" s="257">
        <v>6168</v>
      </c>
      <c r="S82" s="258"/>
      <c r="T82" s="258"/>
      <c r="U82" s="166" t="s">
        <v>69</v>
      </c>
      <c r="V82" s="257">
        <v>49136</v>
      </c>
      <c r="W82" s="258"/>
      <c r="X82" s="258"/>
      <c r="Y82" s="166" t="s">
        <v>69</v>
      </c>
      <c r="Z82" s="3"/>
      <c r="AB82" s="36"/>
      <c r="AC82" s="5"/>
      <c r="AD82" s="3"/>
      <c r="AH82" s="7"/>
      <c r="AI82" s="18"/>
      <c r="AJ82" s="213"/>
      <c r="AK82" s="213"/>
      <c r="AL82" s="213"/>
      <c r="AM82" s="213"/>
      <c r="AN82" s="213"/>
    </row>
    <row r="83" spans="1:40" ht="26.1" customHeight="1">
      <c r="A83" s="4"/>
      <c r="B83" s="5" t="s">
        <v>54</v>
      </c>
      <c r="C83" s="3"/>
      <c r="D83" s="3"/>
      <c r="E83" s="3"/>
      <c r="F83" s="3"/>
      <c r="G83" s="3"/>
      <c r="H83" s="3"/>
      <c r="I83" s="3"/>
      <c r="J83" s="3"/>
      <c r="K83" s="3"/>
      <c r="L83" s="3"/>
      <c r="M83" s="3"/>
      <c r="N83" s="3"/>
      <c r="O83" s="3"/>
      <c r="P83" s="3"/>
      <c r="Q83" s="3"/>
      <c r="R83" s="265">
        <f>IF(OR($R$80="",$R$81="",$R$82=""),"",IFERROR(SUM($R$80:$U$82),""))</f>
        <v>17664</v>
      </c>
      <c r="S83" s="266"/>
      <c r="T83" s="266"/>
      <c r="U83" s="138" t="s">
        <v>69</v>
      </c>
      <c r="V83" s="265">
        <f>IF(OR($V$80="",$V$81="",$V$82=""),"",IFERROR(SUM($V$80:$Y$82),""))</f>
        <v>119646</v>
      </c>
      <c r="W83" s="266"/>
      <c r="X83" s="266"/>
      <c r="Y83" s="138" t="s">
        <v>69</v>
      </c>
      <c r="Z83" s="3"/>
      <c r="AB83" s="36"/>
      <c r="AC83" s="5"/>
      <c r="AD83" s="3"/>
      <c r="AH83" s="7"/>
      <c r="AI83" s="18"/>
      <c r="AJ83" s="213"/>
      <c r="AK83" s="213"/>
      <c r="AL83" s="213"/>
      <c r="AM83" s="213"/>
      <c r="AN83" s="213"/>
    </row>
    <row r="84" spans="1:40" ht="26.1" customHeight="1" thickBot="1">
      <c r="A84" s="4"/>
      <c r="B84" s="5"/>
      <c r="C84" s="3"/>
      <c r="D84" s="3"/>
      <c r="E84" s="3"/>
      <c r="F84" s="3"/>
      <c r="G84" s="3"/>
      <c r="H84" s="3"/>
      <c r="I84" s="3"/>
      <c r="J84" s="3"/>
      <c r="K84" s="3"/>
      <c r="L84" s="3"/>
      <c r="M84" s="3"/>
      <c r="N84" s="3"/>
      <c r="O84" s="3"/>
      <c r="P84" s="3"/>
      <c r="Q84" s="3"/>
      <c r="R84" s="139"/>
      <c r="S84" s="139"/>
      <c r="T84" s="139"/>
      <c r="U84" s="139"/>
      <c r="V84" s="139"/>
      <c r="W84" s="139"/>
      <c r="X84" s="139"/>
      <c r="Y84" s="139"/>
      <c r="Z84" s="3"/>
      <c r="AB84" s="36"/>
      <c r="AC84" s="5"/>
      <c r="AD84" s="3"/>
      <c r="AH84" s="7"/>
      <c r="AI84" s="18"/>
      <c r="AJ84" s="213"/>
      <c r="AK84" s="213"/>
      <c r="AL84" s="213"/>
      <c r="AM84" s="213"/>
      <c r="AN84" s="213"/>
    </row>
    <row r="85" spans="1:40" ht="26.1" customHeight="1" thickBot="1">
      <c r="B85" s="5" t="s">
        <v>73</v>
      </c>
      <c r="C85" s="3"/>
      <c r="D85" s="3"/>
      <c r="E85" s="3"/>
      <c r="F85" s="3"/>
      <c r="G85" s="3"/>
      <c r="H85" s="3"/>
      <c r="I85" s="3"/>
      <c r="J85" s="3"/>
      <c r="K85" s="3"/>
      <c r="L85" s="3"/>
      <c r="M85" s="3"/>
      <c r="N85" s="3"/>
      <c r="O85" s="3"/>
      <c r="P85" s="3"/>
      <c r="Q85" s="3"/>
      <c r="R85" s="259">
        <f>IF($R$83="","",IFERROR(ROUNDDOWN($R$83/3,0),""))</f>
        <v>5888</v>
      </c>
      <c r="S85" s="260"/>
      <c r="T85" s="260"/>
      <c r="U85" s="144" t="s">
        <v>69</v>
      </c>
      <c r="V85" s="259">
        <f>IF($V$83="","",IFERROR(ROUNDDOWN($V$83/3,0),""))</f>
        <v>39882</v>
      </c>
      <c r="W85" s="260"/>
      <c r="X85" s="260"/>
      <c r="Y85" s="144" t="s">
        <v>69</v>
      </c>
      <c r="Z85" s="3"/>
      <c r="AB85" s="5"/>
      <c r="AH85" s="7"/>
      <c r="AI85" s="18"/>
      <c r="AJ85" s="213"/>
      <c r="AK85" s="213"/>
      <c r="AL85" s="213"/>
      <c r="AM85" s="213"/>
      <c r="AN85" s="213"/>
    </row>
    <row r="86" spans="1:40" ht="15" customHeight="1" thickBot="1">
      <c r="Z86" s="15"/>
      <c r="AB86" s="5"/>
      <c r="AH86" s="7"/>
      <c r="AI86" s="18"/>
      <c r="AJ86" s="213"/>
      <c r="AK86" s="213"/>
      <c r="AL86" s="213"/>
      <c r="AM86" s="213"/>
      <c r="AN86" s="213"/>
    </row>
    <row r="87" spans="1:40" s="23" customFormat="1" ht="25.5" customHeight="1">
      <c r="A87" s="19" t="s">
        <v>46</v>
      </c>
      <c r="B87" s="20"/>
      <c r="C87" s="21"/>
      <c r="D87" s="21"/>
      <c r="E87" s="21"/>
      <c r="F87" s="21"/>
      <c r="G87" s="21"/>
      <c r="H87" s="21"/>
      <c r="I87" s="21"/>
      <c r="J87" s="21"/>
      <c r="K87" s="21"/>
      <c r="L87" s="21"/>
      <c r="M87" s="21"/>
      <c r="N87" s="21"/>
      <c r="O87" s="21"/>
      <c r="P87" s="21"/>
      <c r="Q87" s="21"/>
      <c r="R87" s="21"/>
      <c r="S87" s="21"/>
      <c r="T87" s="21"/>
      <c r="U87" s="21"/>
      <c r="V87" s="21"/>
      <c r="W87" s="21"/>
      <c r="X87" s="21"/>
      <c r="Y87" s="21"/>
      <c r="Z87" s="102"/>
      <c r="AA87" s="213"/>
      <c r="AB87" s="5"/>
      <c r="AC87" s="28"/>
    </row>
    <row r="88" spans="1:40" s="24" customFormat="1" ht="26.1" customHeight="1" thickBot="1">
      <c r="A88" s="24" t="s">
        <v>55</v>
      </c>
      <c r="AA88" s="72"/>
      <c r="AB88" s="22"/>
      <c r="AC88" s="5"/>
      <c r="AD88" s="3"/>
      <c r="AE88" s="3"/>
      <c r="AJ88" s="25"/>
      <c r="AK88" s="25"/>
      <c r="AL88" s="25"/>
      <c r="AM88" s="25"/>
      <c r="AN88" s="25"/>
    </row>
    <row r="89" spans="1:40" s="24" customFormat="1" ht="26.1" customHeight="1" thickBot="1">
      <c r="A89" s="24" t="s">
        <v>57</v>
      </c>
      <c r="R89" s="86" t="s">
        <v>47</v>
      </c>
      <c r="S89" s="286">
        <f>IF(OR($R$75="",$V$75=""),"",IFERROR(ROUNDDOWN(($R$75/$V$75)*100,1),""))</f>
        <v>27.2</v>
      </c>
      <c r="T89" s="287"/>
      <c r="U89" s="287"/>
      <c r="V89" s="288"/>
      <c r="W89" s="191" t="s">
        <v>10</v>
      </c>
      <c r="X89" s="215" t="s">
        <v>48</v>
      </c>
      <c r="Y89" s="215"/>
      <c r="AA89" s="22"/>
      <c r="AB89" s="5"/>
      <c r="AC89" s="72"/>
    </row>
    <row r="90" spans="1:40" s="23" customFormat="1" ht="18" customHeight="1">
      <c r="A90" s="24"/>
      <c r="B90" s="101"/>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213"/>
      <c r="AB90" s="5"/>
      <c r="AC90" s="28"/>
    </row>
    <row r="91" spans="1:40" s="23" customFormat="1" ht="25.5" customHeight="1">
      <c r="A91" s="100" t="s">
        <v>45</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213"/>
      <c r="AB91" s="5"/>
      <c r="AC91" s="28"/>
    </row>
    <row r="92" spans="1:40" s="24" customFormat="1" ht="26.1" customHeight="1" thickBot="1">
      <c r="A92" s="24" t="s">
        <v>59</v>
      </c>
      <c r="AA92" s="22"/>
      <c r="AB92" s="5"/>
      <c r="AC92" s="72"/>
      <c r="AJ92" s="25"/>
      <c r="AK92" s="25"/>
      <c r="AL92" s="25"/>
      <c r="AM92" s="25"/>
      <c r="AN92" s="25"/>
    </row>
    <row r="93" spans="1:40" s="24" customFormat="1" ht="26.1" customHeight="1" thickBot="1">
      <c r="A93" s="24" t="s">
        <v>56</v>
      </c>
      <c r="R93" s="86" t="s">
        <v>44</v>
      </c>
      <c r="S93" s="286">
        <f>IF(OR($R$75="",$R$85=""),"",IFERROR(ROUNDDOWN(($R$85-$R$75)/$R$85*100,1),""))</f>
        <v>52.4</v>
      </c>
      <c r="T93" s="287"/>
      <c r="U93" s="287"/>
      <c r="V93" s="288"/>
      <c r="W93" s="191" t="s">
        <v>10</v>
      </c>
      <c r="X93" s="215" t="s">
        <v>48</v>
      </c>
      <c r="Y93" s="215"/>
      <c r="AA93" s="22"/>
      <c r="AB93" s="5"/>
      <c r="AC93" s="72"/>
    </row>
    <row r="94" spans="1:40" s="3" customFormat="1" ht="21" customHeight="1">
      <c r="A94" s="35"/>
      <c r="B94" s="23"/>
      <c r="C94" s="23"/>
      <c r="D94" s="23"/>
      <c r="E94" s="23"/>
      <c r="F94" s="23"/>
      <c r="G94" s="23"/>
      <c r="H94" s="23"/>
      <c r="I94" s="23"/>
      <c r="J94" s="23"/>
      <c r="K94" s="23"/>
      <c r="L94" s="23"/>
      <c r="M94" s="23"/>
      <c r="N94" s="23"/>
      <c r="O94" s="23"/>
      <c r="P94" s="23"/>
      <c r="Q94" s="23"/>
      <c r="R94" s="23"/>
      <c r="S94" s="23"/>
      <c r="T94" s="23"/>
      <c r="U94" s="23"/>
      <c r="V94" s="23"/>
      <c r="W94" s="23"/>
      <c r="X94" s="23"/>
      <c r="Y94" s="26" t="s">
        <v>7</v>
      </c>
      <c r="AA94" s="22"/>
      <c r="AB94" s="5"/>
      <c r="AC94" s="5"/>
      <c r="AD94" s="2"/>
      <c r="AE94" s="2"/>
    </row>
    <row r="95" spans="1:40" s="24" customFormat="1" ht="26.1" customHeight="1" thickBot="1">
      <c r="A95" s="24" t="s">
        <v>60</v>
      </c>
      <c r="AA95" s="22"/>
      <c r="AB95" s="5"/>
      <c r="AC95" s="72"/>
      <c r="AJ95" s="25"/>
      <c r="AK95" s="25"/>
      <c r="AL95" s="25"/>
      <c r="AM95" s="25"/>
      <c r="AN95" s="25"/>
    </row>
    <row r="96" spans="1:40" s="24" customFormat="1" ht="24.95" customHeight="1" thickBot="1">
      <c r="B96" s="24" t="s">
        <v>61</v>
      </c>
      <c r="R96" s="86" t="s">
        <v>33</v>
      </c>
      <c r="S96" s="286">
        <f>IF(OR($V$75="",$V$85=""),"",IFERROR(ROUNDDOWN(($V$85-$V$75)/$V$85*100,1),""))</f>
        <v>74.2</v>
      </c>
      <c r="T96" s="287"/>
      <c r="U96" s="287"/>
      <c r="V96" s="288"/>
      <c r="W96" s="191" t="s">
        <v>10</v>
      </c>
      <c r="X96" s="191" t="s">
        <v>48</v>
      </c>
      <c r="Y96" s="261"/>
      <c r="Z96" s="261"/>
      <c r="AA96" s="22"/>
      <c r="AB96" s="72"/>
      <c r="AC96" s="72"/>
    </row>
    <row r="97" spans="1:31" s="3" customFormat="1" ht="21" customHeight="1">
      <c r="B97" s="24"/>
      <c r="C97" s="23"/>
      <c r="D97" s="23"/>
      <c r="E97" s="23"/>
      <c r="F97" s="23"/>
      <c r="G97" s="23"/>
      <c r="H97" s="23"/>
      <c r="I97" s="23"/>
      <c r="J97" s="23"/>
      <c r="K97" s="23"/>
      <c r="L97" s="23"/>
      <c r="M97" s="23"/>
      <c r="N97" s="23"/>
      <c r="O97" s="23"/>
      <c r="P97" s="23"/>
      <c r="Q97" s="23"/>
      <c r="R97" s="23"/>
      <c r="S97" s="23"/>
      <c r="T97" s="23"/>
      <c r="U97" s="23"/>
      <c r="V97" s="23"/>
      <c r="W97" s="23"/>
      <c r="X97" s="23"/>
      <c r="Y97" s="26" t="s">
        <v>7</v>
      </c>
      <c r="AA97" s="22"/>
      <c r="AB97" s="5"/>
      <c r="AC97" s="5"/>
      <c r="AD97" s="2"/>
      <c r="AE97" s="2"/>
    </row>
    <row r="98" spans="1:31" s="3" customFormat="1" hidden="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2"/>
      <c r="AB98" s="5"/>
      <c r="AC98" s="5"/>
    </row>
    <row r="99" spans="1:31" s="3" customFormat="1" ht="21"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2"/>
      <c r="AB99" s="5"/>
      <c r="AC99" s="5"/>
    </row>
    <row r="100" spans="1:31" s="24" customFormat="1" ht="27" customHeight="1">
      <c r="S100" s="306" t="s">
        <v>38</v>
      </c>
      <c r="T100" s="307"/>
      <c r="U100" s="307"/>
      <c r="V100" s="307"/>
      <c r="W100" s="307"/>
      <c r="X100" s="304" t="str">
        <f>IF(OR($S$89="",$S$93="",$S$96=""),"−",IF(AND($S$89&gt;=$T$52,$S$93&gt;=$T$52,$S$96&gt;=$T$52),"◯","×"))</f>
        <v>◯</v>
      </c>
      <c r="Y100" s="305"/>
      <c r="AB100" s="5"/>
      <c r="AC100" s="72"/>
    </row>
    <row r="101" spans="1:31" s="3" customFormat="1" ht="9.9499999999999993" customHeight="1" thickBot="1">
      <c r="A101" s="29"/>
      <c r="B101" s="30"/>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14"/>
      <c r="AA101" s="213"/>
      <c r="AB101" s="5"/>
      <c r="AC101" s="5"/>
    </row>
    <row r="102" spans="1:31" s="3" customFormat="1" ht="27" customHeight="1">
      <c r="A102" s="32" t="s">
        <v>8</v>
      </c>
      <c r="B102" s="33"/>
      <c r="AB102" s="72"/>
      <c r="AC102" s="5"/>
    </row>
    <row r="103" spans="1:31" s="3" customFormat="1" ht="27" customHeight="1">
      <c r="B103" s="171" t="s">
        <v>39</v>
      </c>
      <c r="C103" s="34"/>
      <c r="D103" s="34"/>
      <c r="E103" s="34"/>
      <c r="F103" s="34"/>
      <c r="G103" s="34"/>
      <c r="H103" s="34"/>
      <c r="I103" s="34"/>
      <c r="J103" s="34"/>
      <c r="K103" s="34"/>
      <c r="L103" s="34"/>
      <c r="M103" s="34"/>
      <c r="N103" s="34"/>
      <c r="O103" s="34"/>
      <c r="P103" s="34"/>
      <c r="Q103" s="34"/>
      <c r="R103" s="34"/>
      <c r="S103" s="275" t="s">
        <v>9</v>
      </c>
      <c r="T103" s="253"/>
      <c r="U103" s="253"/>
      <c r="V103" s="253"/>
      <c r="W103" s="253"/>
      <c r="X103" s="276" t="str">
        <f>IF($X$100="◯","◯",IF($X$100="×","×","−"))</f>
        <v>◯</v>
      </c>
      <c r="Y103" s="277"/>
      <c r="Z103" s="187"/>
      <c r="AB103" s="5"/>
      <c r="AC103" s="5"/>
    </row>
    <row r="104" spans="1:31" s="3" customFormat="1" ht="3.95" customHeight="1">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B104" s="5"/>
      <c r="AC104" s="5"/>
    </row>
    <row r="105" spans="1:31">
      <c r="AB105" s="5"/>
    </row>
    <row r="106" spans="1:31" s="39" customFormat="1" ht="13.5" customHeight="1">
      <c r="B106" s="298" t="s">
        <v>77</v>
      </c>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185"/>
      <c r="Z106" s="178"/>
      <c r="AA106" s="178"/>
      <c r="AB106" s="179"/>
      <c r="AC106" s="178"/>
    </row>
    <row r="107" spans="1:31" s="39" customFormat="1" ht="13.5" customHeight="1">
      <c r="B107" s="256" t="s">
        <v>34</v>
      </c>
      <c r="C107" s="256"/>
      <c r="D107" s="256"/>
      <c r="E107" s="256"/>
      <c r="F107" s="256"/>
      <c r="G107" s="256"/>
      <c r="H107" s="256"/>
      <c r="I107" s="256"/>
      <c r="J107" s="256"/>
      <c r="K107" s="256"/>
      <c r="L107" s="256"/>
      <c r="M107" s="256"/>
      <c r="N107" s="256"/>
      <c r="O107" s="256"/>
      <c r="P107" s="256"/>
      <c r="Q107" s="256"/>
      <c r="R107" s="256"/>
      <c r="S107" s="256"/>
      <c r="T107" s="256"/>
      <c r="U107" s="209"/>
      <c r="V107" s="209"/>
      <c r="W107" s="209"/>
      <c r="X107" s="209"/>
      <c r="Y107" s="185"/>
      <c r="Z107" s="178"/>
      <c r="AA107" s="178"/>
      <c r="AB107" s="179"/>
      <c r="AC107" s="178"/>
    </row>
    <row r="108" spans="1:31" s="180" customFormat="1" ht="13.5" customHeight="1">
      <c r="A108" s="207" t="s">
        <v>35</v>
      </c>
      <c r="B108" s="207"/>
      <c r="C108" s="207"/>
      <c r="D108" s="207"/>
      <c r="E108" s="207"/>
      <c r="F108" s="207"/>
      <c r="G108" s="207"/>
      <c r="H108" s="207"/>
      <c r="I108" s="207"/>
      <c r="J108" s="207"/>
      <c r="K108" s="207"/>
      <c r="L108" s="207"/>
      <c r="M108" s="207"/>
      <c r="N108" s="207"/>
      <c r="O108" s="207"/>
      <c r="P108" s="207"/>
      <c r="Q108" s="207"/>
      <c r="R108" s="207"/>
      <c r="S108" s="207"/>
      <c r="T108" s="208"/>
      <c r="U108" s="208"/>
      <c r="V108" s="208"/>
      <c r="W108" s="208"/>
      <c r="X108" s="208"/>
      <c r="AA108" s="71"/>
      <c r="AB108" s="71"/>
      <c r="AC108" s="71"/>
      <c r="AD108" s="182"/>
      <c r="AE108" s="143"/>
    </row>
    <row r="109" spans="1:31" s="212" customFormat="1" ht="13.5" customHeight="1">
      <c r="A109" s="256" t="s">
        <v>34</v>
      </c>
      <c r="B109" s="256"/>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183"/>
      <c r="Z109" s="183"/>
      <c r="AD109" s="143"/>
      <c r="AE109" s="143"/>
    </row>
    <row r="110" spans="1:31" s="180" customFormat="1" ht="12" customHeight="1">
      <c r="A110" s="181"/>
      <c r="K110" s="184"/>
      <c r="L110" s="184"/>
      <c r="M110" s="184"/>
      <c r="N110" s="184"/>
      <c r="O110" s="184"/>
      <c r="P110" s="184"/>
      <c r="Q110" s="184"/>
      <c r="R110" s="184"/>
      <c r="S110" s="184"/>
      <c r="T110" s="184"/>
      <c r="U110" s="184"/>
      <c r="V110" s="184"/>
      <c r="W110" s="184"/>
      <c r="X110" s="184"/>
      <c r="Y110" s="184"/>
      <c r="Z110" s="184"/>
      <c r="AA110" s="71"/>
      <c r="AB110" s="71"/>
      <c r="AC110" s="71"/>
      <c r="AD110" s="143"/>
      <c r="AE110" s="81"/>
    </row>
    <row r="111" spans="1:31" s="180" customFormat="1" ht="12" customHeight="1">
      <c r="A111" s="184"/>
      <c r="K111" s="184"/>
      <c r="L111" s="184"/>
      <c r="M111" s="184"/>
      <c r="N111" s="184"/>
      <c r="O111" s="184"/>
      <c r="P111" s="184"/>
      <c r="Q111" s="184"/>
      <c r="R111" s="184"/>
      <c r="S111" s="184"/>
      <c r="T111" s="184"/>
      <c r="U111" s="184"/>
      <c r="V111" s="184"/>
      <c r="W111" s="184"/>
      <c r="X111" s="184"/>
      <c r="Y111" s="184"/>
      <c r="Z111" s="184"/>
      <c r="AA111" s="71"/>
      <c r="AB111" s="71"/>
      <c r="AC111" s="71"/>
      <c r="AD111" s="143"/>
      <c r="AE111" s="81"/>
    </row>
    <row r="112" spans="1:31" s="180" customFormat="1" ht="18.75" customHeight="1">
      <c r="AA112" s="71"/>
      <c r="AB112" s="71"/>
      <c r="AC112" s="71"/>
      <c r="AD112" s="143"/>
      <c r="AE112" s="81"/>
    </row>
    <row r="113" spans="1:46" s="180" customFormat="1" ht="18.75" customHeight="1">
      <c r="AA113" s="71"/>
      <c r="AB113" s="71"/>
      <c r="AC113" s="71"/>
      <c r="AD113" s="143"/>
      <c r="AE113" s="81"/>
    </row>
    <row r="114" spans="1:46" s="180" customFormat="1" ht="18.75" customHeight="1">
      <c r="AA114" s="71"/>
      <c r="AB114" s="71"/>
      <c r="AC114" s="71"/>
      <c r="AD114" s="143"/>
      <c r="AE114" s="81"/>
    </row>
    <row r="115" spans="1:46" ht="26.1" customHeight="1">
      <c r="AB115" s="5"/>
      <c r="AC115" s="72"/>
    </row>
    <row r="116" spans="1:46" ht="26.1" customHeight="1">
      <c r="AB116" s="72"/>
      <c r="AC116" s="5"/>
    </row>
    <row r="117" spans="1:46" ht="26.1" customHeight="1">
      <c r="AB117" s="5"/>
      <c r="AC117" s="5"/>
    </row>
    <row r="118" spans="1:46" ht="26.1" customHeight="1">
      <c r="AB118" s="5"/>
    </row>
    <row r="119" spans="1:46" ht="26.1" customHeight="1">
      <c r="AB119" s="5"/>
    </row>
    <row r="120" spans="1:46" s="16" customFormat="1" ht="26.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13"/>
      <c r="AB120" s="5"/>
      <c r="AD120" s="2"/>
      <c r="AE120" s="2"/>
      <c r="AF120" s="2"/>
      <c r="AG120" s="2"/>
      <c r="AH120" s="2"/>
      <c r="AI120" s="2"/>
      <c r="AJ120" s="2"/>
      <c r="AK120" s="2"/>
      <c r="AL120" s="2"/>
      <c r="AM120" s="2"/>
      <c r="AN120" s="2"/>
      <c r="AO120" s="2"/>
      <c r="AP120" s="2"/>
      <c r="AQ120" s="2"/>
      <c r="AR120" s="2"/>
      <c r="AS120" s="2"/>
      <c r="AT120" s="2"/>
    </row>
    <row r="121" spans="1:46" s="16" customFormat="1" ht="26.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13"/>
      <c r="AB121" s="5"/>
      <c r="AD121" s="2"/>
      <c r="AE121" s="2"/>
      <c r="AF121" s="2"/>
      <c r="AG121" s="2"/>
      <c r="AH121" s="2"/>
      <c r="AI121" s="2"/>
      <c r="AJ121" s="2"/>
      <c r="AK121" s="2"/>
      <c r="AL121" s="2"/>
      <c r="AM121" s="2"/>
      <c r="AN121" s="2"/>
      <c r="AO121" s="2"/>
      <c r="AP121" s="2"/>
      <c r="AQ121" s="2"/>
      <c r="AR121" s="2"/>
      <c r="AS121" s="2"/>
      <c r="AT121" s="2"/>
    </row>
    <row r="122" spans="1:46" s="16" customFormat="1" ht="26.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13"/>
      <c r="AB122" s="5"/>
      <c r="AD122" s="2"/>
      <c r="AE122" s="2"/>
      <c r="AF122" s="2"/>
      <c r="AG122" s="2"/>
      <c r="AH122" s="2"/>
      <c r="AI122" s="2"/>
      <c r="AJ122" s="2"/>
      <c r="AK122" s="2"/>
      <c r="AL122" s="2"/>
      <c r="AM122" s="2"/>
      <c r="AN122" s="2"/>
      <c r="AO122" s="2"/>
      <c r="AP122" s="2"/>
      <c r="AQ122" s="2"/>
      <c r="AR122" s="2"/>
      <c r="AS122" s="2"/>
      <c r="AT122" s="2"/>
    </row>
    <row r="123" spans="1:46" s="16" customFormat="1" ht="26.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13"/>
      <c r="AB123" s="5"/>
      <c r="AD123" s="2"/>
      <c r="AE123" s="2"/>
      <c r="AF123" s="2"/>
      <c r="AG123" s="2"/>
      <c r="AH123" s="2"/>
      <c r="AI123" s="2"/>
      <c r="AJ123" s="2"/>
      <c r="AK123" s="2"/>
      <c r="AL123" s="2"/>
      <c r="AM123" s="2"/>
      <c r="AN123" s="2"/>
      <c r="AO123" s="2"/>
      <c r="AP123" s="2"/>
      <c r="AQ123" s="2"/>
      <c r="AR123" s="2"/>
      <c r="AS123" s="2"/>
      <c r="AT123" s="2"/>
    </row>
    <row r="124" spans="1:46" s="16" customFormat="1" ht="26.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13"/>
      <c r="AB124" s="37"/>
      <c r="AD124" s="2"/>
      <c r="AE124" s="2"/>
      <c r="AF124" s="2"/>
      <c r="AG124" s="2"/>
      <c r="AH124" s="2"/>
      <c r="AI124" s="2"/>
      <c r="AJ124" s="2"/>
      <c r="AK124" s="2"/>
      <c r="AL124" s="2"/>
      <c r="AM124" s="2"/>
      <c r="AN124" s="2"/>
      <c r="AO124" s="2"/>
      <c r="AP124" s="2"/>
      <c r="AQ124" s="2"/>
      <c r="AR124" s="2"/>
      <c r="AS124" s="2"/>
      <c r="AT124" s="2"/>
    </row>
    <row r="125" spans="1:46" s="16" customFormat="1" ht="26.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13"/>
      <c r="AB125" s="37"/>
      <c r="AD125" s="2"/>
      <c r="AE125" s="2"/>
      <c r="AF125" s="2"/>
      <c r="AG125" s="2"/>
      <c r="AH125" s="2"/>
      <c r="AI125" s="2"/>
      <c r="AJ125" s="2"/>
      <c r="AK125" s="2"/>
      <c r="AL125" s="2"/>
      <c r="AM125" s="2"/>
      <c r="AN125" s="2"/>
      <c r="AO125" s="2"/>
      <c r="AP125" s="2"/>
      <c r="AQ125" s="2"/>
      <c r="AR125" s="2"/>
      <c r="AS125" s="2"/>
      <c r="AT125" s="2"/>
    </row>
    <row r="126" spans="1:46" s="16"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13"/>
      <c r="AB126" s="37"/>
      <c r="AD126" s="2"/>
      <c r="AE126" s="2"/>
      <c r="AF126" s="2"/>
      <c r="AG126" s="2"/>
      <c r="AH126" s="2"/>
      <c r="AI126" s="2"/>
      <c r="AJ126" s="2"/>
      <c r="AK126" s="2"/>
      <c r="AL126" s="2"/>
      <c r="AM126" s="2"/>
      <c r="AN126" s="2"/>
      <c r="AO126" s="2"/>
      <c r="AP126" s="2"/>
      <c r="AQ126" s="2"/>
      <c r="AR126" s="2"/>
      <c r="AS126" s="2"/>
      <c r="AT126" s="2"/>
    </row>
    <row r="127" spans="1:46" s="16"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13"/>
      <c r="AB127" s="37"/>
      <c r="AD127" s="2"/>
      <c r="AE127" s="2"/>
      <c r="AF127" s="2"/>
      <c r="AG127" s="2"/>
      <c r="AH127" s="2"/>
      <c r="AI127" s="2"/>
      <c r="AJ127" s="2"/>
      <c r="AK127" s="2"/>
      <c r="AL127" s="2"/>
      <c r="AM127" s="2"/>
      <c r="AN127" s="2"/>
      <c r="AO127" s="2"/>
      <c r="AP127" s="2"/>
      <c r="AQ127" s="2"/>
      <c r="AR127" s="2"/>
      <c r="AS127" s="2"/>
      <c r="AT127" s="2"/>
    </row>
    <row r="128" spans="1:46" s="16"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13"/>
      <c r="AB128" s="5"/>
      <c r="AD128" s="2"/>
      <c r="AE128" s="2"/>
      <c r="AF128" s="2"/>
      <c r="AG128" s="2"/>
      <c r="AH128" s="2"/>
      <c r="AI128" s="2"/>
      <c r="AJ128" s="2"/>
      <c r="AK128" s="2"/>
      <c r="AL128" s="2"/>
      <c r="AM128" s="2"/>
      <c r="AN128" s="2"/>
      <c r="AO128" s="2"/>
      <c r="AP128" s="2"/>
      <c r="AQ128" s="2"/>
      <c r="AR128" s="2"/>
      <c r="AS128" s="2"/>
      <c r="AT128" s="2"/>
    </row>
    <row r="129" spans="1:46" s="16"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13"/>
      <c r="AB129" s="72"/>
      <c r="AD129" s="2"/>
      <c r="AE129" s="2"/>
      <c r="AF129" s="2"/>
      <c r="AG129" s="2"/>
      <c r="AH129" s="2"/>
      <c r="AI129" s="2"/>
      <c r="AJ129" s="2"/>
      <c r="AK129" s="2"/>
      <c r="AL129" s="2"/>
      <c r="AM129" s="2"/>
      <c r="AN129" s="2"/>
      <c r="AO129" s="2"/>
      <c r="AP129" s="2"/>
      <c r="AQ129" s="2"/>
      <c r="AR129" s="2"/>
      <c r="AS129" s="2"/>
      <c r="AT129" s="2"/>
    </row>
    <row r="130" spans="1:46" s="16"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13"/>
      <c r="AB130" s="5"/>
      <c r="AD130" s="2"/>
      <c r="AE130" s="2"/>
      <c r="AF130" s="2"/>
      <c r="AG130" s="2"/>
      <c r="AH130" s="2"/>
      <c r="AI130" s="2"/>
      <c r="AJ130" s="2"/>
      <c r="AK130" s="2"/>
      <c r="AL130" s="2"/>
      <c r="AM130" s="2"/>
      <c r="AN130" s="2"/>
      <c r="AO130" s="2"/>
      <c r="AP130" s="2"/>
      <c r="AQ130" s="2"/>
      <c r="AR130" s="2"/>
      <c r="AS130" s="2"/>
      <c r="AT130" s="2"/>
    </row>
    <row r="131" spans="1:46" s="16"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13"/>
      <c r="AB131" s="5"/>
      <c r="AD131" s="2"/>
      <c r="AE131" s="2"/>
      <c r="AF131" s="2"/>
      <c r="AG131" s="2"/>
      <c r="AH131" s="2"/>
      <c r="AI131" s="2"/>
      <c r="AJ131" s="2"/>
      <c r="AK131" s="2"/>
      <c r="AL131" s="2"/>
      <c r="AM131" s="2"/>
      <c r="AN131" s="2"/>
      <c r="AO131" s="2"/>
      <c r="AP131" s="2"/>
      <c r="AQ131" s="2"/>
      <c r="AR131" s="2"/>
      <c r="AS131" s="2"/>
      <c r="AT131" s="2"/>
    </row>
    <row r="132" spans="1:46" s="16" customForma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13"/>
      <c r="AB132" s="5"/>
      <c r="AD132" s="2"/>
      <c r="AE132" s="2"/>
      <c r="AF132" s="2"/>
      <c r="AG132" s="2"/>
      <c r="AH132" s="2"/>
      <c r="AI132" s="2"/>
      <c r="AJ132" s="2"/>
      <c r="AK132" s="2"/>
      <c r="AL132" s="2"/>
      <c r="AM132" s="2"/>
      <c r="AN132" s="2"/>
      <c r="AO132" s="2"/>
      <c r="AP132" s="2"/>
      <c r="AQ132" s="2"/>
      <c r="AR132" s="2"/>
      <c r="AS132" s="2"/>
      <c r="AT132" s="2"/>
    </row>
    <row r="133" spans="1:46" s="16" customForma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13"/>
      <c r="AB133" s="5"/>
      <c r="AD133" s="2"/>
      <c r="AE133" s="2"/>
      <c r="AF133" s="2"/>
      <c r="AG133" s="2"/>
      <c r="AH133" s="2"/>
      <c r="AI133" s="2"/>
      <c r="AJ133" s="2"/>
      <c r="AK133" s="2"/>
      <c r="AL133" s="2"/>
      <c r="AM133" s="2"/>
      <c r="AN133" s="2"/>
      <c r="AO133" s="2"/>
      <c r="AP133" s="2"/>
      <c r="AQ133" s="2"/>
      <c r="AR133" s="2"/>
      <c r="AS133" s="2"/>
      <c r="AT133" s="2"/>
    </row>
  </sheetData>
  <sheetProtection password="84B1" sheet="1" objects="1" scenarios="1" selectLockedCells="1" selectUnlockedCells="1"/>
  <mergeCells count="100">
    <mergeCell ref="T3:Z4"/>
    <mergeCell ref="C10:K10"/>
    <mergeCell ref="C11:K11"/>
    <mergeCell ref="M16:O16"/>
    <mergeCell ref="AC16:AE16"/>
    <mergeCell ref="AM23:AP23"/>
    <mergeCell ref="B24:C24"/>
    <mergeCell ref="D24:G24"/>
    <mergeCell ref="H24:S24"/>
    <mergeCell ref="T24:V24"/>
    <mergeCell ref="AA24:AL24"/>
    <mergeCell ref="AM24:AO24"/>
    <mergeCell ref="B23:C23"/>
    <mergeCell ref="D23:G23"/>
    <mergeCell ref="H23:S23"/>
    <mergeCell ref="T23:W23"/>
    <mergeCell ref="AA23:AL23"/>
    <mergeCell ref="AM26:AO26"/>
    <mergeCell ref="B25:C25"/>
    <mergeCell ref="D25:G25"/>
    <mergeCell ref="H25:S25"/>
    <mergeCell ref="T25:V25"/>
    <mergeCell ref="AA25:AL25"/>
    <mergeCell ref="AM25:AO25"/>
    <mergeCell ref="B26:C26"/>
    <mergeCell ref="D26:G26"/>
    <mergeCell ref="H26:S26"/>
    <mergeCell ref="T26:V26"/>
    <mergeCell ref="AA26:AL26"/>
    <mergeCell ref="AM28:AO28"/>
    <mergeCell ref="B27:C27"/>
    <mergeCell ref="D27:G27"/>
    <mergeCell ref="H27:S27"/>
    <mergeCell ref="T27:V27"/>
    <mergeCell ref="AA27:AL27"/>
    <mergeCell ref="AM27:AO27"/>
    <mergeCell ref="B28:C28"/>
    <mergeCell ref="D28:G28"/>
    <mergeCell ref="H28:S28"/>
    <mergeCell ref="T28:V28"/>
    <mergeCell ref="AA28:AL28"/>
    <mergeCell ref="AA30:AL30"/>
    <mergeCell ref="AM30:AO30"/>
    <mergeCell ref="B29:C29"/>
    <mergeCell ref="D29:G29"/>
    <mergeCell ref="H29:S29"/>
    <mergeCell ref="T29:V29"/>
    <mergeCell ref="AA29:AL29"/>
    <mergeCell ref="AM29:AO29"/>
    <mergeCell ref="B30:C30"/>
    <mergeCell ref="D30:G30"/>
    <mergeCell ref="H30:S30"/>
    <mergeCell ref="T30:V30"/>
    <mergeCell ref="T31:V31"/>
    <mergeCell ref="AM31:AO31"/>
    <mergeCell ref="C37:Q37"/>
    <mergeCell ref="C38:Q38"/>
    <mergeCell ref="T52:W52"/>
    <mergeCell ref="C54:D54"/>
    <mergeCell ref="C53:H53"/>
    <mergeCell ref="A55:Z55"/>
    <mergeCell ref="C56:D56"/>
    <mergeCell ref="A57:B57"/>
    <mergeCell ref="E63:L63"/>
    <mergeCell ref="Q63:X63"/>
    <mergeCell ref="R79:U79"/>
    <mergeCell ref="V79:Y79"/>
    <mergeCell ref="A68:C68"/>
    <mergeCell ref="D68:G68"/>
    <mergeCell ref="U68:V68"/>
    <mergeCell ref="W68:X68"/>
    <mergeCell ref="W69:X69"/>
    <mergeCell ref="R74:U74"/>
    <mergeCell ref="V74:Y74"/>
    <mergeCell ref="A75:E77"/>
    <mergeCell ref="F75:F78"/>
    <mergeCell ref="R75:T75"/>
    <mergeCell ref="V75:X75"/>
    <mergeCell ref="G76:K77"/>
    <mergeCell ref="S93:V93"/>
    <mergeCell ref="R80:T80"/>
    <mergeCell ref="V80:X80"/>
    <mergeCell ref="R81:T81"/>
    <mergeCell ref="V81:X81"/>
    <mergeCell ref="R82:T82"/>
    <mergeCell ref="V82:X82"/>
    <mergeCell ref="R83:T83"/>
    <mergeCell ref="V83:X83"/>
    <mergeCell ref="R85:T85"/>
    <mergeCell ref="V85:X85"/>
    <mergeCell ref="S89:V89"/>
    <mergeCell ref="B106:X106"/>
    <mergeCell ref="B107:T107"/>
    <mergeCell ref="A109:X109"/>
    <mergeCell ref="S96:V96"/>
    <mergeCell ref="Y96:Z96"/>
    <mergeCell ref="S100:W100"/>
    <mergeCell ref="X100:Y100"/>
    <mergeCell ref="S103:W103"/>
    <mergeCell ref="X103:Y103"/>
  </mergeCells>
  <phoneticPr fontId="5"/>
  <conditionalFormatting sqref="AN10 AP10">
    <cfRule type="cellIs" dxfId="21" priority="5" operator="equal">
      <formula>0</formula>
    </cfRule>
  </conditionalFormatting>
  <conditionalFormatting sqref="AA96:AA98">
    <cfRule type="expression" dxfId="20" priority="4">
      <formula>#REF!="イ"</formula>
    </cfRule>
  </conditionalFormatting>
  <conditionalFormatting sqref="A98:Z98 A96:R96 A97:Y97">
    <cfRule type="expression" dxfId="19" priority="3">
      <formula>#REF!="企業認定基準(1)"</formula>
    </cfRule>
  </conditionalFormatting>
  <conditionalFormatting sqref="A55">
    <cfRule type="expression" dxfId="18" priority="1">
      <formula>$A$55=" ※比較方法①が選択されましたが、月数が入力されています。月数を削除してください。"</formula>
    </cfRule>
    <cfRule type="expression" dxfId="17" priority="2">
      <formula>$A$55=" ※比較方法②が選択されましたが、月数が入力されていません。"</formula>
    </cfRule>
  </conditionalFormatting>
  <conditionalFormatting sqref="V83:V84 R83:R84">
    <cfRule type="expression" dxfId="16" priority="6">
      <formula>$E$68="企業認定基準(1)"</formula>
    </cfRule>
  </conditionalFormatting>
  <conditionalFormatting sqref="U59">
    <cfRule type="expression" dxfId="15" priority="7">
      <formula>$A$57="①"</formula>
    </cfRule>
  </conditionalFormatting>
  <conditionalFormatting sqref="M75:Q75">
    <cfRule type="expression" dxfId="14" priority="8">
      <formula>$A$57="②"</formula>
    </cfRule>
  </conditionalFormatting>
  <conditionalFormatting sqref="F75:K78">
    <cfRule type="expression" dxfId="13" priority="9">
      <formula>IF(OR($A$57="①",$A$57=""),TRUE)</formula>
    </cfRule>
  </conditionalFormatting>
  <conditionalFormatting sqref="A108:X109">
    <cfRule type="expression" dxfId="12" priority="10">
      <formula>$A$57="②"</formula>
    </cfRule>
  </conditionalFormatting>
  <conditionalFormatting sqref="B106:X107">
    <cfRule type="expression" dxfId="11" priority="11">
      <formula>$A$57="①"</formula>
    </cfRule>
  </conditionalFormatting>
  <dataValidations count="4">
    <dataValidation type="list" allowBlank="1" showInputMessage="1" showErrorMessage="1" sqref="W69:X69 J75 J78 P80:P82">
      <formula1>$AA$67:$AA$78</formula1>
    </dataValidation>
    <dataValidation type="list" allowBlank="1" showInputMessage="1" showErrorMessage="1" sqref="U59">
      <formula1>"2,3,4,5,6"</formula1>
    </dataValidation>
    <dataValidation type="list" allowBlank="1" showInputMessage="1" showErrorMessage="1" sqref="A57">
      <formula1>"①,②"</formula1>
    </dataValidation>
    <dataValidation type="list" allowBlank="1" showInputMessage="1" sqref="E63 Q63">
      <formula1>"履歴事項証明書,開設届,許認可書,その他（詳細を記入）"</formula1>
    </dataValidation>
  </dataValidations>
  <hyperlinks>
    <hyperlink ref="C38:K38" r:id="rId1" display="②指定業種一覧（クリックすると中小企業庁HPへ移動します。）"/>
    <hyperlink ref="C37:L37" r:id="rId2" display="①「分類検索システム」：https://www.e-stat.go.jp/classifications/terms/10"/>
  </hyperlinks>
  <printOptions horizontalCentered="1"/>
  <pageMargins left="0.70866141732283472" right="0.70866141732283472" top="0.74803149606299213" bottom="0.74803149606299213" header="0.31496062992125984" footer="0.31496062992125984"/>
  <pageSetup paperSize="9" scale="70" orientation="portrait" verticalDpi="4294967292" r:id="rId3"/>
  <rowBreaks count="1" manualBreakCount="1">
    <brk id="50" max="24" man="1"/>
  </rowBreaks>
  <colBreaks count="1" manualBreakCount="1">
    <brk id="26" max="1048575" man="1"/>
  </colBreaks>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133"/>
  <sheetViews>
    <sheetView showGridLines="0" showRowColHeaders="0" view="pageBreakPreview" zoomScaleNormal="110" zoomScaleSheetLayoutView="100" zoomScalePageLayoutView="125" workbookViewId="0">
      <selection activeCell="R2" sqref="Q2:R2"/>
    </sheetView>
  </sheetViews>
  <sheetFormatPr defaultColWidth="12.875" defaultRowHeight="14.25" outlineLevelRow="1"/>
  <cols>
    <col min="1" max="23" width="4.5" style="2" customWidth="1"/>
    <col min="24" max="24" width="5.75" style="2" customWidth="1"/>
    <col min="25" max="25" width="2.875" style="2" customWidth="1"/>
    <col min="26" max="26" width="4.375" style="2" customWidth="1"/>
    <col min="27" max="27" width="17.125" style="213" hidden="1" customWidth="1"/>
    <col min="28" max="28" width="53.5" style="16" customWidth="1"/>
    <col min="29" max="29" width="81.5" style="16" customWidth="1"/>
    <col min="30" max="16384" width="12.875" style="2"/>
  </cols>
  <sheetData>
    <row r="1" spans="1:44" ht="27" customHeight="1">
      <c r="S1" s="217" t="s">
        <v>62</v>
      </c>
      <c r="T1" s="218" t="s">
        <v>87</v>
      </c>
      <c r="U1" s="217" t="s">
        <v>63</v>
      </c>
      <c r="V1" s="218" t="s">
        <v>87</v>
      </c>
      <c r="W1" s="217" t="s">
        <v>64</v>
      </c>
      <c r="X1" s="218" t="s">
        <v>87</v>
      </c>
      <c r="Y1" s="219" t="s">
        <v>65</v>
      </c>
      <c r="AB1" s="213"/>
      <c r="AD1" s="16"/>
    </row>
    <row r="2" spans="1:44" ht="25.5" customHeight="1">
      <c r="AB2" s="213"/>
      <c r="AD2" s="16"/>
    </row>
    <row r="3" spans="1:44" ht="24" customHeight="1">
      <c r="A3" s="1" t="s">
        <v>49</v>
      </c>
      <c r="T3" s="245"/>
      <c r="U3" s="245"/>
      <c r="V3" s="245"/>
      <c r="W3" s="245"/>
      <c r="X3" s="245"/>
      <c r="Y3" s="245"/>
      <c r="Z3" s="245"/>
    </row>
    <row r="4" spans="1:44" ht="21.95" customHeight="1">
      <c r="A4" s="3"/>
      <c r="T4" s="245"/>
      <c r="U4" s="245"/>
      <c r="V4" s="245"/>
      <c r="W4" s="245"/>
      <c r="X4" s="245"/>
      <c r="Y4" s="245"/>
      <c r="Z4" s="245"/>
      <c r="AA4" s="2"/>
      <c r="AD4" s="8"/>
    </row>
    <row r="5" spans="1:44" s="97" customFormat="1" ht="13.7" customHeight="1">
      <c r="A5" s="220"/>
      <c r="B5" s="121"/>
      <c r="C5" s="221"/>
      <c r="D5" s="121"/>
      <c r="E5" s="121"/>
      <c r="F5" s="121"/>
      <c r="G5" s="121"/>
      <c r="H5" s="121"/>
      <c r="I5" s="121"/>
      <c r="J5" s="121"/>
      <c r="K5" s="121"/>
      <c r="L5" s="121"/>
      <c r="M5" s="121"/>
      <c r="N5" s="121"/>
      <c r="O5" s="121"/>
      <c r="P5" s="121"/>
      <c r="Q5" s="121"/>
      <c r="R5" s="121"/>
      <c r="S5" s="121"/>
      <c r="T5" s="121"/>
      <c r="U5" s="121"/>
      <c r="V5" s="121"/>
      <c r="W5" s="121"/>
      <c r="X5" s="121"/>
      <c r="Y5" s="121"/>
      <c r="Z5" s="121"/>
    </row>
    <row r="6" spans="1:44" s="97" customFormat="1" ht="13.7" customHeight="1">
      <c r="A6" s="220"/>
      <c r="B6" s="121"/>
      <c r="C6" s="222"/>
      <c r="D6" s="121"/>
      <c r="E6" s="121"/>
      <c r="F6" s="121"/>
      <c r="G6" s="121"/>
      <c r="H6" s="121"/>
      <c r="I6" s="121"/>
      <c r="J6" s="121"/>
      <c r="K6" s="121"/>
      <c r="L6" s="121"/>
      <c r="M6" s="121"/>
      <c r="N6" s="121"/>
      <c r="O6" s="121"/>
      <c r="P6" s="121"/>
      <c r="Q6" s="121"/>
      <c r="R6" s="121"/>
      <c r="S6" s="121"/>
      <c r="T6" s="121"/>
      <c r="U6" s="121"/>
      <c r="V6" s="121"/>
      <c r="W6" s="121"/>
      <c r="X6" s="121"/>
      <c r="Y6" s="121"/>
      <c r="Z6" s="121"/>
    </row>
    <row r="7" spans="1:44" ht="21.75" customHeight="1">
      <c r="A7" s="9"/>
      <c r="AA7" s="2"/>
      <c r="AD7" s="8"/>
    </row>
    <row r="8" spans="1:44" ht="21.95" customHeight="1">
      <c r="A8" s="66" t="s">
        <v>50</v>
      </c>
      <c r="B8" s="67"/>
      <c r="C8" s="66"/>
      <c r="D8" s="66"/>
      <c r="E8" s="66"/>
      <c r="F8" s="66"/>
      <c r="G8" s="66"/>
      <c r="H8" s="66"/>
      <c r="I8" s="66"/>
      <c r="J8" s="66"/>
      <c r="K8" s="66"/>
      <c r="L8" s="66"/>
      <c r="M8" s="66"/>
      <c r="N8" s="66"/>
      <c r="O8" s="66"/>
      <c r="P8" s="66"/>
      <c r="Q8" s="66"/>
      <c r="R8" s="66"/>
      <c r="S8" s="66"/>
      <c r="T8" s="66"/>
      <c r="U8" s="66"/>
      <c r="V8" s="66"/>
      <c r="W8" s="66"/>
      <c r="X8" s="66"/>
      <c r="Y8" s="66"/>
      <c r="Z8" s="66"/>
      <c r="AA8" s="6"/>
      <c r="AB8" s="5"/>
      <c r="AC8" s="5"/>
      <c r="AD8" s="3"/>
      <c r="AJ8" s="213"/>
      <c r="AK8" s="213"/>
      <c r="AL8" s="213"/>
      <c r="AM8" s="213"/>
      <c r="AN8" s="213"/>
      <c r="AO8" s="10"/>
    </row>
    <row r="9" spans="1:44" s="125" customFormat="1" ht="13.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1:44" s="125" customFormat="1" ht="24">
      <c r="A10" s="41"/>
      <c r="B10" s="56" t="s">
        <v>24</v>
      </c>
      <c r="C10" s="315" t="s">
        <v>90</v>
      </c>
      <c r="D10" s="315"/>
      <c r="E10" s="315"/>
      <c r="F10" s="315"/>
      <c r="G10" s="315"/>
      <c r="H10" s="315"/>
      <c r="I10" s="315"/>
      <c r="J10" s="315"/>
      <c r="K10" s="315"/>
      <c r="L10" s="76"/>
      <c r="M10" s="76"/>
      <c r="N10" s="76"/>
      <c r="O10" s="76"/>
      <c r="P10" s="76"/>
      <c r="Q10" s="76"/>
      <c r="R10" s="76"/>
      <c r="S10" s="76"/>
      <c r="T10" s="76"/>
      <c r="U10" s="76"/>
      <c r="V10" s="76"/>
      <c r="W10" s="76"/>
      <c r="X10" s="76"/>
      <c r="Y10" s="76"/>
      <c r="Z10" s="76"/>
      <c r="AA10" s="57"/>
      <c r="AB10" s="57"/>
      <c r="AC10" s="57"/>
      <c r="AD10" s="57"/>
      <c r="AE10" s="57"/>
      <c r="AF10" s="41"/>
      <c r="AG10" s="41"/>
      <c r="AH10" s="41"/>
      <c r="AI10" s="41"/>
      <c r="AJ10" s="41"/>
      <c r="AK10" s="42"/>
      <c r="AL10" s="44"/>
      <c r="AM10" s="43"/>
      <c r="AN10" s="44"/>
      <c r="AO10" s="43"/>
      <c r="AP10" s="44"/>
      <c r="AQ10" s="43"/>
      <c r="AR10" s="41"/>
    </row>
    <row r="11" spans="1:44" s="125" customFormat="1" ht="24">
      <c r="A11" s="41"/>
      <c r="B11" s="56" t="s">
        <v>25</v>
      </c>
      <c r="C11" s="316" t="s">
        <v>88</v>
      </c>
      <c r="D11" s="316"/>
      <c r="E11" s="316"/>
      <c r="F11" s="316"/>
      <c r="G11" s="316"/>
      <c r="H11" s="316"/>
      <c r="I11" s="316"/>
      <c r="J11" s="316"/>
      <c r="K11" s="316"/>
      <c r="L11" s="76"/>
      <c r="M11" s="76"/>
      <c r="N11" s="76"/>
      <c r="O11" s="76"/>
      <c r="P11" s="76"/>
      <c r="Q11" s="76"/>
      <c r="R11" s="76"/>
      <c r="S11" s="76"/>
      <c r="T11" s="76"/>
      <c r="U11" s="76"/>
      <c r="V11" s="76"/>
      <c r="W11" s="76"/>
      <c r="X11" s="76"/>
      <c r="Y11" s="76"/>
      <c r="Z11" s="76"/>
      <c r="AA11" s="57"/>
      <c r="AB11" s="57"/>
      <c r="AC11" s="57"/>
      <c r="AD11" s="57"/>
      <c r="AE11" s="57"/>
      <c r="AF11" s="41"/>
      <c r="AG11" s="41"/>
      <c r="AH11" s="41"/>
      <c r="AI11" s="41"/>
      <c r="AJ11" s="41"/>
      <c r="AK11" s="42"/>
      <c r="AL11" s="44"/>
      <c r="AM11" s="43"/>
      <c r="AN11" s="44"/>
      <c r="AO11" s="43"/>
      <c r="AP11" s="44"/>
      <c r="AQ11" s="43"/>
      <c r="AR11" s="41"/>
    </row>
    <row r="12" spans="1:44" s="125" customFormat="1" ht="13.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row>
    <row r="13" spans="1:44" s="125" customFormat="1">
      <c r="A13" s="45" t="s">
        <v>51</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row>
    <row r="14" spans="1:44" s="125" customFormat="1" ht="13.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row>
    <row r="15" spans="1:44" s="125" customFormat="1" ht="14.25" customHeight="1">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row>
    <row r="16" spans="1:44" s="125" customFormat="1" ht="24" customHeight="1">
      <c r="A16" s="40"/>
      <c r="B16" s="104" t="s">
        <v>52</v>
      </c>
      <c r="C16" s="47"/>
      <c r="D16" s="40"/>
      <c r="E16" s="40"/>
      <c r="F16" s="40"/>
      <c r="G16" s="40"/>
      <c r="H16" s="40"/>
      <c r="I16" s="40"/>
      <c r="J16" s="40"/>
      <c r="K16" s="40"/>
      <c r="L16" s="40"/>
      <c r="M16" s="229">
        <v>10000</v>
      </c>
      <c r="N16" s="229"/>
      <c r="O16" s="229"/>
      <c r="P16" s="48" t="s">
        <v>32</v>
      </c>
      <c r="Q16" s="40"/>
      <c r="R16" s="40"/>
      <c r="S16" s="40"/>
      <c r="T16" s="40"/>
      <c r="U16" s="40"/>
      <c r="V16" s="40"/>
      <c r="W16" s="40"/>
      <c r="X16" s="40"/>
      <c r="Y16" s="40"/>
      <c r="Z16" s="40"/>
      <c r="AA16" s="40"/>
      <c r="AB16" s="40"/>
      <c r="AC16" s="246"/>
      <c r="AD16" s="246"/>
      <c r="AE16" s="246"/>
      <c r="AF16" s="64"/>
      <c r="AG16" s="65"/>
      <c r="AH16" s="65"/>
      <c r="AI16" s="65"/>
      <c r="AJ16" s="40"/>
      <c r="AK16" s="40"/>
      <c r="AL16" s="42"/>
      <c r="AM16" s="40"/>
      <c r="AN16" s="40"/>
      <c r="AO16" s="40"/>
      <c r="AP16" s="40"/>
      <c r="AQ16" s="40"/>
      <c r="AR16" s="40"/>
    </row>
    <row r="17" spans="1:44" s="125" customFormat="1" ht="13.5">
      <c r="A17" s="40"/>
      <c r="B17" s="49"/>
      <c r="C17" s="47"/>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2"/>
      <c r="AM17" s="214"/>
      <c r="AN17" s="214"/>
      <c r="AO17" s="214"/>
      <c r="AP17" s="50"/>
      <c r="AQ17" s="40"/>
      <c r="AR17" s="40"/>
    </row>
    <row r="18" spans="1:44" s="125" customFormat="1" ht="13.5">
      <c r="A18" s="40"/>
      <c r="B18" s="105" t="s">
        <v>15</v>
      </c>
      <c r="C18" s="47"/>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2"/>
      <c r="AM18" s="214"/>
      <c r="AN18" s="214"/>
      <c r="AO18" s="214"/>
      <c r="AP18" s="50"/>
      <c r="AQ18" s="40"/>
      <c r="AR18" s="40"/>
    </row>
    <row r="19" spans="1:44" s="125" customFormat="1" ht="13.5">
      <c r="A19" s="40"/>
      <c r="B19" s="47" t="s">
        <v>16</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row>
    <row r="20" spans="1:44" s="125" customFormat="1" ht="13.5">
      <c r="A20" s="40"/>
      <c r="B20" s="47" t="s">
        <v>17</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row>
    <row r="21" spans="1:44" s="125" customFormat="1" ht="13.5">
      <c r="A21" s="40"/>
      <c r="B21" s="47" t="s">
        <v>18</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row>
    <row r="22" spans="1:44" s="125" customFormat="1" ht="13.5">
      <c r="A22" s="40"/>
      <c r="B22" s="47"/>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194"/>
      <c r="AC22" s="40"/>
      <c r="AD22" s="40"/>
      <c r="AE22" s="40"/>
      <c r="AF22" s="40"/>
      <c r="AG22" s="40"/>
      <c r="AH22" s="40"/>
      <c r="AI22" s="40"/>
      <c r="AJ22" s="40"/>
      <c r="AK22" s="40"/>
      <c r="AL22" s="40"/>
      <c r="AM22" s="40"/>
      <c r="AN22" s="40"/>
      <c r="AO22" s="40"/>
      <c r="AP22" s="40"/>
      <c r="AQ22" s="40"/>
      <c r="AR22" s="40"/>
    </row>
    <row r="23" spans="1:44" s="125" customFormat="1" ht="38.25" customHeight="1" thickBot="1">
      <c r="A23" s="39"/>
      <c r="B23" s="230" t="s">
        <v>19</v>
      </c>
      <c r="C23" s="231"/>
      <c r="D23" s="289"/>
      <c r="E23" s="290"/>
      <c r="F23" s="290"/>
      <c r="G23" s="291"/>
      <c r="H23" s="231" t="s">
        <v>26</v>
      </c>
      <c r="I23" s="231"/>
      <c r="J23" s="231"/>
      <c r="K23" s="231"/>
      <c r="L23" s="231"/>
      <c r="M23" s="231"/>
      <c r="N23" s="231"/>
      <c r="O23" s="231"/>
      <c r="P23" s="231"/>
      <c r="Q23" s="231"/>
      <c r="R23" s="231"/>
      <c r="S23" s="244"/>
      <c r="T23" s="230" t="s">
        <v>81</v>
      </c>
      <c r="U23" s="231"/>
      <c r="V23" s="231"/>
      <c r="W23" s="244"/>
      <c r="X23" s="198" t="s">
        <v>28</v>
      </c>
      <c r="AA23" s="248"/>
      <c r="AB23" s="248"/>
      <c r="AC23" s="248"/>
      <c r="AD23" s="248"/>
      <c r="AE23" s="248"/>
      <c r="AF23" s="248"/>
      <c r="AG23" s="248"/>
      <c r="AH23" s="248"/>
      <c r="AI23" s="248"/>
      <c r="AJ23" s="248"/>
      <c r="AK23" s="248"/>
      <c r="AL23" s="248"/>
      <c r="AM23" s="248"/>
      <c r="AN23" s="248"/>
      <c r="AO23" s="248"/>
      <c r="AP23" s="248"/>
      <c r="AQ23" s="60"/>
      <c r="AR23" s="39"/>
    </row>
    <row r="24" spans="1:44" s="125" customFormat="1" ht="34.5" customHeight="1" thickBot="1">
      <c r="A24" s="58" t="s">
        <v>20</v>
      </c>
      <c r="B24" s="232">
        <v>7691</v>
      </c>
      <c r="C24" s="234"/>
      <c r="D24" s="232" t="s">
        <v>80</v>
      </c>
      <c r="E24" s="233"/>
      <c r="F24" s="233"/>
      <c r="G24" s="234"/>
      <c r="H24" s="267" t="s">
        <v>27</v>
      </c>
      <c r="I24" s="268"/>
      <c r="J24" s="268"/>
      <c r="K24" s="268"/>
      <c r="L24" s="268"/>
      <c r="M24" s="268"/>
      <c r="N24" s="268"/>
      <c r="O24" s="268"/>
      <c r="P24" s="268"/>
      <c r="Q24" s="268"/>
      <c r="R24" s="268"/>
      <c r="S24" s="269"/>
      <c r="T24" s="267"/>
      <c r="U24" s="268"/>
      <c r="V24" s="268"/>
      <c r="W24" s="197" t="s">
        <v>21</v>
      </c>
      <c r="X24" s="199" t="s">
        <v>31</v>
      </c>
      <c r="AA24" s="247"/>
      <c r="AB24" s="247"/>
      <c r="AC24" s="247"/>
      <c r="AD24" s="247"/>
      <c r="AE24" s="247"/>
      <c r="AF24" s="247"/>
      <c r="AG24" s="247"/>
      <c r="AH24" s="247"/>
      <c r="AI24" s="247"/>
      <c r="AJ24" s="247"/>
      <c r="AK24" s="247"/>
      <c r="AL24" s="247"/>
      <c r="AM24" s="249"/>
      <c r="AN24" s="249"/>
      <c r="AO24" s="249"/>
      <c r="AP24" s="59"/>
      <c r="AQ24" s="61"/>
      <c r="AR24" s="39"/>
    </row>
    <row r="25" spans="1:44" s="125" customFormat="1" ht="34.5" customHeight="1" thickBot="1">
      <c r="A25" s="39">
        <v>1</v>
      </c>
      <c r="B25" s="238"/>
      <c r="C25" s="239"/>
      <c r="D25" s="270"/>
      <c r="E25" s="270"/>
      <c r="F25" s="270"/>
      <c r="G25" s="271"/>
      <c r="H25" s="273"/>
      <c r="I25" s="273"/>
      <c r="J25" s="273"/>
      <c r="K25" s="273"/>
      <c r="L25" s="273"/>
      <c r="M25" s="273"/>
      <c r="N25" s="273"/>
      <c r="O25" s="273"/>
      <c r="P25" s="273"/>
      <c r="Q25" s="273"/>
      <c r="R25" s="273"/>
      <c r="S25" s="274"/>
      <c r="T25" s="309"/>
      <c r="U25" s="310"/>
      <c r="V25" s="310"/>
      <c r="W25" s="195" t="s">
        <v>21</v>
      </c>
      <c r="X25" s="200" t="str">
        <f>IF(OR($M$16="",T25=""),"",T25/$M$16)</f>
        <v/>
      </c>
      <c r="AA25" s="247"/>
      <c r="AB25" s="247"/>
      <c r="AC25" s="247"/>
      <c r="AD25" s="247"/>
      <c r="AE25" s="247"/>
      <c r="AF25" s="247"/>
      <c r="AG25" s="247"/>
      <c r="AH25" s="247"/>
      <c r="AI25" s="247"/>
      <c r="AJ25" s="247"/>
      <c r="AK25" s="247"/>
      <c r="AL25" s="247"/>
      <c r="AM25" s="246"/>
      <c r="AN25" s="246"/>
      <c r="AO25" s="246"/>
      <c r="AP25" s="62"/>
      <c r="AQ25" s="63"/>
      <c r="AR25" s="39"/>
    </row>
    <row r="26" spans="1:44" s="125" customFormat="1" ht="34.5" customHeight="1">
      <c r="A26" s="39">
        <v>2</v>
      </c>
      <c r="B26" s="240"/>
      <c r="C26" s="241"/>
      <c r="D26" s="272"/>
      <c r="E26" s="273"/>
      <c r="F26" s="273"/>
      <c r="G26" s="274"/>
      <c r="H26" s="235"/>
      <c r="I26" s="236"/>
      <c r="J26" s="236"/>
      <c r="K26" s="236"/>
      <c r="L26" s="236"/>
      <c r="M26" s="236"/>
      <c r="N26" s="236"/>
      <c r="O26" s="236"/>
      <c r="P26" s="236"/>
      <c r="Q26" s="236"/>
      <c r="R26" s="236"/>
      <c r="S26" s="237"/>
      <c r="T26" s="309"/>
      <c r="U26" s="310"/>
      <c r="V26" s="310"/>
      <c r="W26" s="196" t="s">
        <v>21</v>
      </c>
      <c r="X26" s="200" t="str">
        <f t="shared" ref="X26:X30" si="0">IF(OR($M$16="",T26=""),"",T26/$M$16)</f>
        <v/>
      </c>
      <c r="AA26" s="247"/>
      <c r="AB26" s="247"/>
      <c r="AC26" s="247"/>
      <c r="AD26" s="247"/>
      <c r="AE26" s="247"/>
      <c r="AF26" s="247"/>
      <c r="AG26" s="247"/>
      <c r="AH26" s="247"/>
      <c r="AI26" s="247"/>
      <c r="AJ26" s="247"/>
      <c r="AK26" s="247"/>
      <c r="AL26" s="247"/>
      <c r="AM26" s="246"/>
      <c r="AN26" s="246"/>
      <c r="AO26" s="246"/>
      <c r="AP26" s="62"/>
      <c r="AQ26" s="63"/>
      <c r="AR26" s="39"/>
    </row>
    <row r="27" spans="1:44" s="125" customFormat="1" ht="34.5" customHeight="1">
      <c r="A27" s="39">
        <v>3</v>
      </c>
      <c r="B27" s="242"/>
      <c r="C27" s="243"/>
      <c r="D27" s="235"/>
      <c r="E27" s="236"/>
      <c r="F27" s="236"/>
      <c r="G27" s="237"/>
      <c r="H27" s="235"/>
      <c r="I27" s="236"/>
      <c r="J27" s="236"/>
      <c r="K27" s="236"/>
      <c r="L27" s="236"/>
      <c r="M27" s="236"/>
      <c r="N27" s="236"/>
      <c r="O27" s="236"/>
      <c r="P27" s="236"/>
      <c r="Q27" s="236"/>
      <c r="R27" s="236"/>
      <c r="S27" s="237"/>
      <c r="T27" s="309"/>
      <c r="U27" s="310"/>
      <c r="V27" s="310"/>
      <c r="W27" s="196" t="s">
        <v>21</v>
      </c>
      <c r="X27" s="200" t="str">
        <f t="shared" si="0"/>
        <v/>
      </c>
      <c r="AA27" s="250"/>
      <c r="AB27" s="247"/>
      <c r="AC27" s="247"/>
      <c r="AD27" s="247"/>
      <c r="AE27" s="247"/>
      <c r="AF27" s="247"/>
      <c r="AG27" s="247"/>
      <c r="AH27" s="247"/>
      <c r="AI27" s="247"/>
      <c r="AJ27" s="247"/>
      <c r="AK27" s="247"/>
      <c r="AL27" s="247"/>
      <c r="AM27" s="246"/>
      <c r="AN27" s="246"/>
      <c r="AO27" s="246"/>
      <c r="AP27" s="62"/>
      <c r="AQ27" s="63"/>
      <c r="AR27" s="39"/>
    </row>
    <row r="28" spans="1:44" s="125" customFormat="1" ht="34.5" customHeight="1">
      <c r="A28" s="39">
        <v>4</v>
      </c>
      <c r="B28" s="242"/>
      <c r="C28" s="243"/>
      <c r="D28" s="235"/>
      <c r="E28" s="236"/>
      <c r="F28" s="236"/>
      <c r="G28" s="237"/>
      <c r="H28" s="235"/>
      <c r="I28" s="236"/>
      <c r="J28" s="236"/>
      <c r="K28" s="236"/>
      <c r="L28" s="236"/>
      <c r="M28" s="236"/>
      <c r="N28" s="236"/>
      <c r="O28" s="236"/>
      <c r="P28" s="236"/>
      <c r="Q28" s="236"/>
      <c r="R28" s="236"/>
      <c r="S28" s="237"/>
      <c r="T28" s="309"/>
      <c r="U28" s="310"/>
      <c r="V28" s="310"/>
      <c r="W28" s="196" t="s">
        <v>21</v>
      </c>
      <c r="X28" s="200" t="str">
        <f t="shared" si="0"/>
        <v/>
      </c>
      <c r="AA28" s="247"/>
      <c r="AB28" s="247"/>
      <c r="AC28" s="247"/>
      <c r="AD28" s="247"/>
      <c r="AE28" s="247"/>
      <c r="AF28" s="247"/>
      <c r="AG28" s="247"/>
      <c r="AH28" s="247"/>
      <c r="AI28" s="247"/>
      <c r="AJ28" s="247"/>
      <c r="AK28" s="247"/>
      <c r="AL28" s="247"/>
      <c r="AM28" s="246"/>
      <c r="AN28" s="246"/>
      <c r="AO28" s="246"/>
      <c r="AP28" s="62"/>
      <c r="AQ28" s="63"/>
      <c r="AR28" s="39"/>
    </row>
    <row r="29" spans="1:44" s="125" customFormat="1" ht="34.5" customHeight="1">
      <c r="A29" s="39">
        <v>5</v>
      </c>
      <c r="B29" s="242"/>
      <c r="C29" s="243"/>
      <c r="D29" s="235"/>
      <c r="E29" s="236"/>
      <c r="F29" s="236"/>
      <c r="G29" s="237"/>
      <c r="H29" s="235"/>
      <c r="I29" s="236"/>
      <c r="J29" s="236"/>
      <c r="K29" s="236"/>
      <c r="L29" s="236"/>
      <c r="M29" s="236"/>
      <c r="N29" s="236"/>
      <c r="O29" s="236"/>
      <c r="P29" s="236"/>
      <c r="Q29" s="236"/>
      <c r="R29" s="236"/>
      <c r="S29" s="237"/>
      <c r="T29" s="309"/>
      <c r="U29" s="310"/>
      <c r="V29" s="310"/>
      <c r="W29" s="196" t="s">
        <v>21</v>
      </c>
      <c r="X29" s="200" t="str">
        <f t="shared" si="0"/>
        <v/>
      </c>
      <c r="AA29" s="247"/>
      <c r="AB29" s="247"/>
      <c r="AC29" s="247"/>
      <c r="AD29" s="247"/>
      <c r="AE29" s="247"/>
      <c r="AF29" s="247"/>
      <c r="AG29" s="247"/>
      <c r="AH29" s="247"/>
      <c r="AI29" s="247"/>
      <c r="AJ29" s="247"/>
      <c r="AK29" s="247"/>
      <c r="AL29" s="247"/>
      <c r="AM29" s="246"/>
      <c r="AN29" s="246"/>
      <c r="AO29" s="246"/>
      <c r="AP29" s="62"/>
      <c r="AQ29" s="63"/>
      <c r="AR29" s="39"/>
    </row>
    <row r="30" spans="1:44" s="125" customFormat="1" ht="34.5" customHeight="1">
      <c r="A30" s="39">
        <v>6</v>
      </c>
      <c r="B30" s="242"/>
      <c r="C30" s="243"/>
      <c r="D30" s="235"/>
      <c r="E30" s="236"/>
      <c r="F30" s="236"/>
      <c r="G30" s="237"/>
      <c r="H30" s="235"/>
      <c r="I30" s="236"/>
      <c r="J30" s="236"/>
      <c r="K30" s="236"/>
      <c r="L30" s="236"/>
      <c r="M30" s="236"/>
      <c r="N30" s="236"/>
      <c r="O30" s="236"/>
      <c r="P30" s="236"/>
      <c r="Q30" s="236"/>
      <c r="R30" s="236"/>
      <c r="S30" s="237"/>
      <c r="T30" s="309"/>
      <c r="U30" s="310"/>
      <c r="V30" s="310"/>
      <c r="W30" s="196" t="s">
        <v>21</v>
      </c>
      <c r="X30" s="200" t="str">
        <f t="shared" si="0"/>
        <v/>
      </c>
      <c r="AA30" s="247"/>
      <c r="AB30" s="247"/>
      <c r="AC30" s="247"/>
      <c r="AD30" s="247"/>
      <c r="AE30" s="247"/>
      <c r="AF30" s="247"/>
      <c r="AG30" s="247"/>
      <c r="AH30" s="247"/>
      <c r="AI30" s="247"/>
      <c r="AJ30" s="247"/>
      <c r="AK30" s="247"/>
      <c r="AL30" s="247"/>
      <c r="AM30" s="246"/>
      <c r="AN30" s="246"/>
      <c r="AO30" s="246"/>
      <c r="AP30" s="62"/>
      <c r="AQ30" s="63"/>
      <c r="AR30" s="39"/>
    </row>
    <row r="31" spans="1:44" s="125" customFormat="1" ht="14.25" customHeight="1">
      <c r="A31" s="39"/>
      <c r="B31" s="39"/>
      <c r="C31" s="39"/>
      <c r="D31" s="39"/>
      <c r="E31" s="39"/>
      <c r="F31" s="39"/>
      <c r="G31" s="39"/>
      <c r="H31" s="39"/>
      <c r="I31" s="39"/>
      <c r="J31" s="39"/>
      <c r="K31" s="39"/>
      <c r="L31" s="39"/>
      <c r="M31" s="39"/>
      <c r="N31" s="39"/>
      <c r="O31" s="39"/>
      <c r="P31" s="39"/>
      <c r="Q31" s="55"/>
      <c r="R31" s="202"/>
      <c r="S31" s="202" t="s">
        <v>22</v>
      </c>
      <c r="T31" s="308">
        <f>SUM(T25:V30)</f>
        <v>0</v>
      </c>
      <c r="U31" s="308"/>
      <c r="V31" s="308"/>
      <c r="W31" s="39" t="s">
        <v>21</v>
      </c>
      <c r="X31" s="201">
        <f>SUM(X25:Y30)</f>
        <v>0</v>
      </c>
      <c r="AA31" s="39"/>
      <c r="AB31" s="39"/>
      <c r="AC31" s="39"/>
      <c r="AD31" s="39"/>
      <c r="AE31" s="39"/>
      <c r="AF31" s="39"/>
      <c r="AG31" s="39"/>
      <c r="AH31" s="39"/>
      <c r="AI31" s="39"/>
      <c r="AJ31" s="39"/>
      <c r="AK31" s="40"/>
      <c r="AL31" s="42"/>
      <c r="AM31" s="254"/>
      <c r="AN31" s="254"/>
      <c r="AO31" s="254"/>
      <c r="AP31" s="50"/>
      <c r="AQ31" s="39"/>
      <c r="AR31" s="39"/>
    </row>
    <row r="32" spans="1:44" s="125" customFormat="1" ht="13.5">
      <c r="A32" s="39"/>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39"/>
      <c r="AB32" s="39"/>
      <c r="AC32" s="39"/>
      <c r="AD32" s="39"/>
      <c r="AE32" s="39"/>
      <c r="AF32" s="39"/>
      <c r="AG32" s="39"/>
      <c r="AH32" s="39"/>
      <c r="AI32" s="39"/>
      <c r="AJ32" s="39"/>
      <c r="AK32" s="40"/>
      <c r="AL32" s="42"/>
      <c r="AM32" s="214"/>
      <c r="AN32" s="214"/>
      <c r="AO32" s="214"/>
      <c r="AP32" s="50"/>
      <c r="AQ32" s="39"/>
      <c r="AR32" s="39"/>
    </row>
    <row r="33" spans="1:46" s="125" customFormat="1" ht="13.5">
      <c r="A33" s="40"/>
      <c r="B33" s="52" t="s">
        <v>23</v>
      </c>
      <c r="C33" s="52"/>
      <c r="D33" s="52"/>
      <c r="E33" s="52"/>
      <c r="F33" s="52"/>
      <c r="G33" s="52"/>
      <c r="H33" s="52"/>
      <c r="I33" s="52"/>
      <c r="J33" s="52"/>
      <c r="K33" s="52"/>
      <c r="L33" s="52"/>
      <c r="M33" s="52"/>
      <c r="N33" s="52"/>
      <c r="O33" s="52"/>
      <c r="P33" s="52"/>
      <c r="Q33" s="52"/>
      <c r="R33" s="52"/>
      <c r="S33" s="52"/>
      <c r="T33" s="52"/>
      <c r="U33" s="52"/>
      <c r="V33" s="52"/>
      <c r="W33" s="52"/>
      <c r="X33" s="52"/>
      <c r="Y33" s="52"/>
      <c r="Z33" s="52"/>
      <c r="AA33" s="40"/>
      <c r="AB33" s="40"/>
      <c r="AC33" s="40"/>
      <c r="AD33" s="40"/>
      <c r="AE33" s="40"/>
      <c r="AF33" s="40"/>
      <c r="AG33" s="40"/>
      <c r="AH33" s="40"/>
      <c r="AI33" s="40"/>
      <c r="AJ33" s="40"/>
      <c r="AK33" s="40"/>
      <c r="AL33" s="40"/>
      <c r="AM33" s="40"/>
      <c r="AN33" s="40"/>
      <c r="AO33" s="40"/>
      <c r="AP33" s="40"/>
      <c r="AQ33" s="40"/>
      <c r="AR33" s="40"/>
    </row>
    <row r="34" spans="1:46" s="125" customFormat="1" ht="13.5">
      <c r="A34" s="40"/>
      <c r="B34" s="52" t="s">
        <v>40</v>
      </c>
      <c r="C34" s="53"/>
      <c r="D34" s="52"/>
      <c r="E34" s="52"/>
      <c r="F34" s="52"/>
      <c r="G34" s="52"/>
      <c r="H34" s="52"/>
      <c r="I34" s="52"/>
      <c r="J34" s="52"/>
      <c r="K34" s="52"/>
      <c r="L34" s="52"/>
      <c r="M34" s="52"/>
      <c r="N34" s="52"/>
      <c r="O34" s="52"/>
      <c r="P34" s="52"/>
      <c r="Q34" s="52"/>
      <c r="R34" s="52"/>
      <c r="S34" s="52"/>
      <c r="T34" s="52"/>
      <c r="U34" s="52"/>
      <c r="V34" s="52"/>
      <c r="W34" s="52"/>
      <c r="X34" s="52"/>
      <c r="Y34" s="52"/>
      <c r="Z34" s="52"/>
      <c r="AA34" s="40"/>
      <c r="AB34" s="40"/>
      <c r="AC34" s="40"/>
      <c r="AD34" s="40"/>
      <c r="AE34" s="40"/>
      <c r="AF34" s="40"/>
      <c r="AG34" s="40"/>
      <c r="AH34" s="40"/>
      <c r="AI34" s="40"/>
      <c r="AJ34" s="40"/>
      <c r="AK34" s="40"/>
      <c r="AL34" s="40"/>
      <c r="AM34" s="40"/>
      <c r="AN34" s="40"/>
      <c r="AO34" s="40"/>
      <c r="AP34" s="40"/>
      <c r="AQ34" s="40"/>
      <c r="AR34" s="40"/>
    </row>
    <row r="35" spans="1:46" s="125" customFormat="1">
      <c r="A35" s="40"/>
      <c r="B35" s="52" t="s">
        <v>41</v>
      </c>
      <c r="C35" s="53"/>
      <c r="D35" s="52"/>
      <c r="E35" s="52"/>
      <c r="F35" s="52"/>
      <c r="G35" s="52"/>
      <c r="H35" s="52"/>
      <c r="I35" s="52"/>
      <c r="J35" s="52"/>
      <c r="K35" s="52"/>
      <c r="L35" s="52"/>
      <c r="M35" s="52"/>
      <c r="N35" s="52"/>
      <c r="O35" s="52"/>
      <c r="P35" s="52"/>
      <c r="Q35" s="52"/>
      <c r="R35" s="52"/>
      <c r="S35" s="52"/>
      <c r="T35" s="52"/>
      <c r="U35" s="52"/>
      <c r="V35" s="52"/>
      <c r="W35" s="52"/>
      <c r="X35" s="52"/>
      <c r="Y35" s="52"/>
      <c r="Z35" s="52"/>
      <c r="AA35" s="40"/>
      <c r="AB35" s="40"/>
      <c r="AC35" s="40"/>
      <c r="AD35" s="40"/>
      <c r="AE35" s="40"/>
      <c r="AF35" s="40"/>
      <c r="AG35" s="40"/>
      <c r="AH35" s="40"/>
      <c r="AI35" s="40"/>
      <c r="AJ35" s="40"/>
      <c r="AK35" s="40"/>
      <c r="AL35" s="54"/>
      <c r="AM35" s="40"/>
      <c r="AN35" s="40"/>
      <c r="AO35" s="40"/>
      <c r="AP35" s="40"/>
      <c r="AQ35" s="40"/>
      <c r="AR35" s="40"/>
    </row>
    <row r="36" spans="1:46" s="125" customFormat="1">
      <c r="A36" s="40"/>
      <c r="B36" s="52"/>
      <c r="C36" s="53"/>
      <c r="D36" s="52"/>
      <c r="E36" s="52"/>
      <c r="F36" s="52"/>
      <c r="G36" s="52"/>
      <c r="H36" s="52"/>
      <c r="I36" s="52"/>
      <c r="J36" s="52"/>
      <c r="K36" s="52"/>
      <c r="L36" s="52"/>
      <c r="M36" s="52"/>
      <c r="N36" s="52"/>
      <c r="O36" s="52"/>
      <c r="P36" s="52"/>
      <c r="Q36" s="52"/>
      <c r="R36" s="52"/>
      <c r="S36" s="52"/>
      <c r="T36" s="52"/>
      <c r="U36" s="52"/>
      <c r="V36" s="52"/>
      <c r="W36" s="52"/>
      <c r="X36" s="52"/>
      <c r="Y36" s="52"/>
      <c r="Z36" s="52"/>
      <c r="AA36" s="40"/>
      <c r="AB36" s="40"/>
      <c r="AC36" s="40"/>
      <c r="AD36" s="40"/>
      <c r="AE36" s="40"/>
      <c r="AF36" s="40"/>
      <c r="AG36" s="40"/>
      <c r="AH36" s="40"/>
      <c r="AI36" s="40"/>
      <c r="AJ36" s="40"/>
      <c r="AK36" s="40"/>
      <c r="AL36" s="54"/>
      <c r="AM36" s="40"/>
      <c r="AN36" s="40"/>
      <c r="AO36" s="40"/>
      <c r="AP36" s="40"/>
      <c r="AQ36" s="40"/>
      <c r="AR36" s="40"/>
    </row>
    <row r="37" spans="1:46" s="87" customFormat="1" ht="21.4" customHeight="1">
      <c r="C37" s="225" t="s">
        <v>30</v>
      </c>
      <c r="D37" s="225"/>
      <c r="E37" s="225"/>
      <c r="F37" s="225"/>
      <c r="G37" s="225"/>
      <c r="H37" s="225"/>
      <c r="I37" s="225"/>
      <c r="J37" s="225"/>
      <c r="K37" s="225"/>
      <c r="L37" s="225"/>
      <c r="M37" s="225"/>
      <c r="N37" s="225"/>
      <c r="O37" s="225"/>
      <c r="P37" s="225"/>
      <c r="Q37" s="225"/>
      <c r="R37" s="88"/>
      <c r="S37" s="88"/>
      <c r="T37" s="88"/>
      <c r="U37" s="88"/>
      <c r="V37" s="88"/>
      <c r="W37" s="88"/>
      <c r="X37" s="88"/>
      <c r="Y37" s="88"/>
      <c r="Z37" s="88"/>
      <c r="AA37" s="88"/>
      <c r="AB37" s="89"/>
      <c r="AC37" s="89"/>
      <c r="AD37" s="89"/>
      <c r="AE37" s="89"/>
      <c r="AF37" s="89"/>
      <c r="AG37" s="89"/>
      <c r="AH37" s="89"/>
      <c r="AI37" s="89"/>
      <c r="AJ37" s="89"/>
      <c r="AK37" s="89"/>
      <c r="AL37" s="89"/>
      <c r="AM37" s="89"/>
      <c r="AN37" s="89"/>
      <c r="AO37" s="89"/>
      <c r="AR37" s="90"/>
      <c r="AS37" s="91"/>
    </row>
    <row r="38" spans="1:46" s="87" customFormat="1" ht="21.4" customHeight="1">
      <c r="C38" s="226" t="s">
        <v>29</v>
      </c>
      <c r="D38" s="226"/>
      <c r="E38" s="226"/>
      <c r="F38" s="226"/>
      <c r="G38" s="226"/>
      <c r="H38" s="226"/>
      <c r="I38" s="226"/>
      <c r="J38" s="226"/>
      <c r="K38" s="226"/>
      <c r="L38" s="226"/>
      <c r="M38" s="226"/>
      <c r="N38" s="226"/>
      <c r="O38" s="226"/>
      <c r="P38" s="226"/>
      <c r="Q38" s="226"/>
      <c r="R38" s="88"/>
      <c r="S38" s="88"/>
      <c r="T38" s="88"/>
      <c r="U38" s="88"/>
      <c r="V38" s="88"/>
      <c r="W38" s="88"/>
      <c r="X38" s="88"/>
      <c r="Y38" s="88"/>
      <c r="Z38" s="88"/>
      <c r="AA38" s="88"/>
      <c r="AB38" s="89"/>
      <c r="AC38" s="89"/>
      <c r="AD38" s="89"/>
      <c r="AE38" s="89"/>
      <c r="AF38" s="89"/>
      <c r="AG38" s="89"/>
      <c r="AH38" s="89"/>
      <c r="AI38" s="89"/>
      <c r="AJ38" s="89"/>
      <c r="AK38" s="89"/>
      <c r="AL38" s="89"/>
      <c r="AM38" s="89"/>
      <c r="AN38" s="89"/>
      <c r="AO38" s="89"/>
      <c r="AR38" s="90"/>
      <c r="AS38" s="91"/>
    </row>
    <row r="39" spans="1:46" s="39" customFormat="1" ht="21.4" customHeight="1">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70"/>
      <c r="AC39" s="70"/>
      <c r="AD39" s="70"/>
      <c r="AE39" s="70"/>
      <c r="AF39" s="70"/>
      <c r="AG39" s="70"/>
      <c r="AH39" s="70"/>
      <c r="AI39" s="70"/>
      <c r="AJ39" s="70"/>
      <c r="AK39" s="70"/>
      <c r="AL39" s="70"/>
      <c r="AM39" s="70"/>
      <c r="AN39" s="70"/>
      <c r="AO39" s="70"/>
      <c r="AP39" s="70"/>
      <c r="AS39" s="69"/>
      <c r="AT39" s="68"/>
    </row>
    <row r="40" spans="1:46" s="39" customFormat="1" ht="21.4" customHeight="1">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70"/>
      <c r="AC40" s="70"/>
      <c r="AD40" s="70"/>
      <c r="AE40" s="70"/>
      <c r="AF40" s="70"/>
      <c r="AG40" s="70"/>
      <c r="AH40" s="70"/>
      <c r="AI40" s="70"/>
      <c r="AJ40" s="70"/>
      <c r="AK40" s="70"/>
      <c r="AL40" s="70"/>
      <c r="AM40" s="70"/>
      <c r="AN40" s="70"/>
      <c r="AO40" s="70"/>
      <c r="AP40" s="70"/>
      <c r="AS40" s="69"/>
      <c r="AT40" s="68"/>
    </row>
    <row r="41" spans="1:46" s="39" customFormat="1" ht="21.4" customHeight="1">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70"/>
      <c r="AC41" s="70"/>
      <c r="AD41" s="70"/>
      <c r="AE41" s="70"/>
      <c r="AF41" s="70"/>
      <c r="AG41" s="70"/>
      <c r="AH41" s="70"/>
      <c r="AI41" s="70"/>
      <c r="AJ41" s="70"/>
      <c r="AK41" s="70"/>
      <c r="AL41" s="70"/>
      <c r="AM41" s="70"/>
      <c r="AN41" s="70"/>
      <c r="AO41" s="70"/>
      <c r="AP41" s="70"/>
      <c r="AS41" s="69"/>
      <c r="AT41" s="68"/>
    </row>
    <row r="42" spans="1:46" s="39" customFormat="1" ht="21.4" customHeight="1">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70"/>
      <c r="AC42" s="70"/>
      <c r="AD42" s="70"/>
      <c r="AE42" s="70"/>
      <c r="AF42" s="70"/>
      <c r="AG42" s="70"/>
      <c r="AH42" s="70"/>
      <c r="AI42" s="70"/>
      <c r="AJ42" s="70"/>
      <c r="AK42" s="70"/>
      <c r="AL42" s="70"/>
      <c r="AM42" s="70"/>
      <c r="AN42" s="70"/>
      <c r="AO42" s="70"/>
      <c r="AP42" s="70"/>
      <c r="AS42" s="69"/>
      <c r="AT42" s="68"/>
    </row>
    <row r="43" spans="1:46" s="39" customFormat="1" ht="21.4" customHeight="1">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70"/>
      <c r="AC43" s="70"/>
      <c r="AD43" s="70"/>
      <c r="AE43" s="70"/>
      <c r="AF43" s="70"/>
      <c r="AG43" s="70"/>
      <c r="AH43" s="70"/>
      <c r="AI43" s="70"/>
      <c r="AJ43" s="70"/>
      <c r="AK43" s="70"/>
      <c r="AL43" s="70"/>
      <c r="AM43" s="70"/>
      <c r="AN43" s="70"/>
      <c r="AO43" s="70"/>
      <c r="AP43" s="70"/>
      <c r="AS43" s="69"/>
      <c r="AT43" s="68"/>
    </row>
    <row r="44" spans="1:46" s="39" customFormat="1" ht="21.4" customHeight="1">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70"/>
      <c r="AC44" s="70"/>
      <c r="AD44" s="70"/>
      <c r="AE44" s="70"/>
      <c r="AF44" s="70"/>
      <c r="AG44" s="70"/>
      <c r="AH44" s="70"/>
      <c r="AI44" s="70"/>
      <c r="AJ44" s="70"/>
      <c r="AK44" s="70"/>
      <c r="AL44" s="70"/>
      <c r="AM44" s="70"/>
      <c r="AN44" s="70"/>
      <c r="AO44" s="70"/>
      <c r="AP44" s="70"/>
      <c r="AS44" s="69"/>
      <c r="AT44" s="68"/>
    </row>
    <row r="45" spans="1:46" s="39" customFormat="1" ht="21.4" customHeight="1">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70"/>
      <c r="AC45" s="70"/>
      <c r="AD45" s="70"/>
      <c r="AE45" s="70"/>
      <c r="AF45" s="70"/>
      <c r="AG45" s="70"/>
      <c r="AH45" s="70"/>
      <c r="AI45" s="70"/>
      <c r="AJ45" s="70"/>
      <c r="AK45" s="70"/>
      <c r="AL45" s="70"/>
      <c r="AM45" s="70"/>
      <c r="AN45" s="70"/>
      <c r="AO45" s="70"/>
      <c r="AP45" s="70"/>
      <c r="AS45" s="69"/>
      <c r="AT45" s="68"/>
    </row>
    <row r="46" spans="1:46" s="39" customFormat="1" ht="21.4" customHeight="1">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70"/>
      <c r="AC46" s="70"/>
      <c r="AD46" s="70"/>
      <c r="AE46" s="70"/>
      <c r="AF46" s="70"/>
      <c r="AG46" s="70"/>
      <c r="AH46" s="70"/>
      <c r="AI46" s="70"/>
      <c r="AJ46" s="70"/>
      <c r="AK46" s="70"/>
      <c r="AL46" s="70"/>
      <c r="AM46" s="70"/>
      <c r="AN46" s="70"/>
      <c r="AO46" s="70"/>
      <c r="AP46" s="70"/>
      <c r="AS46" s="69"/>
      <c r="AT46" s="68"/>
    </row>
    <row r="47" spans="1:46" s="39" customFormat="1" ht="21.4" customHeight="1">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70"/>
      <c r="AC47" s="70"/>
      <c r="AD47" s="70"/>
      <c r="AE47" s="70"/>
      <c r="AF47" s="70"/>
      <c r="AG47" s="70"/>
      <c r="AH47" s="70"/>
      <c r="AI47" s="70"/>
      <c r="AJ47" s="70"/>
      <c r="AK47" s="70"/>
      <c r="AL47" s="70"/>
      <c r="AM47" s="70"/>
      <c r="AN47" s="70"/>
      <c r="AO47" s="70"/>
      <c r="AP47" s="70"/>
      <c r="AS47" s="69"/>
      <c r="AT47" s="68"/>
    </row>
    <row r="48" spans="1:46" s="39" customFormat="1" ht="21.4" customHeight="1">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70"/>
      <c r="AC48" s="70"/>
      <c r="AD48" s="70"/>
      <c r="AE48" s="70"/>
      <c r="AF48" s="70"/>
      <c r="AG48" s="70"/>
      <c r="AH48" s="70"/>
      <c r="AI48" s="70"/>
      <c r="AJ48" s="70"/>
      <c r="AK48" s="70"/>
      <c r="AL48" s="70"/>
      <c r="AM48" s="70"/>
      <c r="AN48" s="70"/>
      <c r="AO48" s="70"/>
      <c r="AP48" s="70"/>
      <c r="AS48" s="69"/>
      <c r="AT48" s="68"/>
    </row>
    <row r="49" spans="1:46" s="39" customFormat="1" ht="21.4" customHeight="1">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70"/>
      <c r="AC49" s="70"/>
      <c r="AD49" s="70"/>
      <c r="AE49" s="70"/>
      <c r="AF49" s="70"/>
      <c r="AG49" s="70"/>
      <c r="AH49" s="70"/>
      <c r="AI49" s="70"/>
      <c r="AJ49" s="70"/>
      <c r="AK49" s="70"/>
      <c r="AL49" s="70"/>
      <c r="AM49" s="70"/>
      <c r="AN49" s="70"/>
      <c r="AO49" s="70"/>
      <c r="AP49" s="70"/>
      <c r="AS49" s="69"/>
      <c r="AT49" s="68"/>
    </row>
    <row r="50" spans="1:46" s="39" customFormat="1" ht="21.4" customHeight="1">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70"/>
      <c r="AC50" s="70"/>
      <c r="AD50" s="70"/>
      <c r="AE50" s="70"/>
      <c r="AF50" s="70"/>
      <c r="AG50" s="70"/>
      <c r="AH50" s="70"/>
      <c r="AI50" s="70"/>
      <c r="AJ50" s="70"/>
      <c r="AK50" s="70"/>
      <c r="AL50" s="70"/>
      <c r="AM50" s="70"/>
      <c r="AN50" s="70"/>
      <c r="AO50" s="70"/>
      <c r="AP50" s="70"/>
      <c r="AS50" s="69"/>
      <c r="AT50" s="68"/>
    </row>
    <row r="51" spans="1:46" s="125" customFormat="1" ht="13.5">
      <c r="A51" s="39"/>
      <c r="B51" s="51"/>
      <c r="C51" s="51"/>
      <c r="D51" s="51"/>
      <c r="E51" s="51"/>
      <c r="F51" s="51"/>
      <c r="G51" s="51"/>
      <c r="H51" s="51"/>
      <c r="I51" s="51"/>
      <c r="J51" s="51"/>
      <c r="K51" s="51"/>
      <c r="L51" s="51"/>
      <c r="M51" s="51"/>
      <c r="N51" s="51"/>
      <c r="O51" s="51"/>
      <c r="P51" s="51"/>
      <c r="Q51" s="51"/>
      <c r="R51" s="51"/>
      <c r="S51" s="110"/>
      <c r="T51" s="110"/>
      <c r="U51" s="110"/>
      <c r="V51" s="110"/>
      <c r="W51" s="110"/>
      <c r="X51" s="110"/>
      <c r="Y51" s="110"/>
      <c r="Z51" s="110"/>
      <c r="AA51" s="39"/>
      <c r="AB51" s="39"/>
      <c r="AC51" s="39"/>
      <c r="AD51" s="39"/>
      <c r="AE51" s="39"/>
      <c r="AF51" s="39"/>
      <c r="AG51" s="39"/>
      <c r="AH51" s="39"/>
      <c r="AI51" s="39"/>
      <c r="AJ51" s="39"/>
      <c r="AK51" s="40"/>
      <c r="AL51" s="42"/>
      <c r="AM51" s="214"/>
      <c r="AN51" s="214"/>
      <c r="AO51" s="214"/>
      <c r="AP51" s="50"/>
      <c r="AQ51" s="39"/>
      <c r="AR51" s="39"/>
    </row>
    <row r="52" spans="1:46" s="3" customFormat="1" ht="31.15" customHeight="1">
      <c r="S52" s="4" t="s">
        <v>4</v>
      </c>
      <c r="T52" s="253">
        <v>5</v>
      </c>
      <c r="U52" s="253"/>
      <c r="V52" s="253"/>
      <c r="W52" s="253"/>
      <c r="X52" s="5" t="s">
        <v>5</v>
      </c>
      <c r="AA52" s="6"/>
      <c r="AB52" s="5"/>
      <c r="AC52" s="5"/>
    </row>
    <row r="53" spans="1:46" ht="21" customHeight="1">
      <c r="B53" s="77" t="s">
        <v>24</v>
      </c>
      <c r="C53" s="293" t="str">
        <f>C10&amp;""</f>
        <v>株式会社△△△△</v>
      </c>
      <c r="D53" s="293"/>
      <c r="E53" s="293"/>
      <c r="F53" s="293"/>
      <c r="G53" s="293"/>
      <c r="H53" s="293"/>
      <c r="I53" s="216"/>
      <c r="J53" s="216"/>
      <c r="K53" s="216"/>
      <c r="L53" s="216"/>
      <c r="M53" s="216"/>
      <c r="N53" s="216"/>
      <c r="O53" s="216"/>
      <c r="P53" s="216"/>
      <c r="Q53" s="216"/>
      <c r="R53" s="216"/>
      <c r="S53" s="216"/>
      <c r="T53" s="216"/>
      <c r="U53" s="216"/>
      <c r="V53" s="216"/>
      <c r="W53" s="216"/>
      <c r="X53" s="216"/>
      <c r="Y53" s="216"/>
      <c r="Z53" s="216"/>
    </row>
    <row r="54" spans="1:46" ht="6" customHeight="1">
      <c r="A54" s="3"/>
      <c r="B54" s="56"/>
      <c r="C54" s="278"/>
      <c r="D54" s="278"/>
      <c r="E54" s="216"/>
      <c r="F54" s="216"/>
      <c r="G54" s="216"/>
      <c r="H54" s="216"/>
      <c r="I54" s="216"/>
      <c r="J54" s="216"/>
      <c r="K54" s="216"/>
      <c r="L54" s="216"/>
      <c r="M54" s="216"/>
      <c r="N54" s="216"/>
      <c r="O54" s="216"/>
      <c r="P54" s="216"/>
      <c r="Q54" s="216"/>
      <c r="R54" s="216"/>
      <c r="S54" s="216"/>
      <c r="T54" s="216"/>
      <c r="U54" s="216"/>
      <c r="V54" s="216"/>
      <c r="W54" s="216"/>
      <c r="X54" s="216"/>
      <c r="Y54" s="216"/>
      <c r="Z54" s="216"/>
      <c r="AA54" s="111"/>
      <c r="AB54" s="5"/>
      <c r="AC54" s="5"/>
      <c r="AD54" s="3"/>
      <c r="AJ54" s="213"/>
      <c r="AK54" s="213"/>
      <c r="AL54" s="213"/>
      <c r="AM54" s="213"/>
      <c r="AN54" s="213"/>
      <c r="AO54" s="10"/>
    </row>
    <row r="55" spans="1:46" s="4" customFormat="1" ht="12" customHeight="1">
      <c r="A55" s="255" t="str">
        <f>IF(A57="","",IF(AND(A57="②",U59="")," ※比較方法②が選択されましたが、月数が入力されていません。",IF(AND(A57="①",NOT(U59=""))," ※比較方法①が選択されましたが、月数が入力されています。月数を削除してください。","")))</f>
        <v/>
      </c>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row>
    <row r="56" spans="1:46" ht="6" customHeight="1">
      <c r="A56" s="3"/>
      <c r="B56" s="56"/>
      <c r="C56" s="278"/>
      <c r="D56" s="278"/>
      <c r="E56" s="216"/>
      <c r="F56" s="216"/>
      <c r="G56" s="216"/>
      <c r="H56" s="216"/>
      <c r="I56" s="216"/>
      <c r="J56" s="216"/>
      <c r="K56" s="216"/>
      <c r="L56" s="216"/>
      <c r="M56" s="216"/>
      <c r="N56" s="216"/>
      <c r="O56" s="216"/>
      <c r="P56" s="216"/>
      <c r="Q56" s="216"/>
      <c r="R56" s="216"/>
      <c r="S56" s="216"/>
      <c r="T56" s="216"/>
      <c r="U56" s="216"/>
      <c r="V56" s="216"/>
      <c r="W56" s="216"/>
      <c r="X56" s="216"/>
      <c r="Y56" s="216"/>
      <c r="Z56" s="216"/>
      <c r="AA56" s="111"/>
      <c r="AB56" s="5"/>
      <c r="AC56" s="5"/>
      <c r="AD56" s="3"/>
      <c r="AJ56" s="213"/>
      <c r="AK56" s="213"/>
      <c r="AL56" s="213"/>
      <c r="AM56" s="213"/>
      <c r="AN56" s="213"/>
      <c r="AO56" s="10"/>
    </row>
    <row r="57" spans="1:46" s="39" customFormat="1" ht="36" customHeight="1" outlineLevel="1">
      <c r="A57" s="296" t="s">
        <v>85</v>
      </c>
      <c r="B57" s="297"/>
      <c r="C57" s="145" t="s">
        <v>84</v>
      </c>
      <c r="D57" s="146"/>
      <c r="E57" s="146"/>
      <c r="F57" s="146"/>
      <c r="G57" s="146"/>
      <c r="H57" s="146"/>
      <c r="I57" s="146"/>
      <c r="J57" s="147"/>
      <c r="K57" s="146"/>
      <c r="L57" s="146"/>
      <c r="M57" s="146"/>
      <c r="N57" s="146"/>
      <c r="O57" s="146"/>
      <c r="P57" s="146"/>
      <c r="Q57" s="146"/>
      <c r="R57" s="146"/>
      <c r="S57" s="146"/>
      <c r="T57" s="146"/>
      <c r="U57" s="146"/>
      <c r="V57" s="147"/>
      <c r="W57" s="147"/>
      <c r="X57" s="147"/>
      <c r="Y57" s="147"/>
      <c r="Z57" s="147"/>
      <c r="AA57" s="148"/>
      <c r="AB57" s="149"/>
      <c r="AC57" s="69"/>
      <c r="AD57" s="69"/>
    </row>
    <row r="58" spans="1:46" s="4" customFormat="1" ht="12" customHeight="1">
      <c r="A58" s="14"/>
      <c r="B58" s="14"/>
      <c r="C58" s="14"/>
      <c r="D58" s="14"/>
      <c r="E58" s="14"/>
      <c r="F58" s="14"/>
      <c r="G58" s="14"/>
      <c r="H58" s="14"/>
      <c r="I58" s="14"/>
      <c r="J58" s="84"/>
      <c r="K58" s="14"/>
      <c r="L58" s="14"/>
      <c r="M58" s="14"/>
      <c r="N58" s="14"/>
      <c r="O58" s="14"/>
      <c r="P58" s="14"/>
      <c r="Q58" s="14"/>
      <c r="R58" s="14"/>
      <c r="S58" s="14"/>
      <c r="T58" s="14"/>
      <c r="U58" s="14"/>
      <c r="V58" s="6"/>
      <c r="W58" s="5"/>
    </row>
    <row r="59" spans="1:46" s="40" customFormat="1" ht="20.25" customHeight="1" outlineLevel="1">
      <c r="A59" s="150"/>
      <c r="B59" s="186" t="s">
        <v>78</v>
      </c>
      <c r="C59" s="151"/>
      <c r="D59" s="151"/>
      <c r="E59" s="151"/>
      <c r="G59" s="153"/>
      <c r="H59" s="153"/>
      <c r="I59" s="153"/>
      <c r="J59" s="162"/>
      <c r="K59" s="152" t="s">
        <v>70</v>
      </c>
      <c r="L59" s="154"/>
      <c r="M59" s="151"/>
      <c r="N59" s="155"/>
      <c r="R59" s="157"/>
      <c r="S59" s="157"/>
      <c r="T59" s="156" t="s">
        <v>71</v>
      </c>
      <c r="U59" s="167">
        <v>6</v>
      </c>
      <c r="V59" s="155" t="str">
        <f>IF(A57="①"," か月実績で比較）"," か月平均で比較）")</f>
        <v xml:space="preserve"> か月平均で比較）</v>
      </c>
      <c r="W59" s="158"/>
      <c r="X59" s="163"/>
      <c r="Y59" s="159"/>
      <c r="Z59" s="160"/>
      <c r="AA59" s="160"/>
      <c r="AB59" s="150"/>
      <c r="AC59" s="150"/>
      <c r="AD59" s="150"/>
    </row>
    <row r="60" spans="1:46" s="4" customFormat="1" ht="12" customHeight="1" thickBo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4"/>
      <c r="AA60" s="111"/>
      <c r="AB60" s="5"/>
      <c r="AC60" s="5"/>
    </row>
    <row r="61" spans="1:46" s="4" customFormat="1" ht="33" customHeight="1">
      <c r="A61" s="12" t="s">
        <v>72</v>
      </c>
      <c r="B61" s="12"/>
      <c r="C61" s="12"/>
      <c r="D61" s="12"/>
      <c r="E61" s="12"/>
      <c r="F61" s="12"/>
      <c r="G61" s="12"/>
      <c r="H61" s="12"/>
      <c r="I61" s="12"/>
      <c r="J61" s="12"/>
      <c r="K61" s="12"/>
      <c r="L61" s="12"/>
      <c r="M61" s="12"/>
      <c r="N61" s="12"/>
      <c r="O61" s="12"/>
      <c r="P61" s="12"/>
      <c r="Q61" s="12"/>
      <c r="R61" s="12"/>
      <c r="S61" s="12"/>
      <c r="T61" s="12"/>
      <c r="U61" s="12"/>
      <c r="V61" s="12"/>
      <c r="W61" s="12"/>
      <c r="X61" s="12"/>
      <c r="Y61" s="12"/>
      <c r="Z61" s="14"/>
      <c r="AA61" s="15"/>
      <c r="AB61" s="127"/>
      <c r="AC61" s="5"/>
    </row>
    <row r="62" spans="1:46" s="4" customFormat="1" ht="6.95" customHeight="1">
      <c r="A62" s="13"/>
      <c r="B62" s="38"/>
      <c r="C62" s="3"/>
      <c r="D62" s="14"/>
      <c r="E62" s="14"/>
      <c r="F62" s="14"/>
      <c r="G62" s="14"/>
      <c r="H62" s="14"/>
      <c r="I62" s="14"/>
      <c r="J62" s="14"/>
      <c r="K62" s="14"/>
      <c r="L62" s="14"/>
      <c r="M62" s="14"/>
      <c r="N62" s="14"/>
      <c r="O62" s="14"/>
      <c r="P62" s="14"/>
      <c r="Q62" s="14"/>
      <c r="R62" s="14"/>
      <c r="S62" s="14"/>
      <c r="T62" s="14"/>
      <c r="U62" s="14"/>
      <c r="V62" s="14"/>
      <c r="W62" s="14"/>
      <c r="X62" s="14"/>
      <c r="Y62" s="14"/>
      <c r="Z62" s="14"/>
      <c r="AA62" s="15"/>
      <c r="AB62" s="128"/>
      <c r="AC62" s="5"/>
    </row>
    <row r="63" spans="1:46" s="4" customFormat="1" ht="23.1" customHeight="1">
      <c r="D63" s="203" t="s">
        <v>11</v>
      </c>
      <c r="E63" s="301" t="s">
        <v>89</v>
      </c>
      <c r="F63" s="301"/>
      <c r="G63" s="301"/>
      <c r="H63" s="301"/>
      <c r="I63" s="301"/>
      <c r="J63" s="301"/>
      <c r="K63" s="301"/>
      <c r="L63" s="301"/>
      <c r="M63" s="212"/>
      <c r="N63" s="212"/>
      <c r="O63" s="212"/>
      <c r="P63" s="84" t="s">
        <v>12</v>
      </c>
      <c r="Q63" s="301" t="s">
        <v>42</v>
      </c>
      <c r="R63" s="301"/>
      <c r="S63" s="301"/>
      <c r="T63" s="301"/>
      <c r="U63" s="301"/>
      <c r="V63" s="301"/>
      <c r="W63" s="301"/>
      <c r="X63" s="301"/>
      <c r="Z63" s="212"/>
      <c r="AA63" s="15"/>
      <c r="AB63" s="129"/>
      <c r="AC63" s="5"/>
    </row>
    <row r="64" spans="1:46" s="4" customFormat="1" ht="17.25" customHeight="1" thickBot="1">
      <c r="A64" s="11"/>
      <c r="B64" s="11"/>
      <c r="C64" s="11"/>
      <c r="D64" s="108"/>
      <c r="E64" s="108"/>
      <c r="F64" s="108"/>
      <c r="G64" s="108"/>
      <c r="H64" s="108"/>
      <c r="I64" s="108"/>
      <c r="J64" s="108"/>
      <c r="K64" s="11"/>
      <c r="L64" s="11"/>
      <c r="M64" s="11"/>
      <c r="N64" s="11"/>
      <c r="O64" s="11"/>
      <c r="P64" s="11"/>
      <c r="Q64" s="11"/>
      <c r="R64" s="11"/>
      <c r="S64" s="11"/>
      <c r="T64" s="11"/>
      <c r="U64" s="11"/>
      <c r="V64" s="11"/>
      <c r="W64" s="11"/>
      <c r="X64" s="11"/>
      <c r="Y64" s="11"/>
      <c r="Z64" s="14"/>
      <c r="AA64" s="15"/>
      <c r="AB64" s="6"/>
      <c r="AC64" s="5"/>
      <c r="AD64" s="2"/>
      <c r="AE64" s="2"/>
    </row>
    <row r="65" spans="1:41" s="97" customFormat="1" ht="21" customHeight="1">
      <c r="A65" s="92" t="s">
        <v>58</v>
      </c>
      <c r="B65" s="93"/>
      <c r="C65" s="94"/>
      <c r="D65" s="93"/>
      <c r="E65" s="93"/>
      <c r="F65" s="93"/>
      <c r="G65" s="93"/>
      <c r="H65" s="93"/>
      <c r="I65" s="93"/>
      <c r="J65" s="93"/>
      <c r="K65" s="94"/>
      <c r="L65" s="94"/>
      <c r="M65" s="94"/>
      <c r="N65" s="94"/>
      <c r="O65" s="94"/>
      <c r="P65" s="94"/>
      <c r="Q65" s="94"/>
      <c r="R65" s="94"/>
      <c r="S65" s="94"/>
      <c r="T65" s="94"/>
      <c r="U65" s="94"/>
      <c r="V65" s="94"/>
      <c r="W65" s="94"/>
      <c r="X65" s="94"/>
      <c r="Y65" s="94"/>
      <c r="Z65" s="122"/>
      <c r="AA65" s="112"/>
      <c r="AB65" s="95"/>
      <c r="AC65" s="95"/>
      <c r="AD65" s="95"/>
      <c r="AE65" s="95"/>
      <c r="AF65" s="96"/>
      <c r="AO65" s="98"/>
    </row>
    <row r="66" spans="1:41" s="97" customFormat="1" ht="15" customHeight="1">
      <c r="A66" s="120"/>
      <c r="B66" s="121"/>
      <c r="C66" s="122"/>
      <c r="D66" s="121"/>
      <c r="E66" s="121"/>
      <c r="F66" s="121"/>
      <c r="G66" s="121"/>
      <c r="H66" s="121"/>
      <c r="I66" s="121"/>
      <c r="J66" s="121"/>
      <c r="K66" s="122"/>
      <c r="L66" s="122"/>
      <c r="M66" s="122"/>
      <c r="N66" s="122"/>
      <c r="O66" s="122"/>
      <c r="P66" s="122"/>
      <c r="Q66" s="122"/>
      <c r="R66" s="122"/>
      <c r="S66" s="122"/>
      <c r="T66" s="122"/>
      <c r="U66" s="122"/>
      <c r="V66" s="123"/>
      <c r="W66" s="123"/>
      <c r="X66" s="122"/>
      <c r="Y66" s="122"/>
      <c r="Z66" s="122"/>
      <c r="AA66" s="112"/>
      <c r="AB66" s="95"/>
      <c r="AC66" s="95"/>
      <c r="AD66" s="95"/>
      <c r="AE66" s="95"/>
      <c r="AF66" s="96"/>
      <c r="AO66" s="98"/>
    </row>
    <row r="67" spans="1:41" ht="18" customHeight="1">
      <c r="A67" s="13" t="s">
        <v>6</v>
      </c>
      <c r="B67" s="14"/>
      <c r="C67" s="99"/>
      <c r="D67" s="14"/>
      <c r="E67" s="14"/>
      <c r="F67" s="14"/>
      <c r="G67" s="14"/>
      <c r="H67" s="14"/>
      <c r="I67" s="14"/>
      <c r="J67" s="14"/>
      <c r="K67" s="14"/>
      <c r="L67" s="14"/>
      <c r="M67" s="14"/>
      <c r="N67" s="14"/>
      <c r="O67" s="14"/>
      <c r="P67" s="14"/>
      <c r="Q67" s="14"/>
      <c r="R67" s="14"/>
      <c r="S67" s="14"/>
      <c r="T67" s="14"/>
      <c r="U67" s="14"/>
      <c r="V67" s="14"/>
      <c r="W67" s="14"/>
      <c r="X67" s="14"/>
      <c r="Y67" s="14"/>
      <c r="Z67" s="14"/>
      <c r="AA67" s="213">
        <v>1</v>
      </c>
      <c r="AD67" s="8"/>
    </row>
    <row r="68" spans="1:41" s="4" customFormat="1" ht="26.1" customHeight="1">
      <c r="A68" s="303" t="s">
        <v>14</v>
      </c>
      <c r="B68" s="303"/>
      <c r="C68" s="303"/>
      <c r="D68" s="302" t="s">
        <v>53</v>
      </c>
      <c r="E68" s="302"/>
      <c r="F68" s="302"/>
      <c r="G68" s="302"/>
      <c r="H68" s="119" t="s">
        <v>67</v>
      </c>
      <c r="I68" s="119"/>
      <c r="J68" s="119"/>
      <c r="O68" s="204"/>
      <c r="P68" s="205"/>
      <c r="Q68" s="205"/>
      <c r="R68" s="205"/>
      <c r="S68" s="205"/>
      <c r="T68" s="7" t="s">
        <v>0</v>
      </c>
      <c r="U68" s="251" t="s">
        <v>62</v>
      </c>
      <c r="V68" s="251"/>
      <c r="W68" s="252">
        <v>6</v>
      </c>
      <c r="X68" s="252"/>
      <c r="Y68" s="206" t="s">
        <v>1</v>
      </c>
      <c r="AA68" s="213">
        <v>2</v>
      </c>
      <c r="AB68" s="5"/>
      <c r="AC68" s="5"/>
      <c r="AD68" s="17"/>
    </row>
    <row r="69" spans="1:41" s="4" customFormat="1" ht="26.1" customHeight="1">
      <c r="A69" s="85"/>
      <c r="B69" s="78"/>
      <c r="O69" s="204"/>
      <c r="P69" s="205"/>
      <c r="Q69" s="205"/>
      <c r="R69" s="205"/>
      <c r="S69" s="205"/>
      <c r="T69" s="7" t="s">
        <v>2</v>
      </c>
      <c r="U69" s="204"/>
      <c r="V69" s="204"/>
      <c r="W69" s="285">
        <v>11</v>
      </c>
      <c r="X69" s="285"/>
      <c r="Y69" s="206" t="s">
        <v>3</v>
      </c>
      <c r="AA69" s="213">
        <v>3</v>
      </c>
      <c r="AB69" s="5"/>
      <c r="AC69" s="5"/>
    </row>
    <row r="70" spans="1:41" s="4" customFormat="1" ht="15.6" customHeight="1">
      <c r="A70" s="79" t="s">
        <v>36</v>
      </c>
      <c r="B70" s="161"/>
      <c r="C70" s="27"/>
      <c r="D70" s="27"/>
      <c r="E70" s="27"/>
      <c r="F70" s="27"/>
      <c r="G70" s="27"/>
      <c r="H70" s="27"/>
      <c r="I70" s="27"/>
      <c r="J70" s="27"/>
      <c r="K70" s="27"/>
      <c r="L70" s="27"/>
      <c r="M70" s="27"/>
      <c r="N70" s="27"/>
      <c r="O70" s="27"/>
      <c r="P70" s="27"/>
      <c r="AA70" s="213">
        <v>4</v>
      </c>
      <c r="AB70" s="5"/>
      <c r="AC70" s="5"/>
    </row>
    <row r="71" spans="1:41" s="4" customFormat="1" ht="15.6" customHeight="1">
      <c r="A71" s="80" t="s">
        <v>37</v>
      </c>
      <c r="B71" s="161"/>
      <c r="C71" s="27"/>
      <c r="D71" s="27"/>
      <c r="E71" s="27"/>
      <c r="F71" s="27"/>
      <c r="G71" s="27"/>
      <c r="H71" s="27"/>
      <c r="I71" s="27"/>
      <c r="J71" s="27"/>
      <c r="K71" s="27"/>
      <c r="L71" s="27"/>
      <c r="M71" s="27"/>
      <c r="N71" s="27"/>
      <c r="O71" s="27"/>
      <c r="P71" s="27"/>
      <c r="AA71" s="213">
        <v>5</v>
      </c>
      <c r="AB71" s="5"/>
      <c r="AC71" s="5"/>
    </row>
    <row r="72" spans="1:41" s="4" customFormat="1" ht="15.6" customHeight="1">
      <c r="A72" s="80"/>
      <c r="B72" s="161"/>
      <c r="C72" s="27"/>
      <c r="D72" s="27"/>
      <c r="E72" s="27"/>
      <c r="F72" s="27"/>
      <c r="G72" s="27"/>
      <c r="H72" s="27"/>
      <c r="I72" s="27"/>
      <c r="J72" s="27"/>
      <c r="K72" s="27"/>
      <c r="L72" s="27"/>
      <c r="M72" s="27"/>
      <c r="N72" s="27"/>
      <c r="O72" s="27"/>
      <c r="P72" s="27"/>
      <c r="AA72" s="213">
        <v>6</v>
      </c>
      <c r="AB72" s="5"/>
      <c r="AC72" s="5"/>
    </row>
    <row r="73" spans="1:41" ht="25.5" customHeight="1">
      <c r="B73" s="3" t="s">
        <v>43</v>
      </c>
      <c r="Z73" s="107"/>
      <c r="AA73" s="213">
        <v>7</v>
      </c>
    </row>
    <row r="74" spans="1:41" ht="18" customHeight="1" thickBot="1">
      <c r="B74" s="3"/>
      <c r="F74" s="210" t="str">
        <f>IF(A57="②","最近1か月間を平均に読み替える","")</f>
        <v>最近1か月間を平均に読み替える</v>
      </c>
      <c r="R74" s="251" t="str">
        <f>IF($A$57="②","指定業種（平均）","指定業種")</f>
        <v>指定業種（平均）</v>
      </c>
      <c r="S74" s="251"/>
      <c r="T74" s="251"/>
      <c r="U74" s="251"/>
      <c r="V74" s="262" t="str">
        <f>IF($A$57="②","企業全体（平均）","企業全体")</f>
        <v>企業全体（平均）</v>
      </c>
      <c r="W74" s="262"/>
      <c r="X74" s="262"/>
      <c r="Y74" s="262"/>
      <c r="Z74" s="107"/>
      <c r="AA74" s="213">
        <v>8</v>
      </c>
    </row>
    <row r="75" spans="1:41" ht="26.1" customHeight="1" thickBot="1">
      <c r="A75" s="299"/>
      <c r="B75" s="299"/>
      <c r="C75" s="299"/>
      <c r="D75" s="299"/>
      <c r="E75" s="300"/>
      <c r="F75" s="282" t="s">
        <v>74</v>
      </c>
      <c r="G75" s="172" t="s">
        <v>62</v>
      </c>
      <c r="H75" s="168">
        <v>6</v>
      </c>
      <c r="I75" s="173" t="s">
        <v>63</v>
      </c>
      <c r="J75" s="168">
        <v>11</v>
      </c>
      <c r="K75" s="174" t="s">
        <v>64</v>
      </c>
      <c r="L75" s="136"/>
      <c r="M75" s="117" t="s">
        <v>62</v>
      </c>
      <c r="N75" s="113">
        <f>IF(W68="","",W68)</f>
        <v>6</v>
      </c>
      <c r="O75" s="118" t="s">
        <v>63</v>
      </c>
      <c r="P75" s="113">
        <f>IF(W69="","",W69)</f>
        <v>11</v>
      </c>
      <c r="Q75" s="118" t="s">
        <v>64</v>
      </c>
      <c r="R75" s="263">
        <v>2800</v>
      </c>
      <c r="S75" s="264"/>
      <c r="T75" s="264"/>
      <c r="U75" s="164" t="s">
        <v>69</v>
      </c>
      <c r="V75" s="263">
        <v>10288</v>
      </c>
      <c r="W75" s="264"/>
      <c r="X75" s="264"/>
      <c r="Y75" s="164" t="s">
        <v>69</v>
      </c>
      <c r="Z75" s="106"/>
      <c r="AA75" s="213">
        <v>9</v>
      </c>
      <c r="AB75" s="36"/>
      <c r="AC75" s="5"/>
      <c r="AD75" s="3"/>
      <c r="AF75" s="7"/>
      <c r="AG75" s="18"/>
      <c r="AH75" s="7"/>
      <c r="AI75" s="18"/>
      <c r="AJ75" s="213"/>
      <c r="AK75" s="213"/>
      <c r="AL75" s="213"/>
      <c r="AM75" s="213"/>
      <c r="AN75" s="213"/>
      <c r="AO75" s="10"/>
    </row>
    <row r="76" spans="1:41" s="3" customFormat="1" ht="6" customHeight="1">
      <c r="A76" s="299"/>
      <c r="B76" s="299"/>
      <c r="C76" s="299"/>
      <c r="D76" s="299"/>
      <c r="E76" s="300"/>
      <c r="F76" s="283"/>
      <c r="G76" s="279" t="s">
        <v>68</v>
      </c>
      <c r="H76" s="280"/>
      <c r="I76" s="280"/>
      <c r="J76" s="280"/>
      <c r="K76" s="281"/>
      <c r="L76" s="137"/>
      <c r="M76" s="24"/>
      <c r="N76" s="24"/>
      <c r="O76" s="24"/>
      <c r="P76" s="24"/>
      <c r="Q76" s="24"/>
      <c r="R76" s="24"/>
      <c r="S76" s="24"/>
      <c r="T76" s="24"/>
      <c r="U76" s="24"/>
      <c r="V76" s="24"/>
      <c r="W76" s="24"/>
      <c r="X76" s="22"/>
      <c r="Y76" s="5"/>
      <c r="AA76" s="213">
        <v>10</v>
      </c>
    </row>
    <row r="77" spans="1:41" s="3" customFormat="1" ht="6" customHeight="1">
      <c r="A77" s="299"/>
      <c r="B77" s="299"/>
      <c r="C77" s="299"/>
      <c r="D77" s="299"/>
      <c r="E77" s="300"/>
      <c r="F77" s="283"/>
      <c r="G77" s="279"/>
      <c r="H77" s="280"/>
      <c r="I77" s="280"/>
      <c r="J77" s="280"/>
      <c r="K77" s="281"/>
      <c r="L77" s="137"/>
      <c r="M77" s="24"/>
      <c r="N77" s="24"/>
      <c r="O77" s="24"/>
      <c r="P77" s="24"/>
      <c r="Q77" s="24"/>
      <c r="R77" s="24"/>
      <c r="S77" s="24"/>
      <c r="T77" s="24"/>
      <c r="U77" s="24"/>
      <c r="V77" s="24"/>
      <c r="W77" s="24"/>
      <c r="X77" s="22"/>
      <c r="Y77" s="5"/>
      <c r="AA77" s="213">
        <v>11</v>
      </c>
    </row>
    <row r="78" spans="1:41" ht="26.1" customHeight="1">
      <c r="A78" s="5"/>
      <c r="B78" s="5"/>
      <c r="C78" s="119"/>
      <c r="D78" s="3"/>
      <c r="E78" s="170"/>
      <c r="F78" s="284"/>
      <c r="G78" s="175" t="s">
        <v>62</v>
      </c>
      <c r="H78" s="169">
        <v>6</v>
      </c>
      <c r="I78" s="176" t="s">
        <v>63</v>
      </c>
      <c r="J78" s="169">
        <v>6</v>
      </c>
      <c r="K78" s="177" t="s">
        <v>64</v>
      </c>
      <c r="L78" s="136"/>
      <c r="Z78" s="106"/>
      <c r="AA78" s="213">
        <v>12</v>
      </c>
      <c r="AB78" s="36"/>
      <c r="AC78" s="5"/>
      <c r="AD78" s="3"/>
      <c r="AF78" s="7"/>
      <c r="AG78" s="18"/>
      <c r="AH78" s="7"/>
      <c r="AI78" s="18"/>
      <c r="AJ78" s="213"/>
      <c r="AK78" s="213"/>
      <c r="AL78" s="213"/>
      <c r="AM78" s="213"/>
      <c r="AN78" s="213"/>
      <c r="AO78" s="10"/>
    </row>
    <row r="79" spans="1:41" ht="18.75" customHeight="1">
      <c r="A79" s="4"/>
      <c r="B79" s="5"/>
      <c r="C79" s="3"/>
      <c r="D79" s="3"/>
      <c r="E79" s="140"/>
      <c r="F79" s="141"/>
      <c r="G79" s="141"/>
      <c r="H79" s="141"/>
      <c r="I79" s="141"/>
      <c r="J79" s="38"/>
      <c r="K79" s="141"/>
      <c r="L79" s="142"/>
      <c r="R79" s="251" t="s">
        <v>75</v>
      </c>
      <c r="S79" s="251"/>
      <c r="T79" s="251"/>
      <c r="U79" s="251"/>
      <c r="V79" s="262" t="s">
        <v>13</v>
      </c>
      <c r="W79" s="262"/>
      <c r="X79" s="262"/>
      <c r="Y79" s="262"/>
      <c r="Z79" s="7"/>
      <c r="AB79" s="7"/>
      <c r="AC79" s="18"/>
      <c r="AD79" s="213"/>
      <c r="AE79" s="10"/>
    </row>
    <row r="80" spans="1:41" ht="26.1" customHeight="1">
      <c r="A80" s="4"/>
      <c r="B80" s="5" t="s">
        <v>66</v>
      </c>
      <c r="C80" s="3"/>
      <c r="D80" s="3"/>
      <c r="E80" s="3"/>
      <c r="F80" s="3"/>
      <c r="G80" s="131"/>
      <c r="H80" s="131"/>
      <c r="I80" s="131"/>
      <c r="J80" s="131"/>
      <c r="K80" s="106"/>
      <c r="L80" s="106"/>
      <c r="M80" s="132" t="s">
        <v>62</v>
      </c>
      <c r="N80" s="133">
        <v>6</v>
      </c>
      <c r="O80" s="134" t="s">
        <v>63</v>
      </c>
      <c r="P80" s="133">
        <v>5</v>
      </c>
      <c r="Q80" s="135" t="s">
        <v>64</v>
      </c>
      <c r="R80" s="257">
        <v>4863</v>
      </c>
      <c r="S80" s="258"/>
      <c r="T80" s="258"/>
      <c r="U80" s="165" t="s">
        <v>69</v>
      </c>
      <c r="V80" s="257">
        <v>32289</v>
      </c>
      <c r="W80" s="258"/>
      <c r="X80" s="258"/>
      <c r="Y80" s="165" t="s">
        <v>69</v>
      </c>
      <c r="Z80" s="106"/>
      <c r="AB80" s="36"/>
      <c r="AC80" s="5"/>
      <c r="AD80" s="3"/>
      <c r="AF80" s="7"/>
      <c r="AG80" s="18"/>
      <c r="AH80" s="7"/>
      <c r="AI80" s="18"/>
      <c r="AJ80" s="213"/>
      <c r="AK80" s="213"/>
      <c r="AL80" s="213"/>
      <c r="AM80" s="213"/>
      <c r="AN80" s="213"/>
      <c r="AO80" s="10"/>
    </row>
    <row r="81" spans="1:40" ht="26.1" customHeight="1">
      <c r="A81" s="4"/>
      <c r="B81" s="4"/>
      <c r="C81" s="3"/>
      <c r="D81" s="3"/>
      <c r="E81" s="3"/>
      <c r="F81" s="3"/>
      <c r="G81" s="3"/>
      <c r="H81" s="3"/>
      <c r="I81" s="3"/>
      <c r="J81" s="3"/>
      <c r="K81" s="106"/>
      <c r="L81" s="106"/>
      <c r="M81" s="114" t="s">
        <v>62</v>
      </c>
      <c r="N81" s="130">
        <v>6</v>
      </c>
      <c r="O81" s="115" t="s">
        <v>63</v>
      </c>
      <c r="P81" s="130">
        <v>4</v>
      </c>
      <c r="Q81" s="116" t="s">
        <v>64</v>
      </c>
      <c r="R81" s="257">
        <v>6633</v>
      </c>
      <c r="S81" s="258"/>
      <c r="T81" s="258"/>
      <c r="U81" s="166" t="s">
        <v>69</v>
      </c>
      <c r="V81" s="257">
        <v>38221</v>
      </c>
      <c r="W81" s="258"/>
      <c r="X81" s="258"/>
      <c r="Y81" s="166" t="s">
        <v>69</v>
      </c>
      <c r="Z81" s="106"/>
      <c r="AB81" s="36"/>
      <c r="AC81" s="5"/>
      <c r="AD81" s="3"/>
      <c r="AH81" s="7"/>
      <c r="AI81" s="18"/>
      <c r="AJ81" s="213"/>
      <c r="AK81" s="213"/>
      <c r="AL81" s="213"/>
      <c r="AM81" s="213"/>
      <c r="AN81" s="213"/>
    </row>
    <row r="82" spans="1:40" ht="26.1" customHeight="1">
      <c r="A82" s="4"/>
      <c r="E82" s="3"/>
      <c r="F82" s="3"/>
      <c r="G82" s="3"/>
      <c r="H82" s="3"/>
      <c r="I82" s="3"/>
      <c r="J82" s="3"/>
      <c r="K82" s="3"/>
      <c r="L82" s="3"/>
      <c r="M82" s="114" t="s">
        <v>62</v>
      </c>
      <c r="N82" s="130">
        <v>6</v>
      </c>
      <c r="O82" s="115" t="s">
        <v>63</v>
      </c>
      <c r="P82" s="130">
        <v>3</v>
      </c>
      <c r="Q82" s="116" t="s">
        <v>64</v>
      </c>
      <c r="R82" s="257">
        <v>6168</v>
      </c>
      <c r="S82" s="258"/>
      <c r="T82" s="258"/>
      <c r="U82" s="166" t="s">
        <v>69</v>
      </c>
      <c r="V82" s="257">
        <v>49136</v>
      </c>
      <c r="W82" s="258"/>
      <c r="X82" s="258"/>
      <c r="Y82" s="166" t="s">
        <v>69</v>
      </c>
      <c r="Z82" s="3"/>
      <c r="AB82" s="36"/>
      <c r="AC82" s="5"/>
      <c r="AD82" s="3"/>
      <c r="AH82" s="7"/>
      <c r="AI82" s="18"/>
      <c r="AJ82" s="213"/>
      <c r="AK82" s="213"/>
      <c r="AL82" s="213"/>
      <c r="AM82" s="213"/>
      <c r="AN82" s="213"/>
    </row>
    <row r="83" spans="1:40" ht="26.1" customHeight="1">
      <c r="A83" s="4"/>
      <c r="B83" s="5" t="s">
        <v>54</v>
      </c>
      <c r="C83" s="3"/>
      <c r="D83" s="3"/>
      <c r="E83" s="3"/>
      <c r="F83" s="3"/>
      <c r="G83" s="3"/>
      <c r="H83" s="3"/>
      <c r="I83" s="3"/>
      <c r="J83" s="3"/>
      <c r="K83" s="3"/>
      <c r="L83" s="3"/>
      <c r="M83" s="3"/>
      <c r="N83" s="3"/>
      <c r="O83" s="3"/>
      <c r="P83" s="3"/>
      <c r="Q83" s="3"/>
      <c r="R83" s="265">
        <f>IF(OR($R$80="",$R$81="",$R$82=""),"",IFERROR(SUM($R$80:$U$82),""))</f>
        <v>17664</v>
      </c>
      <c r="S83" s="266"/>
      <c r="T83" s="266"/>
      <c r="U83" s="138" t="s">
        <v>69</v>
      </c>
      <c r="V83" s="265">
        <f>IF(OR($V$80="",$V$81="",$V$82=""),"",IFERROR(SUM($V$80:$Y$82),""))</f>
        <v>119646</v>
      </c>
      <c r="W83" s="266"/>
      <c r="X83" s="266"/>
      <c r="Y83" s="138" t="s">
        <v>69</v>
      </c>
      <c r="Z83" s="3"/>
      <c r="AB83" s="36"/>
      <c r="AC83" s="5"/>
      <c r="AD83" s="3"/>
      <c r="AH83" s="7"/>
      <c r="AI83" s="18"/>
      <c r="AJ83" s="213"/>
      <c r="AK83" s="213"/>
      <c r="AL83" s="213"/>
      <c r="AM83" s="213"/>
      <c r="AN83" s="213"/>
    </row>
    <row r="84" spans="1:40" ht="26.1" customHeight="1" thickBot="1">
      <c r="A84" s="4"/>
      <c r="B84" s="5"/>
      <c r="C84" s="3"/>
      <c r="D84" s="3"/>
      <c r="E84" s="3"/>
      <c r="F84" s="3"/>
      <c r="G84" s="3"/>
      <c r="H84" s="3"/>
      <c r="I84" s="3"/>
      <c r="J84" s="3"/>
      <c r="K84" s="3"/>
      <c r="L84" s="3"/>
      <c r="M84" s="3"/>
      <c r="N84" s="3"/>
      <c r="O84" s="3"/>
      <c r="P84" s="3"/>
      <c r="Q84" s="3"/>
      <c r="R84" s="139"/>
      <c r="S84" s="139"/>
      <c r="T84" s="139"/>
      <c r="U84" s="139"/>
      <c r="V84" s="139"/>
      <c r="W84" s="139"/>
      <c r="X84" s="139"/>
      <c r="Y84" s="139"/>
      <c r="Z84" s="3"/>
      <c r="AB84" s="36"/>
      <c r="AC84" s="5"/>
      <c r="AD84" s="3"/>
      <c r="AH84" s="7"/>
      <c r="AI84" s="18"/>
      <c r="AJ84" s="213"/>
      <c r="AK84" s="213"/>
      <c r="AL84" s="213"/>
      <c r="AM84" s="213"/>
      <c r="AN84" s="213"/>
    </row>
    <row r="85" spans="1:40" ht="26.1" customHeight="1" thickBot="1">
      <c r="B85" s="5" t="s">
        <v>73</v>
      </c>
      <c r="C85" s="3"/>
      <c r="D85" s="3"/>
      <c r="E85" s="3"/>
      <c r="F85" s="3"/>
      <c r="G85" s="3"/>
      <c r="H85" s="3"/>
      <c r="I85" s="3"/>
      <c r="J85" s="3"/>
      <c r="K85" s="3"/>
      <c r="L85" s="3"/>
      <c r="M85" s="3"/>
      <c r="N85" s="3"/>
      <c r="O85" s="3"/>
      <c r="P85" s="3"/>
      <c r="Q85" s="3"/>
      <c r="R85" s="259">
        <f>IF($R$83="","",IFERROR(ROUNDDOWN($R$83/3,0),""))</f>
        <v>5888</v>
      </c>
      <c r="S85" s="260"/>
      <c r="T85" s="260"/>
      <c r="U85" s="144" t="s">
        <v>69</v>
      </c>
      <c r="V85" s="259">
        <f>IF($V$83="","",IFERROR(ROUNDDOWN($V$83/3,0),""))</f>
        <v>39882</v>
      </c>
      <c r="W85" s="260"/>
      <c r="X85" s="260"/>
      <c r="Y85" s="144" t="s">
        <v>69</v>
      </c>
      <c r="Z85" s="3"/>
      <c r="AB85" s="5"/>
      <c r="AH85" s="7"/>
      <c r="AI85" s="18"/>
      <c r="AJ85" s="213"/>
      <c r="AK85" s="213"/>
      <c r="AL85" s="213"/>
      <c r="AM85" s="213"/>
      <c r="AN85" s="213"/>
    </row>
    <row r="86" spans="1:40" ht="15" customHeight="1" thickBot="1">
      <c r="Z86" s="15"/>
      <c r="AB86" s="5"/>
      <c r="AH86" s="7"/>
      <c r="AI86" s="18"/>
      <c r="AJ86" s="213"/>
      <c r="AK86" s="213"/>
      <c r="AL86" s="213"/>
      <c r="AM86" s="213"/>
      <c r="AN86" s="213"/>
    </row>
    <row r="87" spans="1:40" s="23" customFormat="1" ht="25.5" customHeight="1">
      <c r="A87" s="19" t="s">
        <v>46</v>
      </c>
      <c r="B87" s="20"/>
      <c r="C87" s="21"/>
      <c r="D87" s="21"/>
      <c r="E87" s="21"/>
      <c r="F87" s="21"/>
      <c r="G87" s="21"/>
      <c r="H87" s="21"/>
      <c r="I87" s="21"/>
      <c r="J87" s="21"/>
      <c r="K87" s="21"/>
      <c r="L87" s="21"/>
      <c r="M87" s="21"/>
      <c r="N87" s="21"/>
      <c r="O87" s="21"/>
      <c r="P87" s="21"/>
      <c r="Q87" s="21"/>
      <c r="R87" s="21"/>
      <c r="S87" s="21"/>
      <c r="T87" s="21"/>
      <c r="U87" s="21"/>
      <c r="V87" s="21"/>
      <c r="W87" s="21"/>
      <c r="X87" s="21"/>
      <c r="Y87" s="21"/>
      <c r="Z87" s="102"/>
      <c r="AA87" s="213"/>
      <c r="AB87" s="5"/>
      <c r="AC87" s="28"/>
    </row>
    <row r="88" spans="1:40" s="24" customFormat="1" ht="26.1" customHeight="1" thickBot="1">
      <c r="A88" s="24" t="s">
        <v>55</v>
      </c>
      <c r="AA88" s="72"/>
      <c r="AB88" s="22"/>
      <c r="AC88" s="5"/>
      <c r="AD88" s="3"/>
      <c r="AE88" s="3"/>
      <c r="AJ88" s="25"/>
      <c r="AK88" s="25"/>
      <c r="AL88" s="25"/>
      <c r="AM88" s="25"/>
      <c r="AN88" s="25"/>
    </row>
    <row r="89" spans="1:40" s="24" customFormat="1" ht="26.1" customHeight="1" thickBot="1">
      <c r="A89" s="24" t="s">
        <v>57</v>
      </c>
      <c r="R89" s="86" t="s">
        <v>47</v>
      </c>
      <c r="S89" s="286">
        <f>IF(OR($R$75="",$V$75=""),"",IFERROR(ROUNDDOWN(($R$75/$V$75)*100,1),""))</f>
        <v>27.2</v>
      </c>
      <c r="T89" s="287"/>
      <c r="U89" s="287"/>
      <c r="V89" s="288"/>
      <c r="W89" s="191" t="s">
        <v>10</v>
      </c>
      <c r="X89" s="215" t="s">
        <v>48</v>
      </c>
      <c r="Y89" s="215"/>
      <c r="AA89" s="22"/>
      <c r="AB89" s="5"/>
      <c r="AC89" s="72"/>
    </row>
    <row r="90" spans="1:40" s="23" customFormat="1" ht="18" customHeight="1">
      <c r="A90" s="24"/>
      <c r="B90" s="101"/>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213"/>
      <c r="AB90" s="5"/>
      <c r="AC90" s="28"/>
    </row>
    <row r="91" spans="1:40" s="23" customFormat="1" ht="25.5" customHeight="1">
      <c r="A91" s="100" t="s">
        <v>45</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213"/>
      <c r="AB91" s="5"/>
      <c r="AC91" s="28"/>
    </row>
    <row r="92" spans="1:40" s="24" customFormat="1" ht="26.1" customHeight="1" thickBot="1">
      <c r="A92" s="24" t="s">
        <v>59</v>
      </c>
      <c r="AA92" s="22"/>
      <c r="AB92" s="5"/>
      <c r="AC92" s="72"/>
      <c r="AJ92" s="25"/>
      <c r="AK92" s="25"/>
      <c r="AL92" s="25"/>
      <c r="AM92" s="25"/>
      <c r="AN92" s="25"/>
    </row>
    <row r="93" spans="1:40" s="24" customFormat="1" ht="26.1" customHeight="1" thickBot="1">
      <c r="A93" s="24" t="s">
        <v>56</v>
      </c>
      <c r="R93" s="86" t="s">
        <v>44</v>
      </c>
      <c r="S93" s="286">
        <f>IF(OR($R$75="",$R$85=""),"",IFERROR(ROUNDDOWN(($R$85-$R$75)/$R$85*100,1),""))</f>
        <v>52.4</v>
      </c>
      <c r="T93" s="287"/>
      <c r="U93" s="287"/>
      <c r="V93" s="288"/>
      <c r="W93" s="191" t="s">
        <v>10</v>
      </c>
      <c r="X93" s="215" t="s">
        <v>48</v>
      </c>
      <c r="Y93" s="215"/>
      <c r="AA93" s="22"/>
      <c r="AB93" s="5"/>
      <c r="AC93" s="72"/>
    </row>
    <row r="94" spans="1:40" s="3" customFormat="1" ht="21" customHeight="1">
      <c r="A94" s="35"/>
      <c r="B94" s="23"/>
      <c r="C94" s="23"/>
      <c r="D94" s="23"/>
      <c r="E94" s="23"/>
      <c r="F94" s="23"/>
      <c r="G94" s="23"/>
      <c r="H94" s="23"/>
      <c r="I94" s="23"/>
      <c r="J94" s="23"/>
      <c r="K94" s="23"/>
      <c r="L94" s="23"/>
      <c r="M94" s="23"/>
      <c r="N94" s="23"/>
      <c r="O94" s="23"/>
      <c r="P94" s="23"/>
      <c r="Q94" s="23"/>
      <c r="R94" s="23"/>
      <c r="S94" s="23"/>
      <c r="T94" s="23"/>
      <c r="U94" s="23"/>
      <c r="V94" s="23"/>
      <c r="W94" s="23"/>
      <c r="X94" s="23"/>
      <c r="Y94" s="26" t="s">
        <v>7</v>
      </c>
      <c r="AA94" s="22"/>
      <c r="AB94" s="5"/>
      <c r="AC94" s="5"/>
      <c r="AD94" s="2"/>
      <c r="AE94" s="2"/>
    </row>
    <row r="95" spans="1:40" s="24" customFormat="1" ht="26.1" customHeight="1" thickBot="1">
      <c r="A95" s="24" t="s">
        <v>60</v>
      </c>
      <c r="AA95" s="22"/>
      <c r="AB95" s="5"/>
      <c r="AC95" s="72"/>
      <c r="AJ95" s="25"/>
      <c r="AK95" s="25"/>
      <c r="AL95" s="25"/>
      <c r="AM95" s="25"/>
      <c r="AN95" s="25"/>
    </row>
    <row r="96" spans="1:40" s="24" customFormat="1" ht="24.95" customHeight="1" thickBot="1">
      <c r="B96" s="24" t="s">
        <v>61</v>
      </c>
      <c r="R96" s="86" t="s">
        <v>33</v>
      </c>
      <c r="S96" s="286">
        <f>IF(OR($V$75="",$V$85=""),"",IFERROR(ROUNDDOWN(($V$85-$V$75)/$V$85*100,1),""))</f>
        <v>74.2</v>
      </c>
      <c r="T96" s="287"/>
      <c r="U96" s="287"/>
      <c r="V96" s="288"/>
      <c r="W96" s="191" t="s">
        <v>10</v>
      </c>
      <c r="X96" s="191" t="s">
        <v>48</v>
      </c>
      <c r="Y96" s="261"/>
      <c r="Z96" s="261"/>
      <c r="AA96" s="22"/>
      <c r="AB96" s="72"/>
      <c r="AC96" s="72"/>
    </row>
    <row r="97" spans="1:31" s="3" customFormat="1" ht="21" customHeight="1">
      <c r="B97" s="24"/>
      <c r="C97" s="23"/>
      <c r="D97" s="23"/>
      <c r="E97" s="23"/>
      <c r="F97" s="23"/>
      <c r="G97" s="23"/>
      <c r="H97" s="23"/>
      <c r="I97" s="23"/>
      <c r="J97" s="23"/>
      <c r="K97" s="23"/>
      <c r="L97" s="23"/>
      <c r="M97" s="23"/>
      <c r="N97" s="23"/>
      <c r="O97" s="23"/>
      <c r="P97" s="23"/>
      <c r="Q97" s="23"/>
      <c r="R97" s="23"/>
      <c r="S97" s="23"/>
      <c r="T97" s="23"/>
      <c r="U97" s="23"/>
      <c r="V97" s="23"/>
      <c r="W97" s="23"/>
      <c r="X97" s="23"/>
      <c r="Y97" s="26" t="s">
        <v>7</v>
      </c>
      <c r="AA97" s="22"/>
      <c r="AB97" s="5"/>
      <c r="AC97" s="5"/>
      <c r="AD97" s="2"/>
      <c r="AE97" s="2"/>
    </row>
    <row r="98" spans="1:31" s="3" customFormat="1" hidden="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2"/>
      <c r="AB98" s="5"/>
      <c r="AC98" s="5"/>
    </row>
    <row r="99" spans="1:31" s="3" customFormat="1" ht="21"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2"/>
      <c r="AB99" s="5"/>
      <c r="AC99" s="5"/>
    </row>
    <row r="100" spans="1:31" s="24" customFormat="1" ht="27" customHeight="1">
      <c r="S100" s="306" t="s">
        <v>38</v>
      </c>
      <c r="T100" s="307"/>
      <c r="U100" s="307"/>
      <c r="V100" s="307"/>
      <c r="W100" s="307"/>
      <c r="X100" s="304" t="str">
        <f>IF(OR($S$89="",$S$93="",$S$96=""),"−",IF(AND($S$89&gt;=$T$52,$S$93&gt;=$T$52,$S$96&gt;=$T$52),"◯","×"))</f>
        <v>◯</v>
      </c>
      <c r="Y100" s="305"/>
      <c r="AB100" s="5"/>
      <c r="AC100" s="72"/>
    </row>
    <row r="101" spans="1:31" s="3" customFormat="1" ht="9.9499999999999993" customHeight="1" thickBot="1">
      <c r="A101" s="29"/>
      <c r="B101" s="30"/>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14"/>
      <c r="AA101" s="213"/>
      <c r="AB101" s="5"/>
      <c r="AC101" s="5"/>
    </row>
    <row r="102" spans="1:31" s="3" customFormat="1" ht="27" customHeight="1">
      <c r="A102" s="32" t="s">
        <v>8</v>
      </c>
      <c r="B102" s="33"/>
      <c r="AB102" s="72"/>
      <c r="AC102" s="5"/>
    </row>
    <row r="103" spans="1:31" s="3" customFormat="1" ht="27" customHeight="1">
      <c r="B103" s="171" t="s">
        <v>39</v>
      </c>
      <c r="C103" s="34"/>
      <c r="D103" s="34"/>
      <c r="E103" s="34"/>
      <c r="F103" s="34"/>
      <c r="G103" s="34"/>
      <c r="H103" s="34"/>
      <c r="I103" s="34"/>
      <c r="J103" s="34"/>
      <c r="K103" s="34"/>
      <c r="L103" s="34"/>
      <c r="M103" s="34"/>
      <c r="N103" s="34"/>
      <c r="O103" s="34"/>
      <c r="P103" s="34"/>
      <c r="Q103" s="34"/>
      <c r="R103" s="34"/>
      <c r="S103" s="275" t="s">
        <v>9</v>
      </c>
      <c r="T103" s="253"/>
      <c r="U103" s="253"/>
      <c r="V103" s="253"/>
      <c r="W103" s="253"/>
      <c r="X103" s="276" t="str">
        <f>IF($X$100="◯","◯",IF($X$100="×","×","−"))</f>
        <v>◯</v>
      </c>
      <c r="Y103" s="277"/>
      <c r="Z103" s="187"/>
      <c r="AB103" s="5"/>
      <c r="AC103" s="5"/>
    </row>
    <row r="104" spans="1:31" s="3" customFormat="1" ht="3.95" customHeight="1">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B104" s="5"/>
      <c r="AC104" s="5"/>
    </row>
    <row r="105" spans="1:31">
      <c r="AB105" s="5"/>
    </row>
    <row r="106" spans="1:31" s="39" customFormat="1" ht="13.5" customHeight="1">
      <c r="B106" s="298" t="s">
        <v>91</v>
      </c>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185"/>
      <c r="Z106" s="178"/>
      <c r="AA106" s="178"/>
      <c r="AB106" s="179"/>
      <c r="AC106" s="178"/>
    </row>
    <row r="107" spans="1:31" s="39" customFormat="1" ht="13.5" customHeight="1">
      <c r="B107" s="256" t="s">
        <v>34</v>
      </c>
      <c r="C107" s="256"/>
      <c r="D107" s="256"/>
      <c r="E107" s="256"/>
      <c r="F107" s="256"/>
      <c r="G107" s="256"/>
      <c r="H107" s="256"/>
      <c r="I107" s="256"/>
      <c r="J107" s="256"/>
      <c r="K107" s="256"/>
      <c r="L107" s="256"/>
      <c r="M107" s="256"/>
      <c r="N107" s="256"/>
      <c r="O107" s="256"/>
      <c r="P107" s="256"/>
      <c r="Q107" s="256"/>
      <c r="R107" s="256"/>
      <c r="S107" s="256"/>
      <c r="T107" s="256"/>
      <c r="U107" s="209"/>
      <c r="V107" s="209"/>
      <c r="W107" s="209"/>
      <c r="X107" s="209"/>
      <c r="Y107" s="185"/>
      <c r="Z107" s="178"/>
      <c r="AA107" s="178"/>
      <c r="AB107" s="179"/>
      <c r="AC107" s="178"/>
    </row>
    <row r="108" spans="1:31" s="180" customFormat="1" ht="13.5" customHeight="1">
      <c r="A108" s="207" t="s">
        <v>35</v>
      </c>
      <c r="B108" s="207"/>
      <c r="C108" s="207"/>
      <c r="D108" s="207"/>
      <c r="E108" s="207"/>
      <c r="F108" s="207"/>
      <c r="G108" s="207"/>
      <c r="H108" s="207"/>
      <c r="I108" s="207"/>
      <c r="J108" s="207"/>
      <c r="K108" s="207"/>
      <c r="L108" s="207"/>
      <c r="M108" s="207"/>
      <c r="N108" s="207"/>
      <c r="O108" s="207"/>
      <c r="P108" s="207"/>
      <c r="Q108" s="207"/>
      <c r="R108" s="207"/>
      <c r="S108" s="207"/>
      <c r="T108" s="208"/>
      <c r="U108" s="208"/>
      <c r="V108" s="208"/>
      <c r="W108" s="208"/>
      <c r="X108" s="208"/>
      <c r="AA108" s="71"/>
      <c r="AB108" s="71"/>
      <c r="AC108" s="71"/>
      <c r="AD108" s="182"/>
      <c r="AE108" s="143"/>
    </row>
    <row r="109" spans="1:31" s="212" customFormat="1" ht="13.5" customHeight="1">
      <c r="A109" s="256" t="s">
        <v>34</v>
      </c>
      <c r="B109" s="256"/>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183"/>
      <c r="Z109" s="183"/>
      <c r="AD109" s="143"/>
      <c r="AE109" s="143"/>
    </row>
    <row r="110" spans="1:31" s="180" customFormat="1" ht="12" customHeight="1">
      <c r="A110" s="181"/>
      <c r="K110" s="184"/>
      <c r="L110" s="184"/>
      <c r="M110" s="184"/>
      <c r="N110" s="184"/>
      <c r="O110" s="184"/>
      <c r="P110" s="184"/>
      <c r="Q110" s="184"/>
      <c r="R110" s="184"/>
      <c r="S110" s="184"/>
      <c r="T110" s="184"/>
      <c r="U110" s="184"/>
      <c r="V110" s="184"/>
      <c r="W110" s="184"/>
      <c r="X110" s="184"/>
      <c r="Y110" s="184"/>
      <c r="Z110" s="184"/>
      <c r="AA110" s="71"/>
      <c r="AB110" s="71"/>
      <c r="AC110" s="71"/>
      <c r="AD110" s="143"/>
      <c r="AE110" s="81"/>
    </row>
    <row r="111" spans="1:31" s="180" customFormat="1" ht="12" customHeight="1">
      <c r="A111" s="184"/>
      <c r="K111" s="184"/>
      <c r="L111" s="184"/>
      <c r="M111" s="184"/>
      <c r="N111" s="184"/>
      <c r="O111" s="184"/>
      <c r="P111" s="184"/>
      <c r="Q111" s="184"/>
      <c r="R111" s="184"/>
      <c r="S111" s="184"/>
      <c r="T111" s="184"/>
      <c r="U111" s="184"/>
      <c r="V111" s="184"/>
      <c r="W111" s="184"/>
      <c r="X111" s="184"/>
      <c r="Y111" s="184"/>
      <c r="Z111" s="184"/>
      <c r="AA111" s="71"/>
      <c r="AB111" s="71"/>
      <c r="AC111" s="71"/>
      <c r="AD111" s="143"/>
      <c r="AE111" s="81"/>
    </row>
    <row r="112" spans="1:31" s="180" customFormat="1" ht="18.75" customHeight="1">
      <c r="AA112" s="71"/>
      <c r="AB112" s="71"/>
      <c r="AC112" s="71"/>
      <c r="AD112" s="143"/>
      <c r="AE112" s="81"/>
    </row>
    <row r="113" spans="1:46" s="180" customFormat="1" ht="18.75" customHeight="1">
      <c r="AA113" s="71"/>
      <c r="AB113" s="71"/>
      <c r="AC113" s="71"/>
      <c r="AD113" s="143"/>
      <c r="AE113" s="81"/>
    </row>
    <row r="114" spans="1:46" s="180" customFormat="1" ht="18.75" customHeight="1">
      <c r="AA114" s="71"/>
      <c r="AB114" s="71"/>
      <c r="AC114" s="71"/>
      <c r="AD114" s="143"/>
      <c r="AE114" s="81"/>
    </row>
    <row r="115" spans="1:46" ht="26.1" customHeight="1">
      <c r="AB115" s="5"/>
      <c r="AC115" s="72"/>
    </row>
    <row r="116" spans="1:46" ht="26.1" customHeight="1">
      <c r="AB116" s="72"/>
      <c r="AC116" s="5"/>
    </row>
    <row r="117" spans="1:46" ht="26.1" customHeight="1">
      <c r="AB117" s="5"/>
      <c r="AC117" s="5"/>
    </row>
    <row r="118" spans="1:46" ht="26.1" customHeight="1">
      <c r="AB118" s="5"/>
    </row>
    <row r="119" spans="1:46" ht="26.1" customHeight="1">
      <c r="AB119" s="5"/>
    </row>
    <row r="120" spans="1:46" s="16" customFormat="1" ht="26.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13"/>
      <c r="AB120" s="5"/>
      <c r="AD120" s="2"/>
      <c r="AE120" s="2"/>
      <c r="AF120" s="2"/>
      <c r="AG120" s="2"/>
      <c r="AH120" s="2"/>
      <c r="AI120" s="2"/>
      <c r="AJ120" s="2"/>
      <c r="AK120" s="2"/>
      <c r="AL120" s="2"/>
      <c r="AM120" s="2"/>
      <c r="AN120" s="2"/>
      <c r="AO120" s="2"/>
      <c r="AP120" s="2"/>
      <c r="AQ120" s="2"/>
      <c r="AR120" s="2"/>
      <c r="AS120" s="2"/>
      <c r="AT120" s="2"/>
    </row>
    <row r="121" spans="1:46" s="16" customFormat="1" ht="26.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13"/>
      <c r="AB121" s="5"/>
      <c r="AD121" s="2"/>
      <c r="AE121" s="2"/>
      <c r="AF121" s="2"/>
      <c r="AG121" s="2"/>
      <c r="AH121" s="2"/>
      <c r="AI121" s="2"/>
      <c r="AJ121" s="2"/>
      <c r="AK121" s="2"/>
      <c r="AL121" s="2"/>
      <c r="AM121" s="2"/>
      <c r="AN121" s="2"/>
      <c r="AO121" s="2"/>
      <c r="AP121" s="2"/>
      <c r="AQ121" s="2"/>
      <c r="AR121" s="2"/>
      <c r="AS121" s="2"/>
      <c r="AT121" s="2"/>
    </row>
    <row r="122" spans="1:46" s="16" customFormat="1" ht="26.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13"/>
      <c r="AB122" s="5"/>
      <c r="AD122" s="2"/>
      <c r="AE122" s="2"/>
      <c r="AF122" s="2"/>
      <c r="AG122" s="2"/>
      <c r="AH122" s="2"/>
      <c r="AI122" s="2"/>
      <c r="AJ122" s="2"/>
      <c r="AK122" s="2"/>
      <c r="AL122" s="2"/>
      <c r="AM122" s="2"/>
      <c r="AN122" s="2"/>
      <c r="AO122" s="2"/>
      <c r="AP122" s="2"/>
      <c r="AQ122" s="2"/>
      <c r="AR122" s="2"/>
      <c r="AS122" s="2"/>
      <c r="AT122" s="2"/>
    </row>
    <row r="123" spans="1:46" s="16" customFormat="1" ht="26.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13"/>
      <c r="AB123" s="5"/>
      <c r="AD123" s="2"/>
      <c r="AE123" s="2"/>
      <c r="AF123" s="2"/>
      <c r="AG123" s="2"/>
      <c r="AH123" s="2"/>
      <c r="AI123" s="2"/>
      <c r="AJ123" s="2"/>
      <c r="AK123" s="2"/>
      <c r="AL123" s="2"/>
      <c r="AM123" s="2"/>
      <c r="AN123" s="2"/>
      <c r="AO123" s="2"/>
      <c r="AP123" s="2"/>
      <c r="AQ123" s="2"/>
      <c r="AR123" s="2"/>
      <c r="AS123" s="2"/>
      <c r="AT123" s="2"/>
    </row>
    <row r="124" spans="1:46" s="16" customFormat="1" ht="26.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13"/>
      <c r="AB124" s="37"/>
      <c r="AD124" s="2"/>
      <c r="AE124" s="2"/>
      <c r="AF124" s="2"/>
      <c r="AG124" s="2"/>
      <c r="AH124" s="2"/>
      <c r="AI124" s="2"/>
      <c r="AJ124" s="2"/>
      <c r="AK124" s="2"/>
      <c r="AL124" s="2"/>
      <c r="AM124" s="2"/>
      <c r="AN124" s="2"/>
      <c r="AO124" s="2"/>
      <c r="AP124" s="2"/>
      <c r="AQ124" s="2"/>
      <c r="AR124" s="2"/>
      <c r="AS124" s="2"/>
      <c r="AT124" s="2"/>
    </row>
    <row r="125" spans="1:46" s="16" customFormat="1" ht="26.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13"/>
      <c r="AB125" s="37"/>
      <c r="AD125" s="2"/>
      <c r="AE125" s="2"/>
      <c r="AF125" s="2"/>
      <c r="AG125" s="2"/>
      <c r="AH125" s="2"/>
      <c r="AI125" s="2"/>
      <c r="AJ125" s="2"/>
      <c r="AK125" s="2"/>
      <c r="AL125" s="2"/>
      <c r="AM125" s="2"/>
      <c r="AN125" s="2"/>
      <c r="AO125" s="2"/>
      <c r="AP125" s="2"/>
      <c r="AQ125" s="2"/>
      <c r="AR125" s="2"/>
      <c r="AS125" s="2"/>
      <c r="AT125" s="2"/>
    </row>
    <row r="126" spans="1:46" s="16"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13"/>
      <c r="AB126" s="37"/>
      <c r="AD126" s="2"/>
      <c r="AE126" s="2"/>
      <c r="AF126" s="2"/>
      <c r="AG126" s="2"/>
      <c r="AH126" s="2"/>
      <c r="AI126" s="2"/>
      <c r="AJ126" s="2"/>
      <c r="AK126" s="2"/>
      <c r="AL126" s="2"/>
      <c r="AM126" s="2"/>
      <c r="AN126" s="2"/>
      <c r="AO126" s="2"/>
      <c r="AP126" s="2"/>
      <c r="AQ126" s="2"/>
      <c r="AR126" s="2"/>
      <c r="AS126" s="2"/>
      <c r="AT126" s="2"/>
    </row>
    <row r="127" spans="1:46" s="16"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13"/>
      <c r="AB127" s="37"/>
      <c r="AD127" s="2"/>
      <c r="AE127" s="2"/>
      <c r="AF127" s="2"/>
      <c r="AG127" s="2"/>
      <c r="AH127" s="2"/>
      <c r="AI127" s="2"/>
      <c r="AJ127" s="2"/>
      <c r="AK127" s="2"/>
      <c r="AL127" s="2"/>
      <c r="AM127" s="2"/>
      <c r="AN127" s="2"/>
      <c r="AO127" s="2"/>
      <c r="AP127" s="2"/>
      <c r="AQ127" s="2"/>
      <c r="AR127" s="2"/>
      <c r="AS127" s="2"/>
      <c r="AT127" s="2"/>
    </row>
    <row r="128" spans="1:46" s="16"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13"/>
      <c r="AB128" s="5"/>
      <c r="AD128" s="2"/>
      <c r="AE128" s="2"/>
      <c r="AF128" s="2"/>
      <c r="AG128" s="2"/>
      <c r="AH128" s="2"/>
      <c r="AI128" s="2"/>
      <c r="AJ128" s="2"/>
      <c r="AK128" s="2"/>
      <c r="AL128" s="2"/>
      <c r="AM128" s="2"/>
      <c r="AN128" s="2"/>
      <c r="AO128" s="2"/>
      <c r="AP128" s="2"/>
      <c r="AQ128" s="2"/>
      <c r="AR128" s="2"/>
      <c r="AS128" s="2"/>
      <c r="AT128" s="2"/>
    </row>
    <row r="129" spans="1:46" s="16"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13"/>
      <c r="AB129" s="72"/>
      <c r="AD129" s="2"/>
      <c r="AE129" s="2"/>
      <c r="AF129" s="2"/>
      <c r="AG129" s="2"/>
      <c r="AH129" s="2"/>
      <c r="AI129" s="2"/>
      <c r="AJ129" s="2"/>
      <c r="AK129" s="2"/>
      <c r="AL129" s="2"/>
      <c r="AM129" s="2"/>
      <c r="AN129" s="2"/>
      <c r="AO129" s="2"/>
      <c r="AP129" s="2"/>
      <c r="AQ129" s="2"/>
      <c r="AR129" s="2"/>
      <c r="AS129" s="2"/>
      <c r="AT129" s="2"/>
    </row>
    <row r="130" spans="1:46" s="16"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13"/>
      <c r="AB130" s="5"/>
      <c r="AD130" s="2"/>
      <c r="AE130" s="2"/>
      <c r="AF130" s="2"/>
      <c r="AG130" s="2"/>
      <c r="AH130" s="2"/>
      <c r="AI130" s="2"/>
      <c r="AJ130" s="2"/>
      <c r="AK130" s="2"/>
      <c r="AL130" s="2"/>
      <c r="AM130" s="2"/>
      <c r="AN130" s="2"/>
      <c r="AO130" s="2"/>
      <c r="AP130" s="2"/>
      <c r="AQ130" s="2"/>
      <c r="AR130" s="2"/>
      <c r="AS130" s="2"/>
      <c r="AT130" s="2"/>
    </row>
    <row r="131" spans="1:46" s="16"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13"/>
      <c r="AB131" s="5"/>
      <c r="AD131" s="2"/>
      <c r="AE131" s="2"/>
      <c r="AF131" s="2"/>
      <c r="AG131" s="2"/>
      <c r="AH131" s="2"/>
      <c r="AI131" s="2"/>
      <c r="AJ131" s="2"/>
      <c r="AK131" s="2"/>
      <c r="AL131" s="2"/>
      <c r="AM131" s="2"/>
      <c r="AN131" s="2"/>
      <c r="AO131" s="2"/>
      <c r="AP131" s="2"/>
      <c r="AQ131" s="2"/>
      <c r="AR131" s="2"/>
      <c r="AS131" s="2"/>
      <c r="AT131" s="2"/>
    </row>
    <row r="132" spans="1:46" s="16" customForma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13"/>
      <c r="AB132" s="5"/>
      <c r="AD132" s="2"/>
      <c r="AE132" s="2"/>
      <c r="AF132" s="2"/>
      <c r="AG132" s="2"/>
      <c r="AH132" s="2"/>
      <c r="AI132" s="2"/>
      <c r="AJ132" s="2"/>
      <c r="AK132" s="2"/>
      <c r="AL132" s="2"/>
      <c r="AM132" s="2"/>
      <c r="AN132" s="2"/>
      <c r="AO132" s="2"/>
      <c r="AP132" s="2"/>
      <c r="AQ132" s="2"/>
      <c r="AR132" s="2"/>
      <c r="AS132" s="2"/>
      <c r="AT132" s="2"/>
    </row>
    <row r="133" spans="1:46" s="16" customForma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13"/>
      <c r="AB133" s="5"/>
      <c r="AD133" s="2"/>
      <c r="AE133" s="2"/>
      <c r="AF133" s="2"/>
      <c r="AG133" s="2"/>
      <c r="AH133" s="2"/>
      <c r="AI133" s="2"/>
      <c r="AJ133" s="2"/>
      <c r="AK133" s="2"/>
      <c r="AL133" s="2"/>
      <c r="AM133" s="2"/>
      <c r="AN133" s="2"/>
      <c r="AO133" s="2"/>
      <c r="AP133" s="2"/>
      <c r="AQ133" s="2"/>
      <c r="AR133" s="2"/>
      <c r="AS133" s="2"/>
      <c r="AT133" s="2"/>
    </row>
  </sheetData>
  <sheetProtection password="84B1" sheet="1" objects="1" scenarios="1" selectLockedCells="1" selectUnlockedCells="1"/>
  <mergeCells count="100">
    <mergeCell ref="T3:Z4"/>
    <mergeCell ref="C10:K10"/>
    <mergeCell ref="C11:K11"/>
    <mergeCell ref="M16:O16"/>
    <mergeCell ref="AC16:AE16"/>
    <mergeCell ref="AM23:AP23"/>
    <mergeCell ref="B24:C24"/>
    <mergeCell ref="D24:G24"/>
    <mergeCell ref="H24:S24"/>
    <mergeCell ref="T24:V24"/>
    <mergeCell ref="AA24:AL24"/>
    <mergeCell ref="AM24:AO24"/>
    <mergeCell ref="B23:C23"/>
    <mergeCell ref="D23:G23"/>
    <mergeCell ref="H23:S23"/>
    <mergeCell ref="T23:W23"/>
    <mergeCell ref="AA23:AL23"/>
    <mergeCell ref="AM26:AO26"/>
    <mergeCell ref="B25:C25"/>
    <mergeCell ref="D25:G25"/>
    <mergeCell ref="H25:S25"/>
    <mergeCell ref="T25:V25"/>
    <mergeCell ref="AA25:AL25"/>
    <mergeCell ref="AM25:AO25"/>
    <mergeCell ref="B26:C26"/>
    <mergeCell ref="D26:G26"/>
    <mergeCell ref="H26:S26"/>
    <mergeCell ref="T26:V26"/>
    <mergeCell ref="AA26:AL26"/>
    <mergeCell ref="AM28:AO28"/>
    <mergeCell ref="B27:C27"/>
    <mergeCell ref="D27:G27"/>
    <mergeCell ref="H27:S27"/>
    <mergeCell ref="T27:V27"/>
    <mergeCell ref="AA27:AL27"/>
    <mergeCell ref="AM27:AO27"/>
    <mergeCell ref="B28:C28"/>
    <mergeCell ref="D28:G28"/>
    <mergeCell ref="H28:S28"/>
    <mergeCell ref="T28:V28"/>
    <mergeCell ref="AA28:AL28"/>
    <mergeCell ref="AA30:AL30"/>
    <mergeCell ref="AM30:AO30"/>
    <mergeCell ref="B29:C29"/>
    <mergeCell ref="D29:G29"/>
    <mergeCell ref="H29:S29"/>
    <mergeCell ref="T29:V29"/>
    <mergeCell ref="AA29:AL29"/>
    <mergeCell ref="AM29:AO29"/>
    <mergeCell ref="B30:C30"/>
    <mergeCell ref="D30:G30"/>
    <mergeCell ref="H30:S30"/>
    <mergeCell ref="T30:V30"/>
    <mergeCell ref="T31:V31"/>
    <mergeCell ref="AM31:AO31"/>
    <mergeCell ref="C37:Q37"/>
    <mergeCell ref="C38:Q38"/>
    <mergeCell ref="T52:W52"/>
    <mergeCell ref="C54:D54"/>
    <mergeCell ref="C53:H53"/>
    <mergeCell ref="A55:Z55"/>
    <mergeCell ref="C56:D56"/>
    <mergeCell ref="A57:B57"/>
    <mergeCell ref="E63:L63"/>
    <mergeCell ref="Q63:X63"/>
    <mergeCell ref="R79:U79"/>
    <mergeCell ref="V79:Y79"/>
    <mergeCell ref="A68:C68"/>
    <mergeCell ref="D68:G68"/>
    <mergeCell ref="U68:V68"/>
    <mergeCell ref="W68:X68"/>
    <mergeCell ref="W69:X69"/>
    <mergeCell ref="R74:U74"/>
    <mergeCell ref="V74:Y74"/>
    <mergeCell ref="A75:E77"/>
    <mergeCell ref="F75:F78"/>
    <mergeCell ref="R75:T75"/>
    <mergeCell ref="V75:X75"/>
    <mergeCell ref="G76:K77"/>
    <mergeCell ref="S93:V93"/>
    <mergeCell ref="R80:T80"/>
    <mergeCell ref="V80:X80"/>
    <mergeCell ref="R81:T81"/>
    <mergeCell ref="V81:X81"/>
    <mergeCell ref="R82:T82"/>
    <mergeCell ref="V82:X82"/>
    <mergeCell ref="R83:T83"/>
    <mergeCell ref="V83:X83"/>
    <mergeCell ref="R85:T85"/>
    <mergeCell ref="V85:X85"/>
    <mergeCell ref="S89:V89"/>
    <mergeCell ref="B106:X106"/>
    <mergeCell ref="B107:T107"/>
    <mergeCell ref="A109:X109"/>
    <mergeCell ref="S96:V96"/>
    <mergeCell ref="Y96:Z96"/>
    <mergeCell ref="S100:W100"/>
    <mergeCell ref="X100:Y100"/>
    <mergeCell ref="S103:W103"/>
    <mergeCell ref="X103:Y103"/>
  </mergeCells>
  <phoneticPr fontId="5"/>
  <conditionalFormatting sqref="AN10 AP10">
    <cfRule type="cellIs" dxfId="10" priority="5" operator="equal">
      <formula>0</formula>
    </cfRule>
  </conditionalFormatting>
  <conditionalFormatting sqref="AA96:AA98">
    <cfRule type="expression" dxfId="9" priority="4">
      <formula>#REF!="イ"</formula>
    </cfRule>
  </conditionalFormatting>
  <conditionalFormatting sqref="A98:Z98 A96:R96 A97:Y97">
    <cfRule type="expression" dxfId="8" priority="3">
      <formula>#REF!="企業認定基準(1)"</formula>
    </cfRule>
  </conditionalFormatting>
  <conditionalFormatting sqref="A55">
    <cfRule type="expression" dxfId="7" priority="1">
      <formula>$A$55=" ※比較方法①が選択されましたが、月数が入力されています。月数を削除してください。"</formula>
    </cfRule>
    <cfRule type="expression" dxfId="6" priority="2">
      <formula>$A$55=" ※比較方法②が選択されましたが、月数が入力されていません。"</formula>
    </cfRule>
  </conditionalFormatting>
  <conditionalFormatting sqref="V83:V84 R83:R84">
    <cfRule type="expression" dxfId="5" priority="6">
      <formula>$E$68="企業認定基準(1)"</formula>
    </cfRule>
  </conditionalFormatting>
  <conditionalFormatting sqref="U59">
    <cfRule type="expression" dxfId="4" priority="7">
      <formula>$A$57="①"</formula>
    </cfRule>
  </conditionalFormatting>
  <conditionalFormatting sqref="M75:Q75">
    <cfRule type="expression" dxfId="3" priority="8">
      <formula>$A$57="②"</formula>
    </cfRule>
  </conditionalFormatting>
  <conditionalFormatting sqref="F75:K78">
    <cfRule type="expression" dxfId="2" priority="9">
      <formula>IF(OR($A$57="①",$A$57=""),TRUE)</formula>
    </cfRule>
  </conditionalFormatting>
  <conditionalFormatting sqref="A108:X109">
    <cfRule type="expression" dxfId="1" priority="10">
      <formula>$A$57="②"</formula>
    </cfRule>
  </conditionalFormatting>
  <conditionalFormatting sqref="B106:X107">
    <cfRule type="expression" dxfId="0" priority="11">
      <formula>$A$57="①"</formula>
    </cfRule>
  </conditionalFormatting>
  <dataValidations count="4">
    <dataValidation type="list" allowBlank="1" showInputMessage="1" sqref="E63 Q63">
      <formula1>"履歴事項証明書,開設届,許認可書,その他（詳細を記入）"</formula1>
    </dataValidation>
    <dataValidation type="list" allowBlank="1" showInputMessage="1" showErrorMessage="1" sqref="A57">
      <formula1>"①,②"</formula1>
    </dataValidation>
    <dataValidation type="list" allowBlank="1" showInputMessage="1" showErrorMessage="1" sqref="U59">
      <formula1>"2,3,4,5,6"</formula1>
    </dataValidation>
    <dataValidation type="list" allowBlank="1" showInputMessage="1" showErrorMessage="1" sqref="W69:X69 J75 J78 P80:P82">
      <formula1>$AA$67:$AA$78</formula1>
    </dataValidation>
  </dataValidations>
  <hyperlinks>
    <hyperlink ref="C38:K38" r:id="rId1" display="②指定業種一覧（クリックすると中小企業庁HPへ移動します。）"/>
    <hyperlink ref="C37:L37" r:id="rId2" display="①「分類検索システム」：https://www.e-stat.go.jp/classifications/terms/10"/>
  </hyperlinks>
  <printOptions horizontalCentered="1"/>
  <pageMargins left="0.70866141732283472" right="0.70866141732283472" top="0.74803149606299213" bottom="0.74803149606299213" header="0.31496062992125984" footer="0.31496062992125984"/>
  <pageSetup paperSize="9" scale="70" orientation="portrait" verticalDpi="4294967292" r:id="rId3"/>
  <rowBreaks count="1" manualBreakCount="1">
    <brk id="50" max="16383" man="1"/>
  </rowBreaks>
  <colBreaks count="2" manualBreakCount="2">
    <brk id="26" max="1048575" man="1"/>
    <brk id="27" max="1048575" man="1"/>
  </col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5-イ-④</vt:lpstr>
      <vt:lpstr>記入例(標準)</vt:lpstr>
      <vt:lpstr>記入例(平均あり)</vt:lpstr>
      <vt:lpstr>'5-イ-④'!Print_Area</vt:lpstr>
      <vt:lpstr>'記入例(標準)'!Print_Area</vt:lpstr>
      <vt:lpstr>'記入例(平均あり)'!Print_Area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kinyu</dc:creator>
  <cp:lastModifiedBy>Windows ユーザー</cp:lastModifiedBy>
  <cp:lastPrinted>2024-11-21T01:15:13Z</cp:lastPrinted>
  <dcterms:created xsi:type="dcterms:W3CDTF">2008-10-27T12:05:38Z</dcterms:created>
  <dcterms:modified xsi:type="dcterms:W3CDTF">2024-12-12T06:27:34Z</dcterms:modified>
</cp:coreProperties>
</file>