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0490" windowHeight="7155" tabRatio="765"/>
  </bookViews>
  <sheets>
    <sheet name="5-イ-①" sheetId="33" r:id="rId1"/>
    <sheet name="記入例" sheetId="35" r:id="rId2"/>
  </sheets>
  <definedNames>
    <definedName name="【B】選択肢" localSheetId="0">#REF!</definedName>
    <definedName name="【B】選択肢">#REF!</definedName>
    <definedName name="【その後2ヵ月】選択肢" localSheetId="0">#REF!</definedName>
    <definedName name="【その後2ヵ月】選択肢">#REF!</definedName>
    <definedName name="①" localSheetId="0">#REF!</definedName>
    <definedName name="①">#REF!</definedName>
    <definedName name="②" localSheetId="0">#REF!</definedName>
    <definedName name="②">#REF!</definedName>
    <definedName name="_xlnm.Print_Area" localSheetId="0">'5-イ-①'!$A$1:$Y$119</definedName>
    <definedName name="_xlnm.Print_Area" localSheetId="1">記入例!$A$1:$Y$118</definedName>
    <definedName name="平均" localSheetId="0">'5-イ-①'!#REF!</definedName>
    <definedName name="平均ではない" localSheetId="0">'5-イ-①'!#REF!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8" i="35" l="1"/>
  <c r="S88" i="35"/>
  <c r="M88" i="35"/>
  <c r="Q85" i="35"/>
  <c r="N85" i="35"/>
  <c r="H85" i="35"/>
  <c r="F85" i="35"/>
  <c r="C85" i="35"/>
  <c r="Q83" i="35"/>
  <c r="N83" i="35"/>
  <c r="H83" i="35"/>
  <c r="H88" i="35" s="1"/>
  <c r="F83" i="35"/>
  <c r="C83" i="35"/>
  <c r="F82" i="35"/>
  <c r="C82" i="35"/>
  <c r="S81" i="35"/>
  <c r="Q81" i="35"/>
  <c r="N81" i="35"/>
  <c r="M81" i="35"/>
  <c r="H81" i="35"/>
  <c r="A80" i="35"/>
  <c r="H78" i="35"/>
  <c r="S75" i="35"/>
  <c r="S73" i="35"/>
  <c r="S78" i="35" s="1"/>
  <c r="F72" i="35"/>
  <c r="D72" i="35"/>
  <c r="A65" i="35"/>
  <c r="C55" i="35"/>
  <c r="T30" i="35"/>
  <c r="X29" i="35"/>
  <c r="X28" i="35"/>
  <c r="X27" i="35"/>
  <c r="X26" i="35"/>
  <c r="X25" i="35"/>
  <c r="X24" i="35"/>
  <c r="T92" i="35" l="1"/>
  <c r="X92" i="35" s="1"/>
  <c r="A104" i="35" s="1"/>
  <c r="F72" i="33" l="1"/>
  <c r="D72" i="33"/>
  <c r="H78" i="33" l="1"/>
  <c r="X88" i="33"/>
  <c r="S88" i="33"/>
  <c r="M88" i="33"/>
  <c r="H83" i="33"/>
  <c r="H88" i="33" s="1"/>
  <c r="Q85" i="33"/>
  <c r="N85" i="33"/>
  <c r="H85" i="33"/>
  <c r="F85" i="33"/>
  <c r="C85" i="33"/>
  <c r="Q83" i="33"/>
  <c r="N83" i="33"/>
  <c r="F83" i="33"/>
  <c r="C83" i="33"/>
  <c r="F82" i="33"/>
  <c r="C82" i="33"/>
  <c r="S81" i="33"/>
  <c r="Q81" i="33"/>
  <c r="N81" i="33"/>
  <c r="M81" i="33"/>
  <c r="H81" i="33"/>
  <c r="A80" i="33"/>
  <c r="S75" i="33"/>
  <c r="S73" i="33"/>
  <c r="S78" i="33" s="1"/>
  <c r="A65" i="33"/>
  <c r="C55" i="33"/>
  <c r="T30" i="33"/>
  <c r="X29" i="33"/>
  <c r="X28" i="33"/>
  <c r="X27" i="33"/>
  <c r="X26" i="33"/>
  <c r="X25" i="33"/>
  <c r="X24" i="33"/>
  <c r="T92" i="33" l="1"/>
  <c r="X92" i="33" s="1"/>
  <c r="A104" i="33" s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sz val="9"/>
            <color indexed="10"/>
            <rFont val="メイリオ"/>
            <family val="3"/>
            <charset val="128"/>
          </rPr>
          <t>※法人の場合：企業名
※個人の場合：屋号</t>
        </r>
      </text>
    </comment>
    <comment ref="D9" authorId="0" shapeId="0">
      <text>
        <r>
          <rPr>
            <sz val="9"/>
            <color indexed="10"/>
            <rFont val="メイリオ"/>
            <family val="3"/>
            <charset val="128"/>
          </rPr>
          <t>※法人の場合：役職名＋代表者氏名
　 （役職名は、法人登記と完全一致していることを確認してください）
　　 ＜よくある例＞登記は代表取締役だが「代表取締役『社長』」と入力等
※個人の場合：代表者氏名</t>
        </r>
      </text>
    </comment>
  </commentList>
</comments>
</file>

<file path=xl/sharedStrings.xml><?xml version="1.0" encoding="utf-8"?>
<sst xmlns="http://schemas.openxmlformats.org/spreadsheetml/2006/main" count="234" uniqueCount="75">
  <si>
    <t>年</t>
    <rPh sb="0" eb="1">
      <t>ネン</t>
    </rPh>
    <phoneticPr fontId="2"/>
  </si>
  <si>
    <t xml:space="preserve"> 月分 </t>
    <rPh sb="1" eb="2">
      <t>ゲt</t>
    </rPh>
    <rPh sb="2" eb="3">
      <t>ブン</t>
    </rPh>
    <phoneticPr fontId="2"/>
  </si>
  <si>
    <t>１．売上高等の入力</t>
    <rPh sb="2" eb="5">
      <t>ウリアg</t>
    </rPh>
    <rPh sb="5" eb="6">
      <t>トウ</t>
    </rPh>
    <rPh sb="7" eb="9">
      <t>ニュウry</t>
    </rPh>
    <phoneticPr fontId="2"/>
  </si>
  <si>
    <t>　　　※ 最近１か月とは、売上高等の比較対象月の基準月のことを指します。申請日の属する月の「前月もしくは前々月」を指定してください。</t>
    <rPh sb="5" eb="7">
      <t>サイキン</t>
    </rPh>
    <rPh sb="9" eb="12">
      <t>カゲt</t>
    </rPh>
    <rPh sb="13" eb="15">
      <t>ウリアゲ</t>
    </rPh>
    <rPh sb="15" eb="16">
      <t>ダカ</t>
    </rPh>
    <rPh sb="16" eb="17">
      <t>トウ</t>
    </rPh>
    <rPh sb="18" eb="20">
      <t>ヒカク</t>
    </rPh>
    <rPh sb="20" eb="22">
      <t>タイショウ</t>
    </rPh>
    <rPh sb="22" eb="23">
      <t>ツキ</t>
    </rPh>
    <rPh sb="24" eb="26">
      <t>キジュン</t>
    </rPh>
    <rPh sb="26" eb="27">
      <t>ツキ</t>
    </rPh>
    <rPh sb="31" eb="32">
      <t>サ</t>
    </rPh>
    <rPh sb="36" eb="38">
      <t>シンセイ</t>
    </rPh>
    <rPh sb="38" eb="39">
      <t>ヒ</t>
    </rPh>
    <rPh sb="39" eb="43">
      <t>シンセ</t>
    </rPh>
    <rPh sb="43" eb="45">
      <t>ツk</t>
    </rPh>
    <rPh sb="46" eb="47">
      <t>ゼン</t>
    </rPh>
    <rPh sb="47" eb="48">
      <t>ゲt</t>
    </rPh>
    <rPh sb="52" eb="54">
      <t>ゼンゼン</t>
    </rPh>
    <rPh sb="57" eb="59">
      <t>シテイ</t>
    </rPh>
    <phoneticPr fontId="2"/>
  </si>
  <si>
    <t>業種名</t>
    <rPh sb="0" eb="3">
      <t>ギョウシュメイ</t>
    </rPh>
    <phoneticPr fontId="2"/>
  </si>
  <si>
    <t>ハンバーガー店</t>
    <phoneticPr fontId="2"/>
  </si>
  <si>
    <t>記入例</t>
    <rPh sb="0" eb="3">
      <t>キニュウレイ</t>
    </rPh>
    <phoneticPr fontId="2"/>
  </si>
  <si>
    <t>分類
番号</t>
    <rPh sb="0" eb="2">
      <t>ブンルイ</t>
    </rPh>
    <rPh sb="3" eb="5">
      <t>バンゴウ</t>
    </rPh>
    <phoneticPr fontId="2"/>
  </si>
  <si>
    <r>
      <t xml:space="preserve">具体的な内容
</t>
    </r>
    <r>
      <rPr>
        <sz val="9"/>
        <color theme="1"/>
        <rFont val="ＭＳ 明朝"/>
        <family val="1"/>
        <charset val="128"/>
      </rPr>
      <t>（取扱品目、製造物等できる限り詳しく入力ください）</t>
    </r>
    <rPh sb="0" eb="3">
      <t>グタイテキ</t>
    </rPh>
    <rPh sb="4" eb="6">
      <t>ナイヨウ</t>
    </rPh>
    <rPh sb="8" eb="9">
      <t>ト</t>
    </rPh>
    <rPh sb="9" eb="10">
      <t>アツカ</t>
    </rPh>
    <rPh sb="10" eb="12">
      <t>ヒンモク</t>
    </rPh>
    <rPh sb="13" eb="15">
      <t>セイゾウ</t>
    </rPh>
    <rPh sb="15" eb="16">
      <t>ブツ</t>
    </rPh>
    <rPh sb="16" eb="17">
      <t>トウ</t>
    </rPh>
    <rPh sb="20" eb="21">
      <t>カギ</t>
    </rPh>
    <rPh sb="22" eb="23">
      <t>クワ</t>
    </rPh>
    <rPh sb="25" eb="27">
      <t>ニュウリョク</t>
    </rPh>
    <phoneticPr fontId="2"/>
  </si>
  <si>
    <t>千円</t>
    <rPh sb="0" eb="2">
      <t>センエン</t>
    </rPh>
    <phoneticPr fontId="2"/>
  </si>
  <si>
    <t>最近１年間の
売上高等</t>
    <phoneticPr fontId="2"/>
  </si>
  <si>
    <t>計：</t>
    <rPh sb="0" eb="1">
      <t>ケイ</t>
    </rPh>
    <phoneticPr fontId="2"/>
  </si>
  <si>
    <t>円</t>
    <rPh sb="0" eb="1">
      <t>エン</t>
    </rPh>
    <phoneticPr fontId="27"/>
  </si>
  <si>
    <t>企業認定基準（１）</t>
    <rPh sb="0" eb="2">
      <t>キギョウ</t>
    </rPh>
    <rPh sb="2" eb="4">
      <t>ニンテイ</t>
    </rPh>
    <rPh sb="4" eb="6">
      <t>キジュン</t>
    </rPh>
    <phoneticPr fontId="2"/>
  </si>
  <si>
    <t>合計：</t>
    <rPh sb="0" eb="2">
      <t>ゴウケイ</t>
    </rPh>
    <phoneticPr fontId="2"/>
  </si>
  <si>
    <t>最近</t>
    <rPh sb="0" eb="2">
      <t>サイキン</t>
    </rPh>
    <phoneticPr fontId="2"/>
  </si>
  <si>
    <t>実績</t>
    <phoneticPr fontId="2"/>
  </si>
  <si>
    <t>（最近１か月等）</t>
    <rPh sb="1" eb="3">
      <t>サイキン</t>
    </rPh>
    <rPh sb="5" eb="6">
      <t>ゲツ</t>
    </rPh>
    <rPh sb="6" eb="7">
      <t>トウ</t>
    </rPh>
    <phoneticPr fontId="2"/>
  </si>
  <si>
    <t>（１）最近１か月（年月）</t>
    <rPh sb="3" eb="5">
      <t>サイキン</t>
    </rPh>
    <rPh sb="7" eb="8">
      <t>カゲt</t>
    </rPh>
    <rPh sb="9" eb="11">
      <t>ネンツk</t>
    </rPh>
    <phoneticPr fontId="2"/>
  </si>
  <si>
    <t xml:space="preserve">（２）企業認定基準 </t>
    <rPh sb="3" eb="7">
      <t>キギョウニンテイ</t>
    </rPh>
    <rPh sb="7" eb="9">
      <t>キジュン</t>
    </rPh>
    <phoneticPr fontId="2"/>
  </si>
  <si>
    <t>２．減少率の算出</t>
    <rPh sb="2" eb="5">
      <t>ゲンショウリツ</t>
    </rPh>
    <rPh sb="6" eb="8">
      <t>サンシュツ</t>
    </rPh>
    <phoneticPr fontId="2"/>
  </si>
  <si>
    <t>企業名：</t>
    <rPh sb="0" eb="3">
      <t>キギョウメイ</t>
    </rPh>
    <phoneticPr fontId="2"/>
  </si>
  <si>
    <t>代表者名：</t>
    <rPh sb="0" eb="3">
      <t>ダイヒョウシャ</t>
    </rPh>
    <rPh sb="3" eb="4">
      <t>メイ</t>
    </rPh>
    <phoneticPr fontId="2"/>
  </si>
  <si>
    <t>（１）最近１年間の売上高等（企業全体）</t>
    <rPh sb="14" eb="16">
      <t>キギョウ</t>
    </rPh>
    <rPh sb="16" eb="18">
      <t>ゼンタイ</t>
    </rPh>
    <phoneticPr fontId="2"/>
  </si>
  <si>
    <t>　　内容及び最近1年間の売上高等（法人＝直近決算、個人＝前年の1月から12月の売上高等）を入力ください</t>
    <phoneticPr fontId="2"/>
  </si>
  <si>
    <t>　・指定業種が複数ある場合は、主たる業種（最近1年間の売上高等が最も大きい業種）を「１」に入力ください</t>
    <rPh sb="2" eb="6">
      <t>シテイギョウシュ</t>
    </rPh>
    <rPh sb="7" eb="9">
      <t>フクスウ</t>
    </rPh>
    <rPh sb="11" eb="13">
      <t>バアイ</t>
    </rPh>
    <rPh sb="18" eb="20">
      <t>ギョウシュ</t>
    </rPh>
    <rPh sb="21" eb="23">
      <t>サイキン</t>
    </rPh>
    <rPh sb="24" eb="26">
      <t>ネンカン</t>
    </rPh>
    <rPh sb="27" eb="31">
      <t>ウリアゲダカトウ</t>
    </rPh>
    <rPh sb="32" eb="33">
      <t>モット</t>
    </rPh>
    <rPh sb="34" eb="35">
      <t>オオ</t>
    </rPh>
    <rPh sb="37" eb="39">
      <t>ギョウシュ</t>
    </rPh>
    <rPh sb="45" eb="47">
      <t>ニュウリョク</t>
    </rPh>
    <phoneticPr fontId="2"/>
  </si>
  <si>
    <t>構成比</t>
    <rPh sb="0" eb="3">
      <t>コウセイヒ</t>
    </rPh>
    <phoneticPr fontId="2"/>
  </si>
  <si>
    <t>-</t>
    <phoneticPr fontId="2"/>
  </si>
  <si>
    <t xml:space="preserve"> 千円（法人＝直近決算、個人＝前年の1月から12月の売上高等）</t>
    <rPh sb="1" eb="3">
      <t>センエン</t>
    </rPh>
    <phoneticPr fontId="2"/>
  </si>
  <si>
    <t>＜説明＞ 当該市長認定に係る業種とは、単に「不動産業」や「飲食業」あるいは「小売業」等ではなく、日本標準産業分類表における</t>
    <rPh sb="1" eb="3">
      <t>セツメイ</t>
    </rPh>
    <rPh sb="5" eb="7">
      <t>トウガイ</t>
    </rPh>
    <rPh sb="7" eb="11">
      <t>シチョウニンテイ</t>
    </rPh>
    <rPh sb="12" eb="13">
      <t>カカ</t>
    </rPh>
    <rPh sb="14" eb="16">
      <t>ギョウシュ</t>
    </rPh>
    <rPh sb="48" eb="50">
      <t>ニホン</t>
    </rPh>
    <rPh sb="50" eb="52">
      <t>ヒョウジュン</t>
    </rPh>
    <rPh sb="52" eb="54">
      <t>サンギョウ</t>
    </rPh>
    <rPh sb="54" eb="56">
      <t>ブンルイ</t>
    </rPh>
    <rPh sb="56" eb="57">
      <t>ヒョウ</t>
    </rPh>
    <phoneticPr fontId="2"/>
  </si>
  <si>
    <t>　　　　 細分類（4桁の分類コード）によるものとなります。</t>
    <rPh sb="10" eb="11">
      <t>ケタ</t>
    </rPh>
    <rPh sb="12" eb="14">
      <t>ブンルイ</t>
    </rPh>
    <phoneticPr fontId="2"/>
  </si>
  <si>
    <t>減少率</t>
    <rPh sb="0" eb="2">
      <t>ゲンショウ</t>
    </rPh>
    <rPh sb="2" eb="3">
      <t>リツ</t>
    </rPh>
    <phoneticPr fontId="2"/>
  </si>
  <si>
    <t>売上減少率：</t>
    <rPh sb="0" eb="2">
      <t>ウリアg</t>
    </rPh>
    <rPh sb="2" eb="5">
      <t>ゲンショ</t>
    </rPh>
    <phoneticPr fontId="22"/>
  </si>
  <si>
    <t>％以上</t>
    <rPh sb="1" eb="3">
      <t>イジョ</t>
    </rPh>
    <phoneticPr fontId="22"/>
  </si>
  <si>
    <t>　　　　 申請にあたっては、必ず「分類検索システム（e-stat（政府統計の 窓口））」で、事業内容を確認するとともに「指定業種」</t>
    <rPh sb="5" eb="7">
      <t>シンセイ</t>
    </rPh>
    <phoneticPr fontId="2"/>
  </si>
  <si>
    <t>　　　 　に指定されているかを確認ください。</t>
    <phoneticPr fontId="2"/>
  </si>
  <si>
    <t>企業名:</t>
    <rPh sb="0" eb="3">
      <t>キギョウメイ</t>
    </rPh>
    <phoneticPr fontId="2"/>
  </si>
  <si>
    <t>上記の内容について、事実に相違ありません。</t>
    <rPh sb="0" eb="2">
      <t>ジョウキ</t>
    </rPh>
    <rPh sb="3" eb="5">
      <t>ナイヨウ</t>
    </rPh>
    <rPh sb="10" eb="12">
      <t>ジジツ</t>
    </rPh>
    <rPh sb="13" eb="15">
      <t>ソウイ</t>
    </rPh>
    <phoneticPr fontId="2"/>
  </si>
  <si>
    <t>法人名・代表者名</t>
    <rPh sb="0" eb="2">
      <t>ホウジン</t>
    </rPh>
    <rPh sb="2" eb="3">
      <t>メイ</t>
    </rPh>
    <rPh sb="4" eb="7">
      <t>ダイヒョウシャ</t>
    </rPh>
    <rPh sb="7" eb="8">
      <t>メイ</t>
    </rPh>
    <phoneticPr fontId="2"/>
  </si>
  <si>
    <t>金融機関、担当税理士等確認欄（注）</t>
    <rPh sb="0" eb="2">
      <t>キンユウ</t>
    </rPh>
    <rPh sb="2" eb="4">
      <t>キカン</t>
    </rPh>
    <rPh sb="5" eb="7">
      <t>タントウ</t>
    </rPh>
    <rPh sb="7" eb="10">
      <t>ゼイリシ</t>
    </rPh>
    <rPh sb="10" eb="11">
      <t>トウ</t>
    </rPh>
    <rPh sb="11" eb="13">
      <t>カクニン</t>
    </rPh>
    <rPh sb="13" eb="14">
      <t>ラン</t>
    </rPh>
    <rPh sb="15" eb="16">
      <t>チュウ</t>
    </rPh>
    <phoneticPr fontId="2"/>
  </si>
  <si>
    <t>（個人事業者は商号（屋号）・お名前（自署））</t>
    <rPh sb="1" eb="3">
      <t>コジン</t>
    </rPh>
    <rPh sb="3" eb="6">
      <t>ジギョウシャ</t>
    </rPh>
    <rPh sb="7" eb="9">
      <t>ショウゴウ</t>
    </rPh>
    <rPh sb="10" eb="12">
      <t>ヤゴウ</t>
    </rPh>
    <rPh sb="15" eb="17">
      <t>ナマエ</t>
    </rPh>
    <rPh sb="18" eb="20">
      <t>ジショ</t>
    </rPh>
    <phoneticPr fontId="2"/>
  </si>
  <si>
    <t>上記の内容について確認しました。</t>
    <rPh sb="0" eb="2">
      <t>ジョウキ</t>
    </rPh>
    <rPh sb="3" eb="5">
      <t>ナイヨウ</t>
    </rPh>
    <rPh sb="9" eb="11">
      <t>カクニン</t>
    </rPh>
    <phoneticPr fontId="2"/>
  </si>
  <si>
    <t>印</t>
    <rPh sb="0" eb="1">
      <t>イン</t>
    </rPh>
    <phoneticPr fontId="2"/>
  </si>
  <si>
    <t>　 「月別試算表」の場合は、「売上高計算書」に転記した数字に赤字で〇を記入してください。</t>
    <phoneticPr fontId="2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</si>
  <si>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22"/>
  </si>
  <si>
    <t>注：金融機関、担当税理士等の確認がない場合は、「月別売上表（神戸市指定様式）」または「月別試算表」等を加えて提出してください。</t>
    <phoneticPr fontId="2"/>
  </si>
  <si>
    <t>①「分類検索システム」：https://www.e-stat.go.jp/classifications/terms/10</t>
    <rPh sb="2" eb="4">
      <t>ブンルイ</t>
    </rPh>
    <rPh sb="4" eb="6">
      <t>ケンサク</t>
    </rPh>
    <phoneticPr fontId="22"/>
  </si>
  <si>
    <t>②指定業種一覧（クリックすると中小企業庁HPへ移動します。）</t>
    <rPh sb="1" eb="3">
      <t>シテイ</t>
    </rPh>
    <rPh sb="3" eb="5">
      <t>ギョウシュ</t>
    </rPh>
    <rPh sb="5" eb="7">
      <t>イチラン</t>
    </rPh>
    <rPh sb="15" eb="17">
      <t>チュウショウ</t>
    </rPh>
    <rPh sb="17" eb="19">
      <t>キギョウ</t>
    </rPh>
    <rPh sb="19" eb="20">
      <t>チョウ</t>
    </rPh>
    <rPh sb="23" eb="25">
      <t>イドウ</t>
    </rPh>
    <phoneticPr fontId="2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</si>
  <si>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2"/>
  </si>
  <si>
    <t>主に店内での飲食を目的にハンバーガーを提供。</t>
    <rPh sb="0" eb="1">
      <t>オモ</t>
    </rPh>
    <rPh sb="2" eb="4">
      <t>テンナイ</t>
    </rPh>
    <rPh sb="6" eb="8">
      <t>インショク</t>
    </rPh>
    <rPh sb="9" eb="11">
      <t>モクテキ</t>
    </rPh>
    <rPh sb="19" eb="21">
      <t>テイキョウ</t>
    </rPh>
    <phoneticPr fontId="2"/>
  </si>
  <si>
    <t>代表取締役　神戸　太郎</t>
    <rPh sb="0" eb="2">
      <t>ダイヒョウ</t>
    </rPh>
    <rPh sb="2" eb="5">
      <t>トリシマリヤク</t>
    </rPh>
    <rPh sb="6" eb="8">
      <t>コウベ</t>
    </rPh>
    <rPh sb="9" eb="11">
      <t>タロウ</t>
    </rPh>
    <phoneticPr fontId="2"/>
  </si>
  <si>
    <t>令和 ● 年 ● 月 ● 日</t>
    <rPh sb="0" eb="2">
      <t>レイワ</t>
    </rPh>
    <rPh sb="5" eb="6">
      <t>ネン</t>
    </rPh>
    <rPh sb="9" eb="10">
      <t>ガツ</t>
    </rPh>
    <rPh sb="13" eb="14">
      <t>ニチ</t>
    </rPh>
    <phoneticPr fontId="22"/>
  </si>
  <si>
    <t>神戸市使用欄</t>
    <rPh sb="0" eb="3">
      <t>コウベシ</t>
    </rPh>
    <rPh sb="3" eb="5">
      <t>シヨウ</t>
    </rPh>
    <rPh sb="5" eb="6">
      <t>ラン</t>
    </rPh>
    <phoneticPr fontId="2"/>
  </si>
  <si>
    <t>担当者</t>
    <rPh sb="0" eb="3">
      <t>タントウシャ</t>
    </rPh>
    <phoneticPr fontId="2"/>
  </si>
  <si>
    <t>チェック者</t>
    <rPh sb="4" eb="5">
      <t>シャ</t>
    </rPh>
    <phoneticPr fontId="2"/>
  </si>
  <si>
    <t>減少率（企業全体）＝（ B － A ）÷ B × 100：</t>
  </si>
  <si>
    <t>%</t>
    <phoneticPr fontId="2"/>
  </si>
  <si>
    <t>実績</t>
  </si>
  <si>
    <t>前年同期</t>
    <phoneticPr fontId="2"/>
  </si>
  <si>
    <r>
      <t xml:space="preserve"> ※この計算書の</t>
    </r>
    <r>
      <rPr>
        <b/>
        <sz val="12"/>
        <color rgb="FFFF0000"/>
        <rFont val="Century"/>
        <family val="1"/>
      </rPr>
      <t>A</t>
    </r>
    <r>
      <rPr>
        <b/>
        <sz val="12"/>
        <color rgb="FFFF0000"/>
        <rFont val="ＭＳ ゴシック"/>
        <family val="3"/>
        <charset val="128"/>
      </rPr>
      <t>・</t>
    </r>
    <r>
      <rPr>
        <b/>
        <sz val="12"/>
        <color rgb="FFFF0000"/>
        <rFont val="Century"/>
        <family val="1"/>
      </rPr>
      <t>B</t>
    </r>
    <r>
      <rPr>
        <sz val="12"/>
        <rFont val="ＭＳ ゴシック"/>
        <family val="3"/>
        <charset val="128"/>
      </rPr>
      <t xml:space="preserve"> は申請書のそれぞれの欄に対応しています。</t>
    </r>
    <phoneticPr fontId="2"/>
  </si>
  <si>
    <t>最近</t>
    <rPh sb="0" eb="1">
      <t>サイ</t>
    </rPh>
    <rPh sb="1" eb="2">
      <t>コン</t>
    </rPh>
    <phoneticPr fontId="2"/>
  </si>
  <si>
    <t>　【企業全体の売上高等】</t>
  </si>
  <si>
    <t>（最近１か月）</t>
    <rPh sb="1" eb="3">
      <t>サイキン</t>
    </rPh>
    <rPh sb="5" eb="6">
      <t>ゲツ</t>
    </rPh>
    <phoneticPr fontId="2"/>
  </si>
  <si>
    <t>５号認定(5-ｲ-①）売上高計算書（R6．12．１）</t>
    <rPh sb="11" eb="13">
      <t>ウリアゲ</t>
    </rPh>
    <rPh sb="13" eb="14">
      <t>ダカ</t>
    </rPh>
    <rPh sb="14" eb="17">
      <t>ケイサンショ</t>
    </rPh>
    <phoneticPr fontId="22"/>
  </si>
  <si>
    <t xml:space="preserve">（３）最近3か月及び前年同期の売上高等 </t>
    <rPh sb="3" eb="5">
      <t>サイキン</t>
    </rPh>
    <rPh sb="7" eb="8">
      <t>ゲツ</t>
    </rPh>
    <rPh sb="8" eb="9">
      <t>オヨ</t>
    </rPh>
    <rPh sb="10" eb="14">
      <t>ゼンネンドウキ</t>
    </rPh>
    <rPh sb="15" eb="19">
      <t>ウリアゲダカトウ</t>
    </rPh>
    <phoneticPr fontId="2"/>
  </si>
  <si>
    <t>　【最近３か月間の企業全体の売上高の減少率】</t>
    <rPh sb="7" eb="8">
      <t>カン</t>
    </rPh>
    <rPh sb="9" eb="11">
      <t>キギョウ</t>
    </rPh>
    <rPh sb="11" eb="13">
      <t>ゼンタイ</t>
    </rPh>
    <phoneticPr fontId="2"/>
  </si>
  <si>
    <t>令和</t>
    <phoneticPr fontId="2"/>
  </si>
  <si>
    <t>月</t>
    <rPh sb="0" eb="1">
      <t>ガツ</t>
    </rPh>
    <phoneticPr fontId="2"/>
  </si>
  <si>
    <t>月</t>
    <phoneticPr fontId="2"/>
  </si>
  <si>
    <t>令和</t>
    <rPh sb="0" eb="2">
      <t>レイワ</t>
    </rPh>
    <phoneticPr fontId="2"/>
  </si>
  <si>
    <t>（２）最近１年間の売上高等</t>
    <phoneticPr fontId="2"/>
  </si>
  <si>
    <t>　・営んでいる事業のうち、全ての指定業種（日本標準産業分類の細分類番号と細分類業種名）と当該指定業種に係る具体的な</t>
    <rPh sb="2" eb="3">
      <t>イトナ</t>
    </rPh>
    <rPh sb="7" eb="9">
      <t>ジギョウ</t>
    </rPh>
    <rPh sb="13" eb="14">
      <t>スベ</t>
    </rPh>
    <rPh sb="16" eb="20">
      <t>シテイギョウシュ</t>
    </rPh>
    <rPh sb="44" eb="46">
      <t>トウガイ</t>
    </rPh>
    <rPh sb="46" eb="50">
      <t>シテイギョウシュ</t>
    </rPh>
    <rPh sb="53" eb="56">
      <t>グタイテキ</t>
    </rPh>
    <phoneticPr fontId="2"/>
  </si>
  <si>
    <t>指定業種に属する事業のみを営んでいる</t>
    <rPh sb="0" eb="2">
      <t>シテイ</t>
    </rPh>
    <rPh sb="2" eb="4">
      <t>ギョウシュ</t>
    </rPh>
    <rPh sb="5" eb="6">
      <t>ゾク</t>
    </rPh>
    <rPh sb="8" eb="10">
      <t>ジギョウ</t>
    </rPh>
    <rPh sb="13" eb="14">
      <t>イトナ</t>
    </rPh>
    <phoneticPr fontId="2"/>
  </si>
  <si>
    <t xml:space="preserve">         詳しくは［各認定のペ－ジ］をご確認ください。</t>
    <rPh sb="9" eb="10">
      <t>クワ</t>
    </rPh>
    <rPh sb="14" eb="15">
      <t>カク</t>
    </rPh>
    <rPh sb="15" eb="17">
      <t>ニンテイ</t>
    </rPh>
    <rPh sb="24" eb="26">
      <t>カクニン</t>
    </rPh>
    <phoneticPr fontId="2"/>
  </si>
  <si>
    <t>株式会社△△△△</t>
    <rPh sb="0" eb="2">
      <t>カブシキ</t>
    </rPh>
    <rPh sb="2" eb="4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</si>
</sst>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[$-411]ggge&quot;年&quot;m&quot;月&quot;d&quot;日&quot;;@"/>
    <numFmt numFmtId="178" formatCode="[$-411]ge\.m\.d;@"/>
    <numFmt numFmtId="179" formatCode="ge\.m&quot;月：&quot;"/>
    <numFmt numFmtId="180" formatCode="#"/>
    <numFmt numFmtId="181" formatCode="0000"/>
    <numFmt numFmtId="182" formatCode="0.0"/>
  </numFmts>
  <fonts count="6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CC"/>
      <name val="ＭＳ 明朝"/>
      <family val="1"/>
      <charset val="128"/>
    </font>
    <font>
      <sz val="9"/>
      <color rgb="FF0000CC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0"/>
      <color rgb="FF0000CC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0"/>
      <name val="ＭＳ 明朝"/>
      <family val="1"/>
      <charset val="128"/>
    </font>
    <font>
      <b/>
      <sz val="9"/>
      <color rgb="FFFF0000"/>
      <name val="Century"/>
      <family val="1"/>
    </font>
    <font>
      <b/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color theme="0"/>
      <name val="ＭＳ 明朝"/>
      <family val="1"/>
      <charset val="128"/>
    </font>
    <font>
      <sz val="2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color indexed="10"/>
      <name val="メイリオ"/>
      <family val="3"/>
      <charset val="128"/>
    </font>
    <font>
      <sz val="9"/>
      <color rgb="FF1D22FF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Century"/>
      <family val="1"/>
    </font>
    <font>
      <b/>
      <sz val="12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0000"/>
      </top>
      <bottom/>
      <diagonal/>
    </border>
  </borders>
  <cellStyleXfs count="99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5" fillId="0" borderId="0"/>
    <xf numFmtId="38" fontId="25" fillId="0" borderId="0" applyFont="0" applyFill="0" applyBorder="0" applyAlignment="0" applyProtection="0"/>
  </cellStyleXfs>
  <cellXfs count="327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/>
    <xf numFmtId="0" fontId="1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6" fillId="0" borderId="0" xfId="0" applyFont="1" applyBorder="1" applyProtection="1"/>
    <xf numFmtId="0" fontId="6" fillId="0" borderId="11" xfId="0" applyFont="1" applyBorder="1" applyProtection="1"/>
    <xf numFmtId="0" fontId="6" fillId="0" borderId="16" xfId="0" applyFont="1" applyBorder="1" applyProtection="1"/>
    <xf numFmtId="0" fontId="6" fillId="0" borderId="17" xfId="0" applyFont="1" applyBorder="1" applyProtection="1"/>
    <xf numFmtId="0" fontId="6" fillId="0" borderId="15" xfId="0" applyFont="1" applyBorder="1" applyProtection="1"/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Protection="1"/>
    <xf numFmtId="14" fontId="6" fillId="0" borderId="0" xfId="0" applyNumberFormat="1" applyFont="1" applyProtection="1"/>
    <xf numFmtId="0" fontId="6" fillId="0" borderId="0" xfId="0" applyFont="1" applyBorder="1" applyAlignment="1" applyProtection="1">
      <alignment vertical="center"/>
    </xf>
    <xf numFmtId="0" fontId="23" fillId="0" borderId="0" xfId="0" applyFont="1" applyAlignment="1" applyProtection="1"/>
    <xf numFmtId="0" fontId="8" fillId="5" borderId="21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178" fontId="6" fillId="4" borderId="0" xfId="0" applyNumberFormat="1" applyFont="1" applyFill="1" applyBorder="1" applyAlignment="1" applyProtection="1">
      <alignment horizontal="center" vertical="center" wrapText="1" shrinkToFit="1"/>
    </xf>
    <xf numFmtId="178" fontId="26" fillId="0" borderId="0" xfId="97" applyNumberFormat="1" applyFont="1" applyAlignment="1" applyProtection="1">
      <alignment horizontal="left" vertical="center"/>
    </xf>
    <xf numFmtId="0" fontId="10" fillId="0" borderId="0" xfId="97" applyFont="1" applyAlignment="1" applyProtection="1">
      <alignment vertical="center"/>
    </xf>
    <xf numFmtId="179" fontId="6" fillId="0" borderId="0" xfId="97" applyNumberFormat="1" applyFont="1" applyAlignment="1" applyProtection="1">
      <alignment horizontal="right" vertical="center"/>
    </xf>
    <xf numFmtId="0" fontId="6" fillId="0" borderId="0" xfId="97" applyFont="1" applyAlignment="1" applyProtection="1">
      <alignment horizontal="center" vertical="center"/>
    </xf>
    <xf numFmtId="0" fontId="6" fillId="0" borderId="0" xfId="97" applyFont="1" applyAlignment="1" applyProtection="1">
      <alignment horizontal="left" vertical="center"/>
    </xf>
    <xf numFmtId="0" fontId="29" fillId="0" borderId="0" xfId="0" applyFont="1" applyAlignment="1" applyProtection="1">
      <alignment horizontal="right" vertical="center"/>
    </xf>
    <xf numFmtId="0" fontId="9" fillId="0" borderId="0" xfId="97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textRotation="255"/>
    </xf>
    <xf numFmtId="179" fontId="6" fillId="0" borderId="0" xfId="97" applyNumberFormat="1" applyFont="1" applyFill="1" applyBorder="1" applyAlignment="1" applyProtection="1">
      <alignment horizontal="right" vertical="center"/>
    </xf>
    <xf numFmtId="179" fontId="6" fillId="0" borderId="0" xfId="97" applyNumberFormat="1" applyFont="1" applyFill="1" applyBorder="1" applyAlignment="1" applyProtection="1">
      <alignment horizontal="left" vertical="center" shrinkToFit="1"/>
    </xf>
    <xf numFmtId="38" fontId="6" fillId="0" borderId="5" xfId="1" applyFont="1" applyFill="1" applyBorder="1" applyAlignment="1" applyProtection="1">
      <alignment horizontal="right" vertical="center" indent="1"/>
    </xf>
    <xf numFmtId="179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38" fontId="6" fillId="2" borderId="5" xfId="1" applyFont="1" applyFill="1" applyBorder="1" applyAlignment="1" applyProtection="1">
      <alignment horizontal="right" vertical="center" indent="1"/>
    </xf>
    <xf numFmtId="38" fontId="6" fillId="2" borderId="6" xfId="1" applyFont="1" applyFill="1" applyBorder="1" applyAlignment="1" applyProtection="1">
      <alignment horizontal="right" vertical="center" indent="1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 textRotation="255"/>
    </xf>
    <xf numFmtId="179" fontId="6" fillId="0" borderId="0" xfId="97" applyNumberFormat="1" applyFont="1" applyFill="1" applyBorder="1" applyAlignment="1" applyProtection="1">
      <alignment horizontal="right"/>
    </xf>
    <xf numFmtId="179" fontId="6" fillId="0" borderId="0" xfId="97" applyNumberFormat="1" applyFont="1" applyFill="1" applyBorder="1" applyAlignment="1" applyProtection="1">
      <alignment horizontal="left" shrinkToFit="1"/>
    </xf>
    <xf numFmtId="0" fontId="6" fillId="0" borderId="0" xfId="97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 indent="1"/>
    </xf>
    <xf numFmtId="0" fontId="6" fillId="0" borderId="0" xfId="97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right" textRotation="255"/>
    </xf>
    <xf numFmtId="179" fontId="6" fillId="0" borderId="0" xfId="97" applyNumberFormat="1" applyFont="1" applyFill="1" applyBorder="1" applyAlignment="1" applyProtection="1">
      <alignment horizontal="right" shrinkToFit="1"/>
    </xf>
    <xf numFmtId="0" fontId="6" fillId="0" borderId="0" xfId="0" applyFont="1" applyFill="1" applyBorder="1" applyAlignment="1" applyProtection="1">
      <alignment horizontal="right"/>
    </xf>
    <xf numFmtId="0" fontId="32" fillId="0" borderId="0" xfId="0" applyFont="1" applyAlignment="1" applyProtection="1">
      <alignment vertical="center"/>
    </xf>
    <xf numFmtId="0" fontId="33" fillId="5" borderId="2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right"/>
    </xf>
    <xf numFmtId="38" fontId="19" fillId="0" borderId="0" xfId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/>
    </xf>
    <xf numFmtId="0" fontId="11" fillId="0" borderId="0" xfId="0" applyFont="1" applyFill="1" applyAlignment="1" applyProtection="1">
      <alignment horizontal="center" vertical="center" textRotation="255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0" xfId="96" applyAlignment="1" applyProtection="1">
      <alignment vertical="center"/>
    </xf>
    <xf numFmtId="0" fontId="37" fillId="0" borderId="0" xfId="0" applyFont="1" applyAlignment="1" applyProtection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176" fontId="5" fillId="0" borderId="18" xfId="2" applyNumberFormat="1" applyFont="1" applyBorder="1" applyAlignment="1" applyProtection="1"/>
    <xf numFmtId="176" fontId="5" fillId="0" borderId="23" xfId="2" applyNumberFormat="1" applyFont="1" applyBorder="1" applyAlignment="1" applyProtection="1"/>
    <xf numFmtId="0" fontId="6" fillId="6" borderId="22" xfId="0" applyFont="1" applyFill="1" applyBorder="1" applyAlignment="1" applyProtection="1">
      <alignment vertical="center" textRotation="255"/>
    </xf>
    <xf numFmtId="0" fontId="38" fillId="0" borderId="0" xfId="0" applyFont="1" applyFill="1" applyAlignment="1" applyProtection="1">
      <alignment vertical="center"/>
    </xf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 vertical="top"/>
    </xf>
    <xf numFmtId="38" fontId="39" fillId="0" borderId="0" xfId="1" applyFont="1" applyFill="1" applyBorder="1" applyAlignment="1" applyProtection="1">
      <alignment horizontal="center" vertical="center"/>
    </xf>
    <xf numFmtId="38" fontId="39" fillId="0" borderId="0" xfId="1" applyFont="1" applyFill="1" applyBorder="1" applyAlignment="1" applyProtection="1">
      <alignment horizontal="center"/>
    </xf>
    <xf numFmtId="0" fontId="41" fillId="0" borderId="0" xfId="0" applyFont="1" applyProtection="1"/>
    <xf numFmtId="0" fontId="26" fillId="0" borderId="0" xfId="97" applyFont="1" applyProtection="1"/>
    <xf numFmtId="0" fontId="26" fillId="0" borderId="0" xfId="97" applyFont="1" applyAlignment="1" applyProtection="1">
      <alignment horizontal="center"/>
    </xf>
    <xf numFmtId="0" fontId="26" fillId="0" borderId="0" xfId="97" applyFont="1" applyAlignment="1" applyProtection="1">
      <alignment horizontal="left"/>
    </xf>
    <xf numFmtId="0" fontId="26" fillId="0" borderId="0" xfId="97" applyFont="1" applyAlignment="1" applyProtection="1">
      <alignment vertical="center"/>
    </xf>
    <xf numFmtId="56" fontId="26" fillId="0" borderId="0" xfId="97" quotePrefix="1" applyNumberFormat="1" applyFont="1" applyProtection="1"/>
    <xf numFmtId="0" fontId="17" fillId="0" borderId="0" xfId="97" applyFont="1" applyFill="1" applyBorder="1" applyAlignment="1" applyProtection="1">
      <alignment vertical="center"/>
    </xf>
    <xf numFmtId="0" fontId="12" fillId="0" borderId="0" xfId="97" applyFont="1" applyAlignment="1" applyProtection="1">
      <alignment vertical="center"/>
    </xf>
    <xf numFmtId="0" fontId="45" fillId="0" borderId="0" xfId="97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3" fillId="0" borderId="0" xfId="96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/>
    </xf>
    <xf numFmtId="0" fontId="45" fillId="0" borderId="0" xfId="97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27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6" fillId="0" borderId="0" xfId="97" applyFont="1" applyAlignment="1" applyProtection="1">
      <alignment horizontal="right" vertical="center"/>
    </xf>
    <xf numFmtId="0" fontId="26" fillId="0" borderId="0" xfId="97" applyFont="1" applyAlignment="1" applyProtection="1">
      <alignment horizontal="left" vertical="center"/>
    </xf>
    <xf numFmtId="0" fontId="6" fillId="5" borderId="0" xfId="0" applyFont="1" applyFill="1" applyBorder="1" applyAlignment="1" applyProtection="1">
      <alignment vertical="center"/>
    </xf>
    <xf numFmtId="0" fontId="33" fillId="5" borderId="10" xfId="0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6" fillId="0" borderId="10" xfId="0" applyFont="1" applyBorder="1" applyProtection="1"/>
    <xf numFmtId="0" fontId="6" fillId="0" borderId="12" xfId="0" applyFont="1" applyBorder="1" applyProtection="1"/>
    <xf numFmtId="0" fontId="6" fillId="0" borderId="17" xfId="0" applyFont="1" applyFill="1" applyBorder="1" applyAlignment="1" applyProtection="1">
      <alignment vertical="top"/>
    </xf>
    <xf numFmtId="0" fontId="6" fillId="0" borderId="17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center" wrapText="1"/>
    </xf>
    <xf numFmtId="0" fontId="3" fillId="0" borderId="0" xfId="96" applyFill="1" applyBorder="1" applyAlignment="1" applyProtection="1">
      <alignment horizontal="left" vertical="center" indent="2"/>
    </xf>
    <xf numFmtId="0" fontId="6" fillId="0" borderId="0" xfId="0" applyFont="1" applyBorder="1" applyAlignment="1" applyProtection="1">
      <alignment horizontal="center" vertical="center" wrapText="1"/>
    </xf>
    <xf numFmtId="0" fontId="47" fillId="0" borderId="0" xfId="97" applyFont="1" applyAlignment="1" applyProtection="1">
      <alignment vertical="center"/>
    </xf>
    <xf numFmtId="0" fontId="48" fillId="0" borderId="0" xfId="97" applyFont="1" applyAlignment="1" applyProtection="1">
      <alignment vertical="center"/>
    </xf>
    <xf numFmtId="0" fontId="49" fillId="0" borderId="0" xfId="97" applyFont="1" applyFill="1" applyAlignment="1" applyProtection="1">
      <alignment vertical="center"/>
    </xf>
    <xf numFmtId="0" fontId="50" fillId="0" borderId="0" xfId="97" applyFont="1" applyAlignment="1" applyProtection="1">
      <alignment vertical="center"/>
    </xf>
    <xf numFmtId="0" fontId="51" fillId="0" borderId="0" xfId="97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6" fillId="2" borderId="0" xfId="97" applyFont="1" applyFill="1" applyProtection="1"/>
    <xf numFmtId="0" fontId="6" fillId="2" borderId="0" xfId="0" applyFont="1" applyFill="1" applyProtection="1"/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3" fillId="0" borderId="0" xfId="96" applyFill="1" applyBorder="1" applyAlignment="1" applyProtection="1">
      <alignment horizontal="left" vertical="center"/>
    </xf>
    <xf numFmtId="0" fontId="3" fillId="0" borderId="0" xfId="96" applyFill="1" applyBorder="1" applyAlignment="1" applyProtection="1">
      <alignment vertical="center"/>
    </xf>
    <xf numFmtId="0" fontId="3" fillId="3" borderId="0" xfId="96" applyFill="1" applyBorder="1" applyAlignment="1" applyProtection="1">
      <alignment vertical="center"/>
    </xf>
    <xf numFmtId="0" fontId="44" fillId="0" borderId="0" xfId="97" applyFont="1" applyFill="1" applyBorder="1" applyAlignment="1" applyProtection="1">
      <alignment vertical="center"/>
    </xf>
    <xf numFmtId="0" fontId="43" fillId="0" borderId="0" xfId="97" applyFont="1" applyFill="1" applyBorder="1" applyAlignment="1" applyProtection="1">
      <alignment vertical="center"/>
    </xf>
    <xf numFmtId="0" fontId="12" fillId="0" borderId="0" xfId="97" applyFont="1" applyFill="1" applyBorder="1" applyAlignment="1" applyProtection="1">
      <alignment vertical="center"/>
    </xf>
    <xf numFmtId="0" fontId="19" fillId="0" borderId="0" xfId="0" applyFont="1" applyProtection="1"/>
    <xf numFmtId="0" fontId="56" fillId="0" borderId="0" xfId="0" applyFont="1" applyAlignment="1" applyProtection="1">
      <alignment horizontal="left"/>
    </xf>
    <xf numFmtId="0" fontId="57" fillId="0" borderId="0" xfId="97" applyFont="1" applyFill="1" applyBorder="1" applyAlignment="1" applyProtection="1">
      <alignment vertical="center"/>
    </xf>
    <xf numFmtId="0" fontId="34" fillId="8" borderId="4" xfId="97" applyFont="1" applyFill="1" applyBorder="1" applyAlignment="1" applyProtection="1"/>
    <xf numFmtId="0" fontId="6" fillId="8" borderId="5" xfId="97" applyFont="1" applyFill="1" applyBorder="1" applyAlignment="1" applyProtection="1">
      <alignment vertical="center"/>
    </xf>
    <xf numFmtId="0" fontId="6" fillId="8" borderId="5" xfId="0" applyFont="1" applyFill="1" applyBorder="1" applyProtection="1"/>
    <xf numFmtId="179" fontId="6" fillId="8" borderId="5" xfId="97" applyNumberFormat="1" applyFont="1" applyFill="1" applyBorder="1" applyAlignment="1" applyProtection="1">
      <alignment vertical="center" wrapText="1" shrinkToFit="1"/>
    </xf>
    <xf numFmtId="179" fontId="6" fillId="8" borderId="6" xfId="97" applyNumberFormat="1" applyFont="1" applyFill="1" applyBorder="1" applyAlignment="1" applyProtection="1">
      <alignment vertical="center" wrapText="1" shrinkToFit="1"/>
    </xf>
    <xf numFmtId="0" fontId="10" fillId="8" borderId="7" xfId="97" applyNumberFormat="1" applyFont="1" applyFill="1" applyBorder="1" applyAlignment="1" applyProtection="1">
      <alignment vertical="center" wrapText="1"/>
    </xf>
    <xf numFmtId="0" fontId="10" fillId="8" borderId="8" xfId="97" applyNumberFormat="1" applyFont="1" applyFill="1" applyBorder="1" applyAlignment="1" applyProtection="1">
      <alignment horizontal="center" vertical="center" wrapText="1"/>
    </xf>
    <xf numFmtId="0" fontId="10" fillId="8" borderId="8" xfId="97" applyNumberFormat="1" applyFont="1" applyFill="1" applyBorder="1" applyAlignment="1" applyProtection="1">
      <alignment horizontal="center" vertical="center" shrinkToFit="1"/>
    </xf>
    <xf numFmtId="0" fontId="10" fillId="8" borderId="9" xfId="97" applyNumberFormat="1" applyFont="1" applyFill="1" applyBorder="1" applyAlignment="1" applyProtection="1">
      <alignment horizontal="center" vertical="center" shrinkToFit="1"/>
    </xf>
    <xf numFmtId="0" fontId="10" fillId="8" borderId="1" xfId="0" applyFont="1" applyFill="1" applyBorder="1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31" fillId="2" borderId="4" xfId="97" applyFont="1" applyFill="1" applyBorder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6" fillId="0" borderId="0" xfId="97" applyFont="1" applyAlignment="1" applyProtection="1">
      <alignment vertical="center"/>
    </xf>
    <xf numFmtId="0" fontId="3" fillId="0" borderId="0" xfId="96" applyFill="1" applyProtection="1"/>
    <xf numFmtId="0" fontId="0" fillId="0" borderId="0" xfId="0" applyProtection="1"/>
    <xf numFmtId="0" fontId="30" fillId="0" borderId="0" xfId="0" applyFont="1" applyProtection="1"/>
    <xf numFmtId="0" fontId="16" fillId="2" borderId="8" xfId="0" applyFont="1" applyFill="1" applyBorder="1" applyAlignment="1" applyProtection="1">
      <alignment horizontal="center" vertical="center" shrinkToFit="1"/>
    </xf>
    <xf numFmtId="176" fontId="5" fillId="0" borderId="23" xfId="2" applyNumberFormat="1" applyFont="1" applyBorder="1" applyAlignment="1" applyProtection="1">
      <alignment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176" fontId="5" fillId="0" borderId="18" xfId="2" applyNumberFormat="1" applyFont="1" applyBorder="1" applyAlignment="1" applyProtection="1">
      <alignment shrinkToFit="1"/>
    </xf>
    <xf numFmtId="38" fontId="5" fillId="2" borderId="4" xfId="1" applyFont="1" applyFill="1" applyBorder="1" applyAlignment="1" applyProtection="1">
      <alignment horizontal="left" shrinkToFit="1"/>
    </xf>
    <xf numFmtId="38" fontId="6" fillId="2" borderId="5" xfId="1" applyFont="1" applyFill="1" applyBorder="1" applyAlignment="1" applyProtection="1">
      <alignment horizontal="right" vertical="center" shrinkToFit="1"/>
    </xf>
    <xf numFmtId="38" fontId="6" fillId="2" borderId="6" xfId="1" applyFont="1" applyFill="1" applyBorder="1" applyAlignment="1" applyProtection="1">
      <alignment horizontal="right" vertical="center" shrinkToFit="1"/>
    </xf>
    <xf numFmtId="0" fontId="6" fillId="0" borderId="0" xfId="0" applyFont="1" applyAlignment="1" applyProtection="1">
      <alignment shrinkToFit="1"/>
    </xf>
    <xf numFmtId="38" fontId="6" fillId="0" borderId="5" xfId="1" applyFont="1" applyFill="1" applyBorder="1" applyAlignment="1" applyProtection="1">
      <alignment horizontal="right" vertical="center" shrinkToFit="1"/>
    </xf>
    <xf numFmtId="0" fontId="31" fillId="2" borderId="4" xfId="97" applyFont="1" applyFill="1" applyBorder="1" applyAlignment="1" applyProtection="1">
      <alignment horizontal="left"/>
    </xf>
    <xf numFmtId="38" fontId="5" fillId="2" borderId="4" xfId="1" applyFont="1" applyFill="1" applyBorder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6" fillId="0" borderId="0" xfId="97" applyFont="1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10" fillId="2" borderId="5" xfId="97" applyNumberFormat="1" applyFont="1" applyFill="1" applyBorder="1" applyAlignment="1" applyProtection="1">
      <alignment horizontal="center" vertical="center" wrapText="1"/>
    </xf>
    <xf numFmtId="0" fontId="10" fillId="2" borderId="8" xfId="97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/>
    </xf>
    <xf numFmtId="182" fontId="40" fillId="0" borderId="19" xfId="2" applyNumberFormat="1" applyFont="1" applyBorder="1" applyAlignment="1" applyProtection="1">
      <alignment horizontal="right" shrinkToFit="1"/>
    </xf>
    <xf numFmtId="176" fontId="31" fillId="0" borderId="37" xfId="2" applyNumberFormat="1" applyFont="1" applyBorder="1" applyAlignment="1" applyProtection="1">
      <alignment horizontal="right" shrinkToFit="1"/>
    </xf>
    <xf numFmtId="176" fontId="31" fillId="0" borderId="0" xfId="2" applyNumberFormat="1" applyFont="1" applyBorder="1" applyAlignment="1" applyProtection="1">
      <alignment horizontal="right" shrinkToFit="1"/>
    </xf>
    <xf numFmtId="0" fontId="10" fillId="2" borderId="5" xfId="97" applyNumberFormat="1" applyFont="1" applyFill="1" applyBorder="1" applyAlignment="1" applyProtection="1">
      <alignment horizontal="center" vertical="center" shrinkToFit="1"/>
      <protection locked="0"/>
    </xf>
    <xf numFmtId="0" fontId="10" fillId="2" borderId="8" xfId="97" applyNumberFormat="1" applyFont="1" applyFill="1" applyBorder="1" applyAlignment="1" applyProtection="1">
      <alignment horizontal="center" vertical="center" shrinkToFit="1"/>
      <protection locked="0"/>
    </xf>
    <xf numFmtId="0" fontId="10" fillId="2" borderId="6" xfId="97" applyNumberFormat="1" applyFont="1" applyFill="1" applyBorder="1" applyAlignment="1" applyProtection="1">
      <alignment horizontal="center" vertical="center" shrinkToFit="1"/>
    </xf>
    <xf numFmtId="0" fontId="10" fillId="2" borderId="9" xfId="97" applyNumberFormat="1" applyFont="1" applyFill="1" applyBorder="1" applyAlignment="1" applyProtection="1">
      <alignment horizontal="center" vertical="center" shrinkToFit="1"/>
    </xf>
    <xf numFmtId="179" fontId="6" fillId="3" borderId="4" xfId="97" applyNumberFormat="1" applyFont="1" applyFill="1" applyBorder="1" applyAlignment="1" applyProtection="1">
      <alignment horizontal="right" vertical="center" wrapText="1"/>
    </xf>
    <xf numFmtId="179" fontId="6" fillId="3" borderId="5" xfId="97" applyNumberFormat="1" applyFont="1" applyFill="1" applyBorder="1" applyAlignment="1" applyProtection="1">
      <alignment horizontal="right" vertical="center" wrapText="1"/>
    </xf>
    <xf numFmtId="179" fontId="6" fillId="3" borderId="7" xfId="97" applyNumberFormat="1" applyFont="1" applyFill="1" applyBorder="1" applyAlignment="1" applyProtection="1">
      <alignment horizontal="right" vertical="center" wrapText="1"/>
    </xf>
    <xf numFmtId="179" fontId="6" fillId="3" borderId="8" xfId="97" applyNumberFormat="1" applyFont="1" applyFill="1" applyBorder="1" applyAlignment="1" applyProtection="1">
      <alignment horizontal="right" vertical="center" wrapText="1"/>
    </xf>
    <xf numFmtId="179" fontId="6" fillId="3" borderId="5" xfId="97" applyNumberFormat="1" applyFont="1" applyFill="1" applyBorder="1" applyAlignment="1" applyProtection="1">
      <alignment horizontal="center" vertical="center" shrinkToFit="1"/>
    </xf>
    <xf numFmtId="179" fontId="6" fillId="3" borderId="6" xfId="97" applyNumberFormat="1" applyFont="1" applyFill="1" applyBorder="1" applyAlignment="1" applyProtection="1">
      <alignment horizontal="center" vertical="center" shrinkToFit="1"/>
    </xf>
    <xf numFmtId="179" fontId="6" fillId="3" borderId="8" xfId="97" applyNumberFormat="1" applyFont="1" applyFill="1" applyBorder="1" applyAlignment="1" applyProtection="1">
      <alignment horizontal="center" vertical="center" shrinkToFit="1"/>
    </xf>
    <xf numFmtId="179" fontId="6" fillId="3" borderId="9" xfId="97" applyNumberFormat="1" applyFont="1" applyFill="1" applyBorder="1" applyAlignment="1" applyProtection="1">
      <alignment horizontal="center" vertical="center" shrinkToFit="1"/>
    </xf>
    <xf numFmtId="38" fontId="5" fillId="2" borderId="4" xfId="1" applyFont="1" applyFill="1" applyBorder="1" applyAlignment="1" applyProtection="1">
      <alignment horizontal="left"/>
    </xf>
    <xf numFmtId="38" fontId="5" fillId="2" borderId="5" xfId="1" applyFont="1" applyFill="1" applyBorder="1" applyAlignment="1" applyProtection="1">
      <alignment horizontal="left"/>
    </xf>
    <xf numFmtId="38" fontId="5" fillId="2" borderId="6" xfId="1" applyFont="1" applyFill="1" applyBorder="1" applyAlignment="1" applyProtection="1">
      <alignment horizontal="left"/>
    </xf>
    <xf numFmtId="0" fontId="10" fillId="2" borderId="5" xfId="97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97" applyNumberFormat="1" applyFont="1" applyFill="1" applyBorder="1" applyAlignment="1" applyProtection="1">
      <alignment horizontal="center" vertical="center" wrapText="1"/>
      <protection locked="0"/>
    </xf>
    <xf numFmtId="38" fontId="6" fillId="2" borderId="7" xfId="1" applyFont="1" applyFill="1" applyBorder="1" applyAlignment="1" applyProtection="1">
      <alignment horizontal="right" vertical="center" indent="1"/>
    </xf>
    <xf numFmtId="38" fontId="6" fillId="2" borderId="8" xfId="1" applyFont="1" applyFill="1" applyBorder="1" applyAlignment="1" applyProtection="1">
      <alignment horizontal="right" vertical="center" indent="1"/>
    </xf>
    <xf numFmtId="38" fontId="6" fillId="2" borderId="9" xfId="1" applyFont="1" applyFill="1" applyBorder="1" applyAlignment="1" applyProtection="1">
      <alignment horizontal="right" vertical="center" indent="1"/>
    </xf>
    <xf numFmtId="0" fontId="6" fillId="3" borderId="22" xfId="0" applyFont="1" applyFill="1" applyBorder="1" applyAlignment="1" applyProtection="1">
      <alignment horizontal="center" vertical="center" textRotation="255"/>
    </xf>
    <xf numFmtId="0" fontId="6" fillId="3" borderId="26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center" vertical="center" textRotation="255"/>
    </xf>
    <xf numFmtId="0" fontId="31" fillId="2" borderId="4" xfId="0" applyFont="1" applyFill="1" applyBorder="1" applyAlignment="1" applyProtection="1">
      <alignment horizontal="left"/>
    </xf>
    <xf numFmtId="0" fontId="31" fillId="2" borderId="5" xfId="0" applyFont="1" applyFill="1" applyBorder="1" applyAlignment="1" applyProtection="1">
      <alignment horizontal="left"/>
    </xf>
    <xf numFmtId="0" fontId="31" fillId="2" borderId="6" xfId="0" applyFont="1" applyFill="1" applyBorder="1" applyAlignment="1" applyProtection="1">
      <alignment horizontal="left"/>
    </xf>
    <xf numFmtId="0" fontId="44" fillId="8" borderId="0" xfId="0" applyFont="1" applyFill="1" applyBorder="1" applyAlignment="1" applyProtection="1">
      <alignment horizontal="left" vertical="center" shrinkToFit="1"/>
    </xf>
    <xf numFmtId="0" fontId="10" fillId="2" borderId="4" xfId="97" applyNumberFormat="1" applyFont="1" applyFill="1" applyBorder="1" applyAlignment="1" applyProtection="1">
      <alignment horizontal="center" vertical="center" wrapText="1"/>
    </xf>
    <xf numFmtId="0" fontId="10" fillId="2" borderId="7" xfId="97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/>
    </xf>
    <xf numFmtId="0" fontId="46" fillId="2" borderId="16" xfId="0" applyFont="1" applyFill="1" applyBorder="1" applyAlignment="1" applyProtection="1">
      <alignment horizontal="left" vertical="center" wrapText="1" shrinkToFit="1"/>
    </xf>
    <xf numFmtId="0" fontId="46" fillId="2" borderId="0" xfId="0" applyFont="1" applyFill="1" applyBorder="1" applyAlignment="1" applyProtection="1">
      <alignment horizontal="left" vertical="center" wrapText="1" shrinkToFit="1"/>
    </xf>
    <xf numFmtId="0" fontId="46" fillId="2" borderId="13" xfId="0" applyFont="1" applyFill="1" applyBorder="1" applyAlignment="1" applyProtection="1">
      <alignment horizontal="left" vertical="center" wrapText="1" shrinkToFit="1"/>
    </xf>
    <xf numFmtId="0" fontId="46" fillId="2" borderId="14" xfId="0" applyFont="1" applyFill="1" applyBorder="1" applyAlignment="1" applyProtection="1">
      <alignment horizontal="left" vertical="center" wrapText="1" shrinkToFit="1"/>
    </xf>
    <xf numFmtId="0" fontId="46" fillId="2" borderId="16" xfId="0" applyFont="1" applyFill="1" applyBorder="1" applyAlignment="1" applyProtection="1">
      <alignment horizontal="left" vertical="center" wrapText="1"/>
    </xf>
    <xf numFmtId="0" fontId="46" fillId="2" borderId="0" xfId="0" applyFont="1" applyFill="1" applyBorder="1" applyAlignment="1" applyProtection="1">
      <alignment horizontal="left" vertical="center"/>
    </xf>
    <xf numFmtId="0" fontId="46" fillId="2" borderId="16" xfId="0" applyFont="1" applyFill="1" applyBorder="1" applyAlignment="1" applyProtection="1">
      <alignment horizontal="left" vertical="center"/>
    </xf>
    <xf numFmtId="0" fontId="46" fillId="2" borderId="13" xfId="0" applyFont="1" applyFill="1" applyBorder="1" applyAlignment="1" applyProtection="1">
      <alignment horizontal="left" vertical="center"/>
    </xf>
    <xf numFmtId="0" fontId="46" fillId="2" borderId="14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15" xfId="0" applyFont="1" applyFill="1" applyBorder="1" applyAlignment="1" applyProtection="1">
      <alignment horizontal="center" vertical="center" textRotation="255"/>
    </xf>
    <xf numFmtId="38" fontId="6" fillId="0" borderId="0" xfId="98" applyFont="1" applyFill="1" applyBorder="1" applyAlignment="1" applyProtection="1">
      <alignment horizontal="right" vertical="center" indent="1"/>
    </xf>
    <xf numFmtId="38" fontId="10" fillId="0" borderId="0" xfId="98" applyFont="1" applyFill="1" applyBorder="1" applyAlignment="1" applyProtection="1">
      <alignment horizontal="right" vertical="center" shrinkToFit="1"/>
    </xf>
    <xf numFmtId="0" fontId="34" fillId="3" borderId="4" xfId="0" applyFont="1" applyFill="1" applyBorder="1" applyAlignment="1" applyProtection="1">
      <alignment horizontal="left"/>
    </xf>
    <xf numFmtId="0" fontId="34" fillId="3" borderId="5" xfId="0" applyFont="1" applyFill="1" applyBorder="1" applyAlignment="1" applyProtection="1">
      <alignment horizontal="left"/>
    </xf>
    <xf numFmtId="0" fontId="34" fillId="3" borderId="6" xfId="0" applyFont="1" applyFill="1" applyBorder="1" applyAlignment="1" applyProtection="1">
      <alignment horizontal="left"/>
    </xf>
    <xf numFmtId="0" fontId="31" fillId="2" borderId="4" xfId="97" applyFont="1" applyFill="1" applyBorder="1" applyAlignment="1" applyProtection="1">
      <alignment horizontal="left"/>
    </xf>
    <xf numFmtId="0" fontId="31" fillId="2" borderId="5" xfId="97" applyFont="1" applyFill="1" applyBorder="1" applyAlignment="1" applyProtection="1">
      <alignment horizontal="left"/>
    </xf>
    <xf numFmtId="0" fontId="31" fillId="2" borderId="6" xfId="97" applyFont="1" applyFill="1" applyBorder="1" applyAlignment="1" applyProtection="1">
      <alignment horizontal="left"/>
    </xf>
    <xf numFmtId="0" fontId="6" fillId="8" borderId="1" xfId="0" applyFont="1" applyFill="1" applyBorder="1" applyAlignment="1" applyProtection="1">
      <alignment horizontal="right" vertical="center" indent="1"/>
    </xf>
    <xf numFmtId="0" fontId="6" fillId="8" borderId="2" xfId="0" applyFont="1" applyFill="1" applyBorder="1" applyAlignment="1" applyProtection="1">
      <alignment horizontal="right" vertical="center" indent="1"/>
    </xf>
    <xf numFmtId="0" fontId="6" fillId="8" borderId="3" xfId="0" applyFont="1" applyFill="1" applyBorder="1" applyAlignment="1" applyProtection="1">
      <alignment horizontal="right" vertical="center" indent="1"/>
    </xf>
    <xf numFmtId="0" fontId="3" fillId="3" borderId="0" xfId="96" applyFill="1" applyAlignment="1" applyProtection="1">
      <alignment horizontal="left" indent="1"/>
    </xf>
    <xf numFmtId="0" fontId="35" fillId="0" borderId="0" xfId="0" applyFont="1" applyAlignment="1" applyProtection="1">
      <alignment horizontal="left"/>
    </xf>
    <xf numFmtId="0" fontId="6" fillId="0" borderId="0" xfId="97" applyFont="1" applyAlignment="1" applyProtection="1">
      <alignment vertical="center"/>
    </xf>
    <xf numFmtId="0" fontId="6" fillId="8" borderId="22" xfId="0" applyFont="1" applyFill="1" applyBorder="1" applyAlignment="1" applyProtection="1">
      <alignment horizontal="center" vertical="center" textRotation="255"/>
    </xf>
    <xf numFmtId="0" fontId="6" fillId="8" borderId="26" xfId="0" applyFont="1" applyFill="1" applyBorder="1" applyAlignment="1" applyProtection="1">
      <alignment horizontal="center" vertical="center" textRotation="255"/>
    </xf>
    <xf numFmtId="0" fontId="6" fillId="8" borderId="23" xfId="0" applyFont="1" applyFill="1" applyBorder="1" applyAlignment="1" applyProtection="1">
      <alignment horizontal="center" vertical="center" textRotation="255"/>
    </xf>
    <xf numFmtId="0" fontId="54" fillId="9" borderId="4" xfId="96" applyFont="1" applyFill="1" applyBorder="1" applyAlignment="1" applyProtection="1">
      <alignment horizontal="center" vertical="center"/>
    </xf>
    <xf numFmtId="0" fontId="54" fillId="9" borderId="5" xfId="96" applyFont="1" applyFill="1" applyBorder="1" applyAlignment="1" applyProtection="1">
      <alignment horizontal="center" vertical="center"/>
    </xf>
    <xf numFmtId="0" fontId="54" fillId="9" borderId="6" xfId="96" applyFont="1" applyFill="1" applyBorder="1" applyAlignment="1" applyProtection="1">
      <alignment horizontal="center" vertical="center"/>
    </xf>
    <xf numFmtId="0" fontId="54" fillId="9" borderId="7" xfId="96" applyFont="1" applyFill="1" applyBorder="1" applyAlignment="1" applyProtection="1">
      <alignment horizontal="center" vertical="center"/>
    </xf>
    <xf numFmtId="0" fontId="54" fillId="9" borderId="8" xfId="96" applyFont="1" applyFill="1" applyBorder="1" applyAlignment="1" applyProtection="1">
      <alignment horizontal="center" vertical="center"/>
    </xf>
    <xf numFmtId="0" fontId="54" fillId="9" borderId="9" xfId="96" applyFont="1" applyFill="1" applyBorder="1" applyAlignment="1" applyProtection="1">
      <alignment horizontal="center" vertical="center"/>
    </xf>
    <xf numFmtId="0" fontId="3" fillId="0" borderId="4" xfId="96" applyFill="1" applyBorder="1" applyAlignment="1" applyProtection="1">
      <alignment horizontal="center" vertical="center"/>
    </xf>
    <xf numFmtId="0" fontId="3" fillId="0" borderId="5" xfId="96" applyFill="1" applyBorder="1" applyAlignment="1" applyProtection="1">
      <alignment horizontal="center" vertical="center"/>
    </xf>
    <xf numFmtId="0" fontId="3" fillId="0" borderId="6" xfId="96" applyFill="1" applyBorder="1" applyAlignment="1" applyProtection="1">
      <alignment horizontal="center" vertical="center"/>
    </xf>
    <xf numFmtId="0" fontId="3" fillId="0" borderId="7" xfId="96" applyFill="1" applyBorder="1" applyAlignment="1" applyProtection="1">
      <alignment horizontal="center" vertical="center"/>
    </xf>
    <xf numFmtId="0" fontId="3" fillId="0" borderId="8" xfId="96" applyFill="1" applyBorder="1" applyAlignment="1" applyProtection="1">
      <alignment horizontal="center" vertical="center"/>
    </xf>
    <xf numFmtId="0" fontId="3" fillId="0" borderId="9" xfId="96" applyFill="1" applyBorder="1" applyAlignment="1" applyProtection="1">
      <alignment horizontal="center" vertical="center"/>
    </xf>
    <xf numFmtId="0" fontId="54" fillId="9" borderId="35" xfId="96" applyFont="1" applyFill="1" applyBorder="1" applyAlignment="1" applyProtection="1">
      <alignment horizontal="center" vertical="center"/>
    </xf>
    <xf numFmtId="0" fontId="54" fillId="9" borderId="0" xfId="96" applyFont="1" applyFill="1" applyBorder="1" applyAlignment="1" applyProtection="1">
      <alignment horizontal="center" vertical="center"/>
    </xf>
    <xf numFmtId="0" fontId="54" fillId="9" borderId="36" xfId="96" applyFont="1" applyFill="1" applyBorder="1" applyAlignment="1" applyProtection="1">
      <alignment horizontal="center" vertical="center"/>
    </xf>
    <xf numFmtId="0" fontId="3" fillId="0" borderId="35" xfId="96" applyFill="1" applyBorder="1" applyAlignment="1" applyProtection="1">
      <alignment horizontal="center" vertical="center"/>
    </xf>
    <xf numFmtId="0" fontId="3" fillId="0" borderId="0" xfId="96" applyFill="1" applyBorder="1" applyAlignment="1" applyProtection="1">
      <alignment horizontal="center" vertical="center"/>
    </xf>
    <xf numFmtId="0" fontId="3" fillId="0" borderId="36" xfId="96" applyFill="1" applyBorder="1" applyAlignment="1" applyProtection="1">
      <alignment horizontal="center" vertical="center"/>
    </xf>
    <xf numFmtId="0" fontId="33" fillId="7" borderId="0" xfId="97" applyFont="1" applyFill="1" applyBorder="1" applyAlignment="1" applyProtection="1">
      <alignment horizontal="center" vertical="center"/>
    </xf>
    <xf numFmtId="180" fontId="6" fillId="8" borderId="14" xfId="0" applyNumberFormat="1" applyFont="1" applyFill="1" applyBorder="1" applyAlignment="1" applyProtection="1">
      <alignment horizontal="left" vertical="center"/>
    </xf>
    <xf numFmtId="38" fontId="10" fillId="2" borderId="23" xfId="1" applyFont="1" applyFill="1" applyBorder="1" applyAlignment="1" applyProtection="1">
      <alignment horizontal="right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38" fontId="6" fillId="0" borderId="5" xfId="1" applyFont="1" applyBorder="1" applyAlignment="1" applyProtection="1">
      <alignment horizontal="right" vertical="center" shrinkToFit="1"/>
    </xf>
    <xf numFmtId="0" fontId="3" fillId="3" borderId="0" xfId="96" applyFill="1" applyAlignment="1" applyProtection="1">
      <alignment horizontal="left"/>
      <protection locked="0"/>
    </xf>
    <xf numFmtId="0" fontId="44" fillId="0" borderId="0" xfId="0" applyFont="1" applyFill="1" applyBorder="1" applyAlignment="1" applyProtection="1">
      <alignment horizontal="left" vertical="center" shrinkToFit="1"/>
    </xf>
    <xf numFmtId="0" fontId="53" fillId="9" borderId="1" xfId="96" applyFont="1" applyFill="1" applyBorder="1" applyAlignment="1" applyProtection="1">
      <alignment horizontal="center" vertical="center"/>
    </xf>
    <xf numFmtId="0" fontId="54" fillId="9" borderId="2" xfId="96" applyFont="1" applyFill="1" applyBorder="1" applyAlignment="1" applyProtection="1">
      <alignment horizontal="center" vertical="center"/>
    </xf>
    <xf numFmtId="0" fontId="54" fillId="9" borderId="3" xfId="96" applyFont="1" applyFill="1" applyBorder="1" applyAlignment="1" applyProtection="1">
      <alignment horizontal="center" vertical="center"/>
    </xf>
    <xf numFmtId="181" fontId="6" fillId="2" borderId="1" xfId="0" applyNumberFormat="1" applyFont="1" applyFill="1" applyBorder="1" applyAlignment="1" applyProtection="1">
      <alignment horizontal="center" vertical="center"/>
      <protection locked="0"/>
    </xf>
    <xf numFmtId="181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38" fontId="6" fillId="2" borderId="1" xfId="1" applyFont="1" applyFill="1" applyBorder="1" applyAlignment="1" applyProtection="1">
      <alignment horizontal="right" vertical="center" shrinkToFit="1"/>
      <protection locked="0"/>
    </xf>
    <xf numFmtId="38" fontId="6" fillId="2" borderId="2" xfId="1" applyFont="1" applyFill="1" applyBorder="1" applyAlignment="1" applyProtection="1">
      <alignment horizontal="right" vertical="center" shrinkToFit="1"/>
      <protection locked="0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25" xfId="0" applyFont="1" applyFill="1" applyBorder="1" applyAlignment="1" applyProtection="1">
      <alignment horizontal="left" vertical="center" wrapText="1"/>
    </xf>
    <xf numFmtId="0" fontId="13" fillId="0" borderId="21" xfId="0" applyFont="1" applyFill="1" applyBorder="1" applyAlignment="1" applyProtection="1">
      <alignment horizontal="left" vertical="center" wrapText="1"/>
    </xf>
    <xf numFmtId="0" fontId="13" fillId="0" borderId="24" xfId="0" applyFont="1" applyFill="1" applyBorder="1" applyAlignment="1" applyProtection="1">
      <alignment horizontal="left" vertical="center" wrapText="1"/>
    </xf>
    <xf numFmtId="38" fontId="13" fillId="0" borderId="25" xfId="1" applyFont="1" applyFill="1" applyBorder="1" applyAlignment="1" applyProtection="1">
      <alignment horizontal="right" vertical="center"/>
    </xf>
    <xf numFmtId="38" fontId="13" fillId="0" borderId="21" xfId="1" applyFont="1" applyFill="1" applyBorder="1" applyAlignment="1" applyProtection="1">
      <alignment horizontal="right" vertical="center"/>
    </xf>
    <xf numFmtId="181" fontId="6" fillId="2" borderId="30" xfId="0" applyNumberFormat="1" applyFont="1" applyFill="1" applyBorder="1" applyAlignment="1" applyProtection="1">
      <alignment horizontal="center" vertical="center"/>
      <protection locked="0"/>
    </xf>
    <xf numFmtId="181" fontId="6" fillId="2" borderId="31" xfId="0" applyNumberFormat="1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38" fontId="6" fillId="2" borderId="7" xfId="1" applyFont="1" applyFill="1" applyBorder="1" applyAlignment="1" applyProtection="1">
      <alignment horizontal="right" vertical="center" shrinkToFit="1"/>
      <protection locked="0"/>
    </xf>
    <xf numFmtId="38" fontId="6" fillId="2" borderId="8" xfId="1" applyFont="1" applyFill="1" applyBorder="1" applyAlignment="1" applyProtection="1">
      <alignment horizontal="right" vertical="center" shrinkToFit="1"/>
      <protection locked="0"/>
    </xf>
    <xf numFmtId="181" fontId="6" fillId="2" borderId="7" xfId="0" applyNumberFormat="1" applyFont="1" applyFill="1" applyBorder="1" applyAlignment="1" applyProtection="1">
      <alignment horizontal="center" vertical="center"/>
      <protection locked="0"/>
    </xf>
    <xf numFmtId="181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26" fillId="2" borderId="0" xfId="97" applyFont="1" applyFill="1" applyAlignment="1" applyProtection="1">
      <alignment horizontal="center"/>
      <protection locked="0"/>
    </xf>
    <xf numFmtId="0" fontId="42" fillId="0" borderId="0" xfId="97" applyFont="1" applyFill="1" applyBorder="1" applyAlignment="1" applyProtection="1">
      <alignment horizontal="center" vertical="center"/>
    </xf>
    <xf numFmtId="0" fontId="43" fillId="0" borderId="0" xfId="97" applyFont="1" applyFill="1" applyBorder="1" applyAlignment="1" applyProtection="1">
      <alignment horizontal="center" vertical="center"/>
    </xf>
    <xf numFmtId="177" fontId="5" fillId="0" borderId="0" xfId="0" quotePrefix="1" applyNumberFormat="1" applyFont="1" applyAlignment="1" applyProtection="1">
      <alignment horizontal="right" vertical="top"/>
    </xf>
    <xf numFmtId="177" fontId="5" fillId="0" borderId="0" xfId="0" applyNumberFormat="1" applyFont="1" applyAlignment="1" applyProtection="1">
      <alignment horizontal="right" vertical="top"/>
    </xf>
    <xf numFmtId="0" fontId="26" fillId="2" borderId="8" xfId="0" applyFont="1" applyFill="1" applyBorder="1" applyAlignment="1" applyProtection="1">
      <alignment horizontal="left" vertical="center" indent="1" shrinkToFit="1"/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38" fontId="10" fillId="0" borderId="0" xfId="98" applyFont="1" applyFill="1" applyBorder="1" applyAlignment="1" applyProtection="1">
      <alignment horizontal="right" vertical="center" indent="1"/>
    </xf>
    <xf numFmtId="38" fontId="10" fillId="2" borderId="23" xfId="1" applyFont="1" applyFill="1" applyBorder="1" applyAlignment="1" applyProtection="1">
      <alignment horizontal="right" vertical="center" indent="1"/>
      <protection locked="0"/>
    </xf>
    <xf numFmtId="38" fontId="6" fillId="0" borderId="5" xfId="1" applyFont="1" applyBorder="1" applyAlignment="1" applyProtection="1">
      <alignment horizontal="right" vertical="center"/>
    </xf>
    <xf numFmtId="0" fontId="52" fillId="2" borderId="0" xfId="97" applyFont="1" applyFill="1" applyAlignment="1" applyProtection="1">
      <alignment horizontal="center" vertical="center"/>
      <protection locked="0"/>
    </xf>
    <xf numFmtId="0" fontId="52" fillId="2" borderId="8" xfId="0" applyFont="1" applyFill="1" applyBorder="1" applyAlignment="1" applyProtection="1">
      <alignment horizontal="left" vertical="center" indent="1" shrinkToFit="1"/>
      <protection locked="0"/>
    </xf>
  </cellXfs>
  <cellStyles count="99">
    <cellStyle name="パーセント" xfId="2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/>
    <cellStyle name="桁区切り" xfId="1" builtinId="6"/>
    <cellStyle name="桁区切り 2 4" xfId="98"/>
    <cellStyle name="標準" xfId="0" builtinId="0"/>
    <cellStyle name="標準 2" xfId="37"/>
    <cellStyle name="標準 2 4" xfId="97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</cellStyles>
  <dxfs count="54"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auto="1"/>
      </font>
      <fill>
        <patternFill>
          <bgColor theme="2"/>
        </patternFill>
      </fill>
    </dxf>
    <dxf>
      <font>
        <color auto="1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  <border>
        <right style="thin">
          <color theme="0"/>
        </right>
      </border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border>
        <left/>
        <right style="thin">
          <color theme="2" tint="-0.24994659260841701"/>
        </right>
        <top/>
        <bottom/>
        <vertical/>
        <horizontal/>
      </border>
    </dxf>
    <dxf>
      <font>
        <color theme="2"/>
      </font>
    </dxf>
    <dxf>
      <fill>
        <patternFill>
          <bgColor theme="2"/>
        </patternFill>
      </fill>
      <border>
        <left/>
        <right style="thin">
          <color theme="2" tint="-0.24994659260841701"/>
        </right>
        <top/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/>
        <right style="thin">
          <color theme="2" tint="-0.24994659260841701"/>
        </right>
        <top style="thin">
          <color theme="2" tint="-0.24994659260841701"/>
        </top>
        <bottom/>
        <vertical/>
        <horizontal/>
      </border>
    </dxf>
    <dxf>
      <fill>
        <patternFill>
          <bgColor theme="2"/>
        </patternFill>
      </fill>
      <border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ont>
        <color rgb="FFFF0000"/>
      </font>
    </dxf>
    <dxf>
      <font>
        <color auto="1"/>
      </font>
      <fill>
        <patternFill>
          <bgColor theme="2"/>
        </patternFill>
      </fill>
    </dxf>
    <dxf>
      <font>
        <color rgb="FFFF0000"/>
      </font>
    </dxf>
    <dxf>
      <fill>
        <patternFill>
          <bgColor theme="2"/>
        </patternFill>
      </fill>
      <border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ont>
        <color theme="2" tint="-0.24994659260841701"/>
      </font>
      <border>
        <vertical/>
        <horizontal/>
      </border>
    </dxf>
    <dxf>
      <font>
        <u/>
        <color rgb="FFFF0000"/>
      </font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auto="1"/>
      </font>
      <fill>
        <patternFill>
          <bgColor theme="2"/>
        </patternFill>
      </fill>
    </dxf>
    <dxf>
      <font>
        <color auto="1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  <border>
        <right style="thin">
          <color theme="0"/>
        </right>
      </border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border>
        <left/>
        <right style="thin">
          <color theme="2" tint="-0.24994659260841701"/>
        </right>
        <top/>
        <bottom/>
        <vertical/>
        <horizontal/>
      </border>
    </dxf>
    <dxf>
      <font>
        <color theme="2"/>
      </font>
    </dxf>
    <dxf>
      <fill>
        <patternFill>
          <bgColor theme="2"/>
        </patternFill>
      </fill>
      <border>
        <left/>
        <right style="thin">
          <color theme="2" tint="-0.24994659260841701"/>
        </right>
        <top/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/>
        <right style="thin">
          <color theme="2" tint="-0.24994659260841701"/>
        </right>
        <top style="thin">
          <color theme="2" tint="-0.24994659260841701"/>
        </top>
        <bottom/>
        <vertical/>
        <horizontal/>
      </border>
    </dxf>
    <dxf>
      <fill>
        <patternFill>
          <bgColor theme="2"/>
        </patternFill>
      </fill>
      <border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ont>
        <color rgb="FFFF0000"/>
      </font>
    </dxf>
    <dxf>
      <font>
        <color auto="1"/>
      </font>
      <fill>
        <patternFill>
          <bgColor theme="2"/>
        </patternFill>
      </fill>
    </dxf>
    <dxf>
      <font>
        <color rgb="FFFF0000"/>
      </font>
    </dxf>
    <dxf>
      <fill>
        <patternFill>
          <bgColor theme="2"/>
        </patternFill>
      </fill>
      <border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theme="2"/>
        </patternFill>
      </fill>
      <border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ont>
        <color theme="2" tint="-0.24994659260841701"/>
      </font>
      <border>
        <vertical/>
        <horizontal/>
      </border>
    </dxf>
    <dxf>
      <font>
        <u/>
        <color rgb="FFFF0000"/>
      </font>
    </dxf>
  </dxfs>
  <tableStyles count="0" defaultTableStyle="TableStyleMedium2" defaultPivotStyle="PivotStyleLight16"/>
  <colors>
    <mruColors>
      <color rgb="FF0000FF"/>
      <color rgb="FF1D22FF"/>
      <color rgb="FFFF3300"/>
      <color rgb="FF0000CC"/>
      <color rgb="FFFB4F4B"/>
      <color rgb="FF4754F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251113</xdr:colOff>
      <xdr:row>77</xdr:row>
      <xdr:rowOff>2</xdr:rowOff>
    </xdr:from>
    <xdr:to>
      <xdr:col>7</xdr:col>
      <xdr:colOff>260639</xdr:colOff>
      <xdr:row>78</xdr:row>
      <xdr:rowOff>9526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9963" y="16535402"/>
          <a:ext cx="352426" cy="18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259773</xdr:colOff>
      <xdr:row>77</xdr:row>
      <xdr:rowOff>8660</xdr:rowOff>
    </xdr:from>
    <xdr:to>
      <xdr:col>18</xdr:col>
      <xdr:colOff>269299</xdr:colOff>
      <xdr:row>78</xdr:row>
      <xdr:rowOff>18184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523" y="16544060"/>
          <a:ext cx="352426" cy="18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121227</xdr:colOff>
      <xdr:row>2</xdr:row>
      <xdr:rowOff>230332</xdr:rowOff>
    </xdr:from>
    <xdr:to>
      <xdr:col>9</xdr:col>
      <xdr:colOff>160194</xdr:colOff>
      <xdr:row>4</xdr:row>
      <xdr:rowOff>122093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21227" y="716107"/>
          <a:ext cx="3296517" cy="339436"/>
        </a:xfrm>
        <a:prstGeom prst="rect">
          <a:avLst/>
        </a:prstGeom>
        <a:solidFill>
          <a:srgbClr val="FFFFFF"/>
        </a:solidFill>
        <a:ln w="28575">
          <a:solidFill>
            <a:srgbClr val="FF3300"/>
          </a:solidFill>
          <a:miter lim="800000"/>
          <a:headEnd/>
          <a:tailEnd/>
        </a:ln>
      </xdr:spPr>
      <xdr:txBody>
        <a:bodyPr vertOverflow="clip" wrap="square" lIns="27432" tIns="41148" rIns="0" bIns="0" anchor="ctr" anchorCtr="0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※次ページまで全てご記入の上、ご提出ください。</a:t>
          </a:r>
        </a:p>
      </xdr:txBody>
    </xdr:sp>
    <xdr:clientData/>
  </xdr:twoCellAnchor>
  <xdr:twoCellAnchor editAs="absolute">
    <xdr:from>
      <xdr:col>15</xdr:col>
      <xdr:colOff>103910</xdr:colOff>
      <xdr:row>5</xdr:row>
      <xdr:rowOff>86591</xdr:rowOff>
    </xdr:from>
    <xdr:to>
      <xdr:col>24</xdr:col>
      <xdr:colOff>52821</xdr:colOff>
      <xdr:row>7</xdr:row>
      <xdr:rowOff>119496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860" y="1191491"/>
          <a:ext cx="3101686" cy="242455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251113</xdr:colOff>
      <xdr:row>77</xdr:row>
      <xdr:rowOff>2</xdr:rowOff>
    </xdr:from>
    <xdr:to>
      <xdr:col>7</xdr:col>
      <xdr:colOff>260639</xdr:colOff>
      <xdr:row>78</xdr:row>
      <xdr:rowOff>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9963" y="16535402"/>
          <a:ext cx="352426" cy="18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259773</xdr:colOff>
      <xdr:row>77</xdr:row>
      <xdr:rowOff>8660</xdr:rowOff>
    </xdr:from>
    <xdr:to>
      <xdr:col>18</xdr:col>
      <xdr:colOff>269299</xdr:colOff>
      <xdr:row>77</xdr:row>
      <xdr:rowOff>170584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523" y="16544060"/>
          <a:ext cx="352426" cy="18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60614</xdr:colOff>
      <xdr:row>23</xdr:row>
      <xdr:rowOff>233795</xdr:rowOff>
    </xdr:from>
    <xdr:to>
      <xdr:col>20</xdr:col>
      <xdr:colOff>112058</xdr:colOff>
      <xdr:row>26</xdr:row>
      <xdr:rowOff>45150</xdr:rowOff>
    </xdr:to>
    <xdr:sp macro="" textlink="">
      <xdr:nvSpPr>
        <xdr:cNvPr id="4" name="角丸四角形 3"/>
        <xdr:cNvSpPr/>
      </xdr:nvSpPr>
      <xdr:spPr>
        <a:xfrm>
          <a:off x="1603664" y="4520045"/>
          <a:ext cx="5537844" cy="112580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営んでいる業種を全て記入してください（日本標準産業分類の細分類番号と細分類業種名）</a:t>
          </a:r>
          <a:endParaRPr kumimoji="1" lang="en-US" altLang="ja-JP" sz="10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/>
          <a:r>
            <a:rPr kumimoji="1"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全て指定業種であること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業種が複数ある場合には、その中で、最近１年間で最も売上高等が大きい事業が属する業種を「１」の太枠に記入してください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8659</xdr:colOff>
      <xdr:row>102</xdr:row>
      <xdr:rowOff>112568</xdr:rowOff>
    </xdr:from>
    <xdr:to>
      <xdr:col>20</xdr:col>
      <xdr:colOff>190500</xdr:colOff>
      <xdr:row>104</xdr:row>
      <xdr:rowOff>77932</xdr:rowOff>
    </xdr:to>
    <xdr:sp macro="" textlink="">
      <xdr:nvSpPr>
        <xdr:cNvPr id="5" name="フローチャート: 代替処理 4"/>
        <xdr:cNvSpPr/>
      </xdr:nvSpPr>
      <xdr:spPr>
        <a:xfrm>
          <a:off x="1551709" y="19153043"/>
          <a:ext cx="5668241" cy="432089"/>
        </a:xfrm>
        <a:prstGeom prst="flowChartAlternateProcess">
          <a:avLst/>
        </a:prstGeom>
        <a:noFill/>
        <a:ln w="19050">
          <a:solidFill>
            <a:srgbClr val="FF33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207818</xdr:colOff>
      <xdr:row>91</xdr:row>
      <xdr:rowOff>60614</xdr:rowOff>
    </xdr:from>
    <xdr:to>
      <xdr:col>23</xdr:col>
      <xdr:colOff>329046</xdr:colOff>
      <xdr:row>92</xdr:row>
      <xdr:rowOff>43297</xdr:rowOff>
    </xdr:to>
    <xdr:sp macro="" textlink="">
      <xdr:nvSpPr>
        <xdr:cNvPr id="6" name="フローチャート: 代替処理 5"/>
        <xdr:cNvSpPr/>
      </xdr:nvSpPr>
      <xdr:spPr>
        <a:xfrm>
          <a:off x="7923068" y="17510414"/>
          <a:ext cx="464128" cy="220808"/>
        </a:xfrm>
        <a:prstGeom prst="flowChartAlternateProcess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257176</xdr:colOff>
      <xdr:row>2</xdr:row>
      <xdr:rowOff>180974</xdr:rowOff>
    </xdr:from>
    <xdr:to>
      <xdr:col>9</xdr:col>
      <xdr:colOff>38100</xdr:colOff>
      <xdr:row>4</xdr:row>
      <xdr:rowOff>63956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666749"/>
          <a:ext cx="3038474" cy="330657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 editAs="absolute">
    <xdr:from>
      <xdr:col>14</xdr:col>
      <xdr:colOff>66675</xdr:colOff>
      <xdr:row>3</xdr:row>
      <xdr:rowOff>104775</xdr:rowOff>
    </xdr:from>
    <xdr:to>
      <xdr:col>23</xdr:col>
      <xdr:colOff>400050</xdr:colOff>
      <xdr:row>11</xdr:row>
      <xdr:rowOff>10391</xdr:rowOff>
    </xdr:to>
    <xdr:sp macro="" textlink="">
      <xdr:nvSpPr>
        <xdr:cNvPr id="8" name="角丸四角形吹き出し 7"/>
        <xdr:cNvSpPr/>
      </xdr:nvSpPr>
      <xdr:spPr>
        <a:xfrm>
          <a:off x="5038725" y="866775"/>
          <a:ext cx="3419475" cy="1220066"/>
        </a:xfrm>
        <a:prstGeom prst="wedgeRoundRectCallout">
          <a:avLst>
            <a:gd name="adj1" fmla="val -72345"/>
            <a:gd name="adj2" fmla="val -10431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企業名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法人：企業名　個人：屋号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法人：役職名＋代表者氏名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（謄本と一致していること）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個人：代表者氏名</a:t>
          </a:r>
        </a:p>
      </xdr:txBody>
    </xdr:sp>
    <xdr:clientData/>
  </xdr:twoCellAnchor>
  <xdr:twoCellAnchor editAs="absolute">
    <xdr:from>
      <xdr:col>15</xdr:col>
      <xdr:colOff>47625</xdr:colOff>
      <xdr:row>54</xdr:row>
      <xdr:rowOff>180975</xdr:rowOff>
    </xdr:from>
    <xdr:to>
      <xdr:col>23</xdr:col>
      <xdr:colOff>166101</xdr:colOff>
      <xdr:row>59</xdr:row>
      <xdr:rowOff>85878</xdr:rowOff>
    </xdr:to>
    <xdr:sp macro="" textlink="">
      <xdr:nvSpPr>
        <xdr:cNvPr id="9" name="角丸四角形吹き出し 8"/>
        <xdr:cNvSpPr/>
      </xdr:nvSpPr>
      <xdr:spPr>
        <a:xfrm>
          <a:off x="5362575" y="12696825"/>
          <a:ext cx="2861676" cy="1247928"/>
        </a:xfrm>
        <a:prstGeom prst="wedgeRoundRectCallout">
          <a:avLst>
            <a:gd name="adj1" fmla="val -80421"/>
            <a:gd name="adj2" fmla="val 3138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か月」とは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申請月の前月または前々月を指します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月に申請の場合</a:t>
          </a:r>
          <a:endParaRPr kumimoji="1" lang="en-US" altLang="ja-JP" sz="1050" b="0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か月」は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または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05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12</xdr:col>
      <xdr:colOff>190500</xdr:colOff>
      <xdr:row>59</xdr:row>
      <xdr:rowOff>161925</xdr:rowOff>
    </xdr:from>
    <xdr:to>
      <xdr:col>24</xdr:col>
      <xdr:colOff>175860</xdr:colOff>
      <xdr:row>69</xdr:row>
      <xdr:rowOff>183275</xdr:rowOff>
    </xdr:to>
    <xdr:sp macro="" textlink="">
      <xdr:nvSpPr>
        <xdr:cNvPr id="10" name="角丸四角形吹き出し 9"/>
        <xdr:cNvSpPr/>
      </xdr:nvSpPr>
      <xdr:spPr>
        <a:xfrm>
          <a:off x="4476750" y="14020800"/>
          <a:ext cx="4166835" cy="1126250"/>
        </a:xfrm>
        <a:prstGeom prst="wedgeRoundRectCallout">
          <a:avLst>
            <a:gd name="adj1" fmla="val -55435"/>
            <a:gd name="adj2" fmla="val 8222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「最近３か月」とは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最近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か月とその直前の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か月です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最近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か月が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月であれば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3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か月」は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9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月になります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売上高は円単位で入力してください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7</xdr:col>
      <xdr:colOff>104775</xdr:colOff>
      <xdr:row>96</xdr:row>
      <xdr:rowOff>76200</xdr:rowOff>
    </xdr:from>
    <xdr:to>
      <xdr:col>16</xdr:col>
      <xdr:colOff>300471</xdr:colOff>
      <xdr:row>99</xdr:row>
      <xdr:rowOff>19916</xdr:rowOff>
    </xdr:to>
    <xdr:sp macro="" textlink="">
      <xdr:nvSpPr>
        <xdr:cNvPr id="11" name="角丸四角形吹き出し 10"/>
        <xdr:cNvSpPr/>
      </xdr:nvSpPr>
      <xdr:spPr>
        <a:xfrm>
          <a:off x="2676525" y="18240375"/>
          <a:ext cx="3281796" cy="658091"/>
        </a:xfrm>
        <a:prstGeom prst="wedgeRoundRectCallout">
          <a:avLst>
            <a:gd name="adj1" fmla="val 19808"/>
            <a:gd name="adj2" fmla="val 82690"/>
            <a:gd name="adj3" fmla="val 16667"/>
          </a:avLst>
        </a:prstGeom>
        <a:solidFill>
          <a:srgbClr val="FFFF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申請できることを確認し、申請してください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0</xdr:col>
      <xdr:colOff>371475</xdr:colOff>
      <xdr:row>53</xdr:row>
      <xdr:rowOff>76201</xdr:rowOff>
    </xdr:from>
    <xdr:to>
      <xdr:col>9</xdr:col>
      <xdr:colOff>152399</xdr:colOff>
      <xdr:row>54</xdr:row>
      <xdr:rowOff>19051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268201"/>
          <a:ext cx="3038474" cy="26670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usho.meti.go.jp/kinyu/sefu_net_5gou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chusho.meti.go.jp/kinyu/sefu_net_5gou.htm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usho.meti.go.jp/kinyu/sefu_net_5gou.html" TargetMode="External"/><Relationship Id="rId2" Type="http://schemas.openxmlformats.org/officeDocument/2006/relationships/hyperlink" Target="https://www.chusho.meti.go.jp/kinyu/sefu_net_5gou.htm" TargetMode="External"/><Relationship Id="rId1" Type="http://schemas.openxmlformats.org/officeDocument/2006/relationships/hyperlink" Target="https://www.e-stat.go.jp/classifications/terms/10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3"/>
  <sheetViews>
    <sheetView showGridLines="0" showRowColHeaders="0" tabSelected="1" view="pageBreakPreview" zoomScaleNormal="110" zoomScaleSheetLayoutView="100" zoomScalePageLayoutView="140" workbookViewId="0">
      <selection activeCell="T1" sqref="T1:Y1"/>
    </sheetView>
  </sheetViews>
  <sheetFormatPr defaultColWidth="8.625" defaultRowHeight="12" outlineLevelRow="1" x14ac:dyDescent="0.15"/>
  <cols>
    <col min="1" max="1" width="6.75" style="1" customWidth="1"/>
    <col min="2" max="23" width="4.5" style="1" customWidth="1"/>
    <col min="24" max="24" width="5.375" style="1" customWidth="1"/>
    <col min="25" max="25" width="3.625" style="25" customWidth="1"/>
    <col min="26" max="26" width="8.5" style="84" customWidth="1"/>
    <col min="27" max="29" width="22.625" style="1" customWidth="1"/>
    <col min="30" max="30" width="14.75" style="1" customWidth="1"/>
    <col min="31" max="31" width="13.875" style="1" customWidth="1"/>
    <col min="32" max="32" width="8.25" style="1" customWidth="1"/>
    <col min="33" max="62" width="4.5" style="1" customWidth="1"/>
    <col min="63" max="16384" width="8.625" style="1"/>
  </cols>
  <sheetData>
    <row r="1" spans="1:27" ht="14.25" x14ac:dyDescent="0.15">
      <c r="T1" s="310" t="s">
        <v>48</v>
      </c>
      <c r="U1" s="310"/>
      <c r="V1" s="310"/>
      <c r="W1" s="310"/>
      <c r="X1" s="310"/>
      <c r="Y1" s="310"/>
    </row>
    <row r="2" spans="1:27" s="103" customFormat="1" ht="24" customHeight="1" x14ac:dyDescent="0.2">
      <c r="A2" s="102" t="s">
        <v>63</v>
      </c>
      <c r="F2" s="104"/>
      <c r="I2" s="104"/>
      <c r="J2" s="105"/>
      <c r="K2" s="105"/>
      <c r="T2" s="311"/>
      <c r="U2" s="311"/>
      <c r="V2" s="311"/>
      <c r="W2" s="311"/>
      <c r="X2" s="311"/>
      <c r="Y2" s="311"/>
    </row>
    <row r="3" spans="1:27" s="103" customFormat="1" ht="21.95" customHeight="1" x14ac:dyDescent="0.15">
      <c r="A3" s="106"/>
      <c r="F3" s="104"/>
      <c r="J3" s="105"/>
      <c r="K3" s="105"/>
      <c r="L3" s="107"/>
      <c r="T3" s="311"/>
      <c r="U3" s="311"/>
      <c r="V3" s="311"/>
      <c r="W3" s="311"/>
      <c r="X3" s="311"/>
      <c r="Y3" s="311"/>
    </row>
    <row r="4" spans="1:27" s="110" customFormat="1" ht="13.7" customHeight="1" x14ac:dyDescent="0.4">
      <c r="A4" s="312"/>
      <c r="B4" s="312"/>
      <c r="C4" s="146"/>
      <c r="D4" s="108"/>
      <c r="E4" s="109"/>
      <c r="G4" s="136"/>
      <c r="H4" s="134"/>
      <c r="I4" s="134"/>
      <c r="J4" s="134"/>
      <c r="K4" s="134"/>
      <c r="L4" s="134"/>
      <c r="M4" s="134"/>
      <c r="N4" s="134"/>
      <c r="O4" s="134"/>
      <c r="P4" s="133"/>
      <c r="Y4" s="114"/>
    </row>
    <row r="5" spans="1:27" s="110" customFormat="1" ht="13.7" customHeight="1" x14ac:dyDescent="0.4">
      <c r="A5" s="147"/>
      <c r="B5" s="108"/>
      <c r="C5" s="148"/>
      <c r="D5" s="108"/>
      <c r="E5" s="109"/>
      <c r="G5" s="135"/>
      <c r="H5" s="135"/>
      <c r="I5" s="135"/>
      <c r="J5" s="135"/>
      <c r="K5" s="135"/>
      <c r="L5" s="135"/>
      <c r="M5" s="135"/>
      <c r="N5" s="135"/>
      <c r="O5" s="135"/>
      <c r="P5" s="132"/>
      <c r="Y5" s="114"/>
    </row>
    <row r="6" spans="1:27" x14ac:dyDescent="0.15">
      <c r="U6" s="313"/>
      <c r="V6" s="314"/>
      <c r="W6" s="314"/>
      <c r="X6" s="314"/>
      <c r="AA6" s="32"/>
    </row>
    <row r="7" spans="1:27" ht="4.9000000000000004" customHeight="1" x14ac:dyDescent="0.15"/>
    <row r="8" spans="1:27" ht="20.65" customHeight="1" x14ac:dyDescent="0.15">
      <c r="B8" s="86"/>
      <c r="C8" s="86" t="s">
        <v>21</v>
      </c>
      <c r="D8" s="315"/>
      <c r="E8" s="315"/>
      <c r="F8" s="315"/>
      <c r="G8" s="315"/>
      <c r="H8" s="315"/>
      <c r="I8" s="315"/>
      <c r="J8" s="315"/>
      <c r="K8" s="315"/>
      <c r="L8" s="315"/>
      <c r="M8" s="73"/>
      <c r="N8" s="73"/>
      <c r="O8" s="73"/>
      <c r="P8" s="73"/>
      <c r="Q8" s="137"/>
      <c r="R8" s="11"/>
      <c r="S8" s="13"/>
      <c r="T8" s="13"/>
      <c r="U8" s="13"/>
      <c r="V8" s="13"/>
      <c r="W8" s="13"/>
      <c r="X8" s="13"/>
    </row>
    <row r="9" spans="1:27" ht="20.65" customHeight="1" x14ac:dyDescent="0.15">
      <c r="B9" s="86"/>
      <c r="C9" s="86" t="s">
        <v>22</v>
      </c>
      <c r="D9" s="315"/>
      <c r="E9" s="315"/>
      <c r="F9" s="315"/>
      <c r="G9" s="315"/>
      <c r="H9" s="315"/>
      <c r="I9" s="315"/>
      <c r="J9" s="315"/>
      <c r="K9" s="315"/>
      <c r="L9" s="315"/>
      <c r="M9" s="73"/>
      <c r="N9" s="73"/>
      <c r="O9" s="73"/>
      <c r="P9" s="73"/>
      <c r="Q9" s="73"/>
      <c r="R9" s="140"/>
      <c r="S9" s="13"/>
      <c r="T9" s="64"/>
      <c r="U9" s="13"/>
      <c r="V9" s="64"/>
      <c r="W9" s="13"/>
      <c r="X9" s="64"/>
    </row>
    <row r="10" spans="1:27" ht="4.9000000000000004" customHeight="1" x14ac:dyDescent="0.15"/>
    <row r="11" spans="1:27" s="2" customFormat="1" ht="15" customHeight="1" x14ac:dyDescent="0.4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33"/>
      <c r="Z11" s="65"/>
    </row>
    <row r="12" spans="1:27" ht="1.5" customHeight="1" x14ac:dyDescent="0.15"/>
    <row r="13" spans="1:27" ht="1.5" customHeight="1" x14ac:dyDescent="0.15"/>
    <row r="14" spans="1:27" ht="2.25" customHeight="1" x14ac:dyDescent="0.15"/>
    <row r="15" spans="1:27" s="2" customFormat="1" ht="20.65" customHeight="1" x14ac:dyDescent="0.15">
      <c r="A15" s="99" t="s">
        <v>23</v>
      </c>
      <c r="B15" s="24"/>
      <c r="J15" s="304"/>
      <c r="K15" s="304"/>
      <c r="L15" s="304"/>
      <c r="M15" s="83" t="s">
        <v>28</v>
      </c>
      <c r="S15" s="140"/>
      <c r="Y15" s="33"/>
      <c r="Z15" s="65"/>
    </row>
    <row r="16" spans="1:27" s="2" customFormat="1" ht="2.85" customHeight="1" x14ac:dyDescent="0.4">
      <c r="A16" s="98"/>
      <c r="B16" s="24"/>
      <c r="S16" s="140"/>
      <c r="T16" s="87"/>
      <c r="U16" s="87"/>
      <c r="V16" s="87"/>
      <c r="W16" s="39"/>
      <c r="Y16" s="33"/>
      <c r="Z16" s="65"/>
    </row>
    <row r="17" spans="1:26" s="2" customFormat="1" ht="13.5" customHeight="1" x14ac:dyDescent="0.4">
      <c r="A17" s="98" t="s">
        <v>70</v>
      </c>
      <c r="B17" s="24"/>
      <c r="S17" s="140"/>
      <c r="T17" s="87"/>
      <c r="U17" s="87"/>
      <c r="V17" s="87"/>
      <c r="W17" s="39"/>
      <c r="Y17" s="33"/>
      <c r="Z17" s="65"/>
    </row>
    <row r="18" spans="1:26" s="2" customFormat="1" ht="13.5" customHeight="1" x14ac:dyDescent="0.4">
      <c r="A18" s="24" t="s">
        <v>71</v>
      </c>
      <c r="Y18" s="33"/>
      <c r="Z18" s="65"/>
    </row>
    <row r="19" spans="1:26" s="2" customFormat="1" ht="13.5" customHeight="1" x14ac:dyDescent="0.4">
      <c r="A19" s="24" t="s">
        <v>24</v>
      </c>
      <c r="Y19" s="33"/>
      <c r="Z19" s="65"/>
    </row>
    <row r="20" spans="1:26" s="2" customFormat="1" ht="13.5" customHeight="1" x14ac:dyDescent="0.4">
      <c r="A20" s="24" t="s">
        <v>25</v>
      </c>
      <c r="Y20" s="33"/>
      <c r="Z20" s="65"/>
    </row>
    <row r="21" spans="1:26" s="2" customFormat="1" ht="5.25" customHeight="1" x14ac:dyDescent="0.4">
      <c r="A21" s="24"/>
      <c r="Y21" s="33"/>
      <c r="Z21" s="65"/>
    </row>
    <row r="22" spans="1:26" ht="45" customHeight="1" thickBot="1" x14ac:dyDescent="0.2">
      <c r="B22" s="316" t="s">
        <v>7</v>
      </c>
      <c r="C22" s="317"/>
      <c r="D22" s="318" t="s">
        <v>4</v>
      </c>
      <c r="E22" s="319"/>
      <c r="F22" s="319"/>
      <c r="G22" s="317"/>
      <c r="H22" s="316" t="s">
        <v>8</v>
      </c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1"/>
      <c r="T22" s="316" t="s">
        <v>10</v>
      </c>
      <c r="U22" s="319"/>
      <c r="V22" s="319"/>
      <c r="W22" s="319"/>
      <c r="X22" s="93" t="s">
        <v>26</v>
      </c>
    </row>
    <row r="23" spans="1:26" ht="42.4" customHeight="1" thickBot="1" x14ac:dyDescent="0.2">
      <c r="A23" s="82" t="s">
        <v>6</v>
      </c>
      <c r="B23" s="286">
        <v>7691</v>
      </c>
      <c r="C23" s="287"/>
      <c r="D23" s="288" t="s">
        <v>5</v>
      </c>
      <c r="E23" s="289"/>
      <c r="F23" s="289"/>
      <c r="G23" s="290"/>
      <c r="H23" s="291" t="s">
        <v>49</v>
      </c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3"/>
      <c r="T23" s="294">
        <v>10000</v>
      </c>
      <c r="U23" s="295"/>
      <c r="V23" s="295"/>
      <c r="W23" s="88" t="s">
        <v>9</v>
      </c>
      <c r="X23" s="117" t="s">
        <v>27</v>
      </c>
    </row>
    <row r="24" spans="1:26" ht="34.5" customHeight="1" thickTop="1" thickBot="1" x14ac:dyDescent="0.2">
      <c r="A24" s="64">
        <v>1</v>
      </c>
      <c r="B24" s="296"/>
      <c r="C24" s="297"/>
      <c r="D24" s="298"/>
      <c r="E24" s="299"/>
      <c r="F24" s="299"/>
      <c r="G24" s="300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2"/>
      <c r="T24" s="303"/>
      <c r="U24" s="304"/>
      <c r="V24" s="304"/>
      <c r="W24" s="169" t="s">
        <v>9</v>
      </c>
      <c r="X24" s="170" t="str">
        <f>IF(OR($T$24="",$J$15=""),"",$T$24/$J$15)</f>
        <v/>
      </c>
    </row>
    <row r="25" spans="1:26" ht="34.5" customHeight="1" thickTop="1" x14ac:dyDescent="0.15">
      <c r="A25" s="64">
        <v>2</v>
      </c>
      <c r="B25" s="305"/>
      <c r="C25" s="306"/>
      <c r="D25" s="307"/>
      <c r="E25" s="308"/>
      <c r="F25" s="308"/>
      <c r="G25" s="309"/>
      <c r="H25" s="281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3"/>
      <c r="T25" s="284"/>
      <c r="U25" s="285"/>
      <c r="V25" s="285"/>
      <c r="W25" s="171" t="s">
        <v>9</v>
      </c>
      <c r="X25" s="172" t="str">
        <f>IF(OR($T$25="",$J$15=""),"",$T$25/$J$15)</f>
        <v/>
      </c>
    </row>
    <row r="26" spans="1:26" ht="34.5" customHeight="1" x14ac:dyDescent="0.15">
      <c r="A26" s="64">
        <v>3</v>
      </c>
      <c r="B26" s="276"/>
      <c r="C26" s="277"/>
      <c r="D26" s="278"/>
      <c r="E26" s="279"/>
      <c r="F26" s="279"/>
      <c r="G26" s="280"/>
      <c r="H26" s="281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3"/>
      <c r="T26" s="284"/>
      <c r="U26" s="285"/>
      <c r="V26" s="285"/>
      <c r="W26" s="171" t="s">
        <v>9</v>
      </c>
      <c r="X26" s="172" t="str">
        <f>IF(OR($T$26="",$J$15=""),"",$T$26/$J$15)</f>
        <v/>
      </c>
    </row>
    <row r="27" spans="1:26" ht="34.5" customHeight="1" x14ac:dyDescent="0.15">
      <c r="A27" s="64">
        <v>4</v>
      </c>
      <c r="B27" s="276"/>
      <c r="C27" s="277"/>
      <c r="D27" s="278"/>
      <c r="E27" s="279"/>
      <c r="F27" s="279"/>
      <c r="G27" s="280"/>
      <c r="H27" s="281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3"/>
      <c r="T27" s="284"/>
      <c r="U27" s="285"/>
      <c r="V27" s="285"/>
      <c r="W27" s="171" t="s">
        <v>9</v>
      </c>
      <c r="X27" s="172" t="str">
        <f>IF(OR($T$27="",$J$15=""),"",$T$27/$J$15)</f>
        <v/>
      </c>
    </row>
    <row r="28" spans="1:26" ht="34.5" customHeight="1" x14ac:dyDescent="0.15">
      <c r="A28" s="64">
        <v>5</v>
      </c>
      <c r="B28" s="276"/>
      <c r="C28" s="277"/>
      <c r="D28" s="278"/>
      <c r="E28" s="279"/>
      <c r="F28" s="279"/>
      <c r="G28" s="280"/>
      <c r="H28" s="281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3"/>
      <c r="T28" s="284"/>
      <c r="U28" s="285"/>
      <c r="V28" s="285"/>
      <c r="W28" s="171" t="s">
        <v>9</v>
      </c>
      <c r="X28" s="172" t="str">
        <f>IF(OR($T$28="",$J$15=""),"",$T$28/$J$15)</f>
        <v/>
      </c>
    </row>
    <row r="29" spans="1:26" ht="34.5" customHeight="1" x14ac:dyDescent="0.15">
      <c r="A29" s="64">
        <v>6</v>
      </c>
      <c r="B29" s="276"/>
      <c r="C29" s="277"/>
      <c r="D29" s="278"/>
      <c r="E29" s="279"/>
      <c r="F29" s="279"/>
      <c r="G29" s="280"/>
      <c r="H29" s="281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3"/>
      <c r="T29" s="284"/>
      <c r="U29" s="285"/>
      <c r="V29" s="285"/>
      <c r="W29" s="171" t="s">
        <v>9</v>
      </c>
      <c r="X29" s="172" t="str">
        <f>IF(OR($T$29="",$J$15=""),"",$T$29/$J$15)</f>
        <v/>
      </c>
    </row>
    <row r="30" spans="1:26" ht="18.75" customHeight="1" x14ac:dyDescent="0.15">
      <c r="R30" s="2"/>
      <c r="S30" s="140" t="s">
        <v>11</v>
      </c>
      <c r="T30" s="270">
        <f>SUM(T24:V29)</f>
        <v>0</v>
      </c>
      <c r="U30" s="270"/>
      <c r="V30" s="270"/>
      <c r="W30" s="39" t="s">
        <v>9</v>
      </c>
    </row>
    <row r="31" spans="1:26" ht="3.75" customHeight="1" x14ac:dyDescent="0.15">
      <c r="A31" s="95"/>
      <c r="B31" s="95"/>
      <c r="C31" s="95"/>
      <c r="R31" s="2"/>
      <c r="S31" s="140"/>
      <c r="T31" s="87"/>
      <c r="U31" s="87"/>
      <c r="V31" s="87"/>
      <c r="W31" s="39"/>
    </row>
    <row r="32" spans="1:26" s="2" customFormat="1" ht="12.95" customHeight="1" x14ac:dyDescent="0.4">
      <c r="A32" s="96" t="s">
        <v>29</v>
      </c>
      <c r="B32" s="96"/>
      <c r="C32" s="96"/>
      <c r="F32" s="37"/>
      <c r="Y32" s="33"/>
      <c r="Z32" s="65"/>
    </row>
    <row r="33" spans="1:30" s="2" customFormat="1" ht="12.95" customHeight="1" x14ac:dyDescent="0.4">
      <c r="A33" s="96" t="s">
        <v>30</v>
      </c>
      <c r="B33" s="97"/>
      <c r="C33" s="96"/>
      <c r="F33" s="37"/>
      <c r="Y33" s="33"/>
      <c r="Z33" s="65"/>
    </row>
    <row r="34" spans="1:30" s="2" customFormat="1" ht="12.95" customHeight="1" x14ac:dyDescent="0.4">
      <c r="A34" s="96" t="s">
        <v>34</v>
      </c>
      <c r="B34" s="97"/>
      <c r="C34" s="96"/>
      <c r="F34" s="37"/>
      <c r="Y34" s="33"/>
      <c r="Z34" s="65"/>
    </row>
    <row r="35" spans="1:30" s="2" customFormat="1" ht="12.95" customHeight="1" x14ac:dyDescent="0.4">
      <c r="A35" s="96" t="s">
        <v>35</v>
      </c>
      <c r="B35" s="97"/>
      <c r="C35" s="96"/>
      <c r="F35" s="37"/>
      <c r="S35" s="85"/>
      <c r="Y35" s="33"/>
      <c r="Z35" s="65"/>
    </row>
    <row r="36" spans="1:30" s="2" customFormat="1" ht="6" customHeight="1" x14ac:dyDescent="0.4">
      <c r="A36" s="36"/>
      <c r="B36" s="38"/>
      <c r="F36" s="37"/>
      <c r="Y36" s="33"/>
      <c r="Z36" s="65"/>
    </row>
    <row r="37" spans="1:30" ht="21.4" customHeight="1" x14ac:dyDescent="0.4">
      <c r="C37" s="271" t="s">
        <v>46</v>
      </c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144"/>
      <c r="T37" s="144"/>
      <c r="U37" s="144"/>
      <c r="V37" s="144"/>
      <c r="W37" s="144"/>
      <c r="X37" s="144"/>
      <c r="Y37" s="144"/>
      <c r="Z37" s="145"/>
      <c r="AC37" s="25"/>
      <c r="AD37" s="111"/>
    </row>
    <row r="38" spans="1:30" ht="21.4" customHeight="1" x14ac:dyDescent="0.4">
      <c r="C38" s="271" t="s">
        <v>47</v>
      </c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144"/>
      <c r="T38" s="144"/>
      <c r="U38" s="144"/>
      <c r="V38" s="144"/>
      <c r="W38" s="144"/>
      <c r="X38" s="144"/>
      <c r="Y38" s="144"/>
      <c r="Z38" s="145"/>
      <c r="AC38" s="25"/>
      <c r="AD38" s="111"/>
    </row>
    <row r="39" spans="1:30" s="141" customFormat="1" ht="26.25" customHeight="1" x14ac:dyDescent="0.15"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Y39" s="142"/>
      <c r="Z39" s="143"/>
    </row>
    <row r="40" spans="1:30" ht="22.5" customHeight="1" x14ac:dyDescent="0.15"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129"/>
      <c r="AA40" s="129"/>
      <c r="AB40" s="131"/>
      <c r="AC40" s="129"/>
    </row>
    <row r="41" spans="1:30" ht="16.5" customHeight="1" x14ac:dyDescent="0.15"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129"/>
      <c r="AA41" s="129"/>
      <c r="AB41" s="131"/>
      <c r="AC41" s="129"/>
    </row>
    <row r="42" spans="1:30" ht="22.5" customHeight="1" x14ac:dyDescent="0.15">
      <c r="A42" s="25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"/>
      <c r="AA42" s="25"/>
      <c r="AB42" s="84"/>
    </row>
    <row r="43" spans="1:30" ht="21.4" customHeight="1" x14ac:dyDescent="0.4">
      <c r="C43" s="166"/>
      <c r="D43" s="166"/>
      <c r="E43" s="166"/>
      <c r="F43" s="166"/>
      <c r="G43" s="166"/>
      <c r="H43" s="166"/>
      <c r="I43" s="166"/>
      <c r="J43" s="166"/>
      <c r="K43" s="166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5"/>
      <c r="AC43" s="25"/>
      <c r="AD43" s="111"/>
    </row>
    <row r="44" spans="1:30" ht="21.4" customHeight="1" x14ac:dyDescent="0.4">
      <c r="C44" s="166"/>
      <c r="D44" s="166"/>
      <c r="E44" s="166"/>
      <c r="F44" s="166"/>
      <c r="G44" s="166"/>
      <c r="H44" s="166"/>
      <c r="I44" s="166"/>
      <c r="J44" s="166"/>
      <c r="K44" s="166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5"/>
      <c r="AC44" s="25"/>
      <c r="AD44" s="111"/>
    </row>
    <row r="45" spans="1:30" ht="21.4" customHeight="1" x14ac:dyDescent="0.4">
      <c r="C45" s="166"/>
      <c r="D45" s="166"/>
      <c r="E45" s="166"/>
      <c r="F45" s="166"/>
      <c r="G45" s="166"/>
      <c r="H45" s="166"/>
      <c r="I45" s="166"/>
      <c r="J45" s="166"/>
      <c r="K45" s="166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5"/>
      <c r="AC45" s="25"/>
      <c r="AD45" s="111"/>
    </row>
    <row r="46" spans="1:30" ht="21.4" customHeight="1" x14ac:dyDescent="0.4">
      <c r="C46" s="166"/>
      <c r="D46" s="166"/>
      <c r="E46" s="166"/>
      <c r="F46" s="166"/>
      <c r="G46" s="166"/>
      <c r="H46" s="166"/>
      <c r="I46" s="166"/>
      <c r="J46" s="166"/>
      <c r="K46" s="166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5"/>
      <c r="AC46" s="25"/>
      <c r="AD46" s="111"/>
    </row>
    <row r="47" spans="1:30" ht="21.4" customHeight="1" x14ac:dyDescent="0.4">
      <c r="C47" s="166"/>
      <c r="D47" s="166"/>
      <c r="E47" s="166"/>
      <c r="F47" s="166"/>
      <c r="G47" s="166"/>
      <c r="H47" s="166"/>
      <c r="I47" s="166"/>
      <c r="J47" s="166"/>
      <c r="K47" s="166"/>
      <c r="L47" s="144"/>
      <c r="M47" s="144"/>
      <c r="N47" s="144"/>
      <c r="O47" s="144"/>
      <c r="P47" s="144"/>
      <c r="Q47" s="144"/>
      <c r="R47" s="144"/>
      <c r="S47" s="273" t="s">
        <v>52</v>
      </c>
      <c r="T47" s="274"/>
      <c r="U47" s="274"/>
      <c r="V47" s="274"/>
      <c r="W47" s="274"/>
      <c r="X47" s="275"/>
      <c r="Y47" s="144"/>
      <c r="Z47" s="145"/>
      <c r="AC47" s="25"/>
      <c r="AD47" s="111"/>
    </row>
    <row r="48" spans="1:30" ht="21.4" customHeight="1" x14ac:dyDescent="0.4">
      <c r="C48" s="166"/>
      <c r="D48" s="166"/>
      <c r="E48" s="166"/>
      <c r="F48" s="166"/>
      <c r="G48" s="166"/>
      <c r="H48" s="166"/>
      <c r="I48" s="166"/>
      <c r="J48" s="166"/>
      <c r="K48" s="166"/>
      <c r="L48" s="144"/>
      <c r="M48" s="144"/>
      <c r="N48" s="144"/>
      <c r="O48" s="144"/>
      <c r="P48" s="144"/>
      <c r="Q48" s="144"/>
      <c r="R48" s="144"/>
      <c r="S48" s="247" t="s">
        <v>53</v>
      </c>
      <c r="T48" s="248"/>
      <c r="U48" s="249"/>
      <c r="V48" s="253"/>
      <c r="W48" s="254"/>
      <c r="X48" s="255"/>
      <c r="Y48" s="144"/>
      <c r="Z48" s="145"/>
      <c r="AC48" s="25"/>
      <c r="AD48" s="111"/>
    </row>
    <row r="49" spans="1:30" ht="21.4" customHeight="1" x14ac:dyDescent="0.4">
      <c r="C49" s="166"/>
      <c r="D49" s="166"/>
      <c r="E49" s="166"/>
      <c r="F49" s="166"/>
      <c r="G49" s="166"/>
      <c r="H49" s="166"/>
      <c r="I49" s="166"/>
      <c r="J49" s="166"/>
      <c r="K49" s="166"/>
      <c r="L49" s="144"/>
      <c r="M49" s="144"/>
      <c r="N49" s="144"/>
      <c r="O49" s="144"/>
      <c r="P49" s="144"/>
      <c r="Q49" s="144"/>
      <c r="R49" s="144"/>
      <c r="S49" s="250"/>
      <c r="T49" s="251"/>
      <c r="U49" s="252"/>
      <c r="V49" s="256"/>
      <c r="W49" s="257"/>
      <c r="X49" s="258"/>
      <c r="Y49" s="144"/>
      <c r="Z49" s="145"/>
      <c r="AC49" s="25"/>
      <c r="AD49" s="111"/>
    </row>
    <row r="50" spans="1:30" ht="21.4" customHeight="1" x14ac:dyDescent="0.4">
      <c r="C50" s="166"/>
      <c r="D50" s="166"/>
      <c r="E50" s="166"/>
      <c r="F50" s="166"/>
      <c r="G50" s="166"/>
      <c r="H50" s="166"/>
      <c r="I50" s="166"/>
      <c r="J50" s="166"/>
      <c r="K50" s="166"/>
      <c r="L50" s="144"/>
      <c r="M50" s="144"/>
      <c r="N50" s="144"/>
      <c r="O50" s="144"/>
      <c r="P50" s="144"/>
      <c r="Q50" s="144"/>
      <c r="R50" s="144"/>
      <c r="S50" s="247" t="s">
        <v>54</v>
      </c>
      <c r="T50" s="248"/>
      <c r="U50" s="249"/>
      <c r="V50" s="253"/>
      <c r="W50" s="254"/>
      <c r="X50" s="255"/>
      <c r="Y50" s="144"/>
      <c r="Z50" s="145"/>
      <c r="AC50" s="25"/>
      <c r="AD50" s="111"/>
    </row>
    <row r="51" spans="1:30" s="167" customFormat="1" ht="18.75" x14ac:dyDescent="0.4">
      <c r="A51" s="1"/>
      <c r="B51" s="95"/>
      <c r="C51" s="95"/>
      <c r="D51" s="95"/>
      <c r="E51" s="95"/>
      <c r="F51" s="9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59"/>
      <c r="T51" s="260"/>
      <c r="U51" s="261"/>
      <c r="V51" s="262"/>
      <c r="W51" s="263"/>
      <c r="X51" s="264"/>
      <c r="Y51" s="87"/>
      <c r="Z51" s="87"/>
      <c r="AA51" s="39"/>
      <c r="AB51" s="1"/>
      <c r="AC51" s="1"/>
    </row>
    <row r="52" spans="1:30" ht="11.1" customHeight="1" x14ac:dyDescent="0.15">
      <c r="A52" s="25"/>
      <c r="B52" s="31"/>
      <c r="C52" s="31"/>
      <c r="D52" s="31"/>
      <c r="E52" s="31"/>
      <c r="F52" s="31"/>
      <c r="G52" s="31"/>
      <c r="H52" s="31"/>
      <c r="I52" s="31"/>
      <c r="J52" s="31"/>
      <c r="K52" s="25"/>
      <c r="L52" s="25"/>
      <c r="M52" s="25"/>
      <c r="N52" s="25"/>
      <c r="O52" s="25"/>
      <c r="P52" s="25"/>
      <c r="Q52" s="31"/>
      <c r="R52" s="31"/>
      <c r="S52" s="250"/>
      <c r="T52" s="251"/>
      <c r="U52" s="252"/>
      <c r="V52" s="256"/>
      <c r="W52" s="257"/>
      <c r="X52" s="258"/>
      <c r="Y52" s="31"/>
      <c r="Z52" s="1"/>
      <c r="AA52" s="25"/>
      <c r="AB52" s="84"/>
    </row>
    <row r="53" spans="1:30" ht="9" customHeight="1" x14ac:dyDescent="0.15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Z53" s="112"/>
    </row>
    <row r="54" spans="1:30" s="2" customFormat="1" ht="25.9" customHeight="1" x14ac:dyDescent="0.4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33"/>
      <c r="S54" s="119" t="s">
        <v>32</v>
      </c>
      <c r="T54" s="265">
        <v>5</v>
      </c>
      <c r="U54" s="265"/>
      <c r="V54" s="265"/>
      <c r="W54" s="265"/>
      <c r="X54" s="120" t="s">
        <v>33</v>
      </c>
      <c r="Y54" s="106"/>
      <c r="Z54" s="65"/>
    </row>
    <row r="55" spans="1:30" ht="27" customHeight="1" thickBot="1" x14ac:dyDescent="0.2">
      <c r="B55" s="124" t="s">
        <v>36</v>
      </c>
      <c r="C55" s="266">
        <f>$D$8</f>
        <v>0</v>
      </c>
      <c r="D55" s="266"/>
      <c r="E55" s="266"/>
      <c r="F55" s="266"/>
      <c r="G55" s="266"/>
      <c r="H55" s="266"/>
      <c r="I55" s="266"/>
    </row>
    <row r="56" spans="1:30" s="2" customFormat="1" ht="25.9" customHeight="1" x14ac:dyDescent="0.4">
      <c r="A56" s="122" t="s">
        <v>2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1"/>
      <c r="AA56" s="33"/>
      <c r="AB56" s="65"/>
    </row>
    <row r="57" spans="1:30" s="110" customFormat="1" ht="21" customHeight="1" collapsed="1" x14ac:dyDescent="0.4">
      <c r="A57" s="151" t="s">
        <v>59</v>
      </c>
      <c r="B57" s="108"/>
      <c r="C57" s="109"/>
      <c r="D57" s="108"/>
      <c r="E57" s="109"/>
      <c r="G57" s="135"/>
      <c r="H57" s="135"/>
      <c r="I57" s="135"/>
      <c r="J57" s="135"/>
      <c r="K57" s="135"/>
      <c r="L57" s="135"/>
      <c r="M57" s="135"/>
      <c r="N57" s="135"/>
      <c r="O57" s="135"/>
      <c r="P57" s="132"/>
      <c r="Y57" s="114"/>
    </row>
    <row r="58" spans="1:30" ht="11.25" customHeight="1" x14ac:dyDescent="0.15">
      <c r="S58" s="25"/>
    </row>
    <row r="59" spans="1:30" s="2" customFormat="1" ht="21" customHeight="1" x14ac:dyDescent="0.35">
      <c r="A59" s="164" t="s">
        <v>18</v>
      </c>
      <c r="B59" s="3"/>
      <c r="C59" s="3"/>
      <c r="D59" s="3"/>
      <c r="E59" s="4"/>
      <c r="G59" s="161" t="s">
        <v>69</v>
      </c>
      <c r="H59" s="268"/>
      <c r="I59" s="269"/>
      <c r="J59" s="5" t="s">
        <v>0</v>
      </c>
      <c r="K59" s="6"/>
      <c r="L59" s="7" t="s">
        <v>1</v>
      </c>
      <c r="M59" s="34"/>
      <c r="X59" s="46"/>
      <c r="Y59" s="33"/>
      <c r="Z59" s="168"/>
      <c r="AA59" s="40"/>
      <c r="AB59" s="65"/>
      <c r="AC59" s="40"/>
    </row>
    <row r="60" spans="1:30" s="8" customFormat="1" ht="15.75" customHeight="1" x14ac:dyDescent="0.35">
      <c r="A60" s="9" t="s">
        <v>3</v>
      </c>
      <c r="B60" s="10"/>
      <c r="C60" s="11"/>
      <c r="D60" s="11"/>
      <c r="E60" s="12"/>
      <c r="F60" s="12"/>
      <c r="G60" s="12"/>
      <c r="H60" s="13"/>
      <c r="I60" s="13"/>
      <c r="J60" s="12"/>
      <c r="K60" s="14"/>
      <c r="Y60" s="115"/>
      <c r="Z60" s="168"/>
      <c r="AA60" s="65"/>
      <c r="AB60" s="65"/>
      <c r="AC60" s="65"/>
    </row>
    <row r="61" spans="1:30" s="15" customFormat="1" ht="12.75" customHeight="1" x14ac:dyDescent="0.15">
      <c r="A61" s="16" t="s">
        <v>73</v>
      </c>
      <c r="C61" s="17"/>
      <c r="D61" s="18"/>
      <c r="E61" s="19"/>
      <c r="F61" s="19"/>
      <c r="G61" s="19"/>
      <c r="H61" s="20"/>
      <c r="I61" s="20"/>
      <c r="J61" s="19"/>
      <c r="K61" s="21"/>
      <c r="Y61" s="116"/>
      <c r="Z61" s="19"/>
      <c r="AA61" s="8"/>
    </row>
    <row r="62" spans="1:30" ht="6" customHeight="1" x14ac:dyDescent="0.15">
      <c r="S62" s="25"/>
    </row>
    <row r="63" spans="1:30" s="2" customFormat="1" ht="21" customHeight="1" x14ac:dyDescent="0.15">
      <c r="A63" s="75" t="s">
        <v>19</v>
      </c>
      <c r="B63" s="3"/>
      <c r="C63" s="3"/>
      <c r="D63" s="3"/>
      <c r="E63" s="4"/>
      <c r="G63" s="238" t="s">
        <v>13</v>
      </c>
      <c r="H63" s="239"/>
      <c r="I63" s="239"/>
      <c r="J63" s="239"/>
      <c r="K63" s="240"/>
      <c r="L63" s="68" t="s">
        <v>72</v>
      </c>
      <c r="M63" s="34"/>
      <c r="Y63" s="33"/>
      <c r="Z63" s="65"/>
      <c r="AA63" s="40"/>
      <c r="AB63" s="65"/>
      <c r="AC63" s="40"/>
    </row>
    <row r="64" spans="1:30" s="2" customFormat="1" ht="4.5" customHeight="1" x14ac:dyDescent="0.15">
      <c r="A64" s="75"/>
      <c r="B64" s="3"/>
      <c r="C64" s="3"/>
      <c r="D64" s="3"/>
      <c r="E64" s="4"/>
      <c r="Y64" s="33"/>
      <c r="Z64" s="65"/>
      <c r="AA64" s="40"/>
      <c r="AB64" s="65"/>
      <c r="AC64" s="40"/>
    </row>
    <row r="65" spans="1:30" s="8" customFormat="1" ht="21" hidden="1" customHeight="1" x14ac:dyDescent="0.4">
      <c r="A65" s="241" t="str">
        <f>HYPERLINK("#企業認定基準!A1"," → 企業認定基準の確認方法は、Sheet［企業認定基準］で確認ください（ここをクリックすると移動します）")</f>
        <v xml:space="preserve"> → 企業認定基準の確認方法は、Sheet［企業認定基準］で確認ください（ここをクリックすると移動します）</v>
      </c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115"/>
      <c r="Z65" s="12"/>
      <c r="AA65" s="65"/>
      <c r="AB65" s="65"/>
      <c r="AC65" s="65"/>
    </row>
    <row r="66" spans="1:30" s="8" customFormat="1" ht="2.4500000000000002" customHeight="1" x14ac:dyDescent="0.4">
      <c r="A66" s="22"/>
      <c r="C66" s="11"/>
      <c r="D66" s="11"/>
      <c r="E66" s="12"/>
      <c r="F66" s="12"/>
      <c r="G66" s="12"/>
      <c r="H66" s="13"/>
      <c r="I66" s="13"/>
      <c r="J66" s="12"/>
      <c r="K66" s="14"/>
      <c r="Y66" s="115"/>
      <c r="Z66" s="12"/>
    </row>
    <row r="67" spans="1:30" s="8" customFormat="1" ht="2.4500000000000002" customHeight="1" x14ac:dyDescent="0.4">
      <c r="A67" s="22"/>
      <c r="C67" s="11"/>
      <c r="D67" s="11"/>
      <c r="E67" s="12"/>
      <c r="F67" s="12"/>
      <c r="G67" s="12"/>
      <c r="H67" s="13"/>
      <c r="I67" s="13"/>
      <c r="J67" s="12"/>
      <c r="K67" s="14"/>
      <c r="Y67" s="115"/>
      <c r="Z67" s="12"/>
    </row>
    <row r="68" spans="1:30" ht="18.95" customHeight="1" x14ac:dyDescent="0.15">
      <c r="A68" s="242" t="s">
        <v>64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AA68" s="19"/>
      <c r="AB68" s="19"/>
      <c r="AC68" s="19"/>
    </row>
    <row r="69" spans="1:30" ht="3.95" customHeight="1" x14ac:dyDescent="0.15">
      <c r="V69" s="41"/>
      <c r="AA69" s="12"/>
      <c r="AB69" s="12"/>
      <c r="AC69" s="12"/>
    </row>
    <row r="70" spans="1:30" ht="19.5" customHeight="1" x14ac:dyDescent="0.15">
      <c r="A70" s="42" t="s">
        <v>61</v>
      </c>
      <c r="C70" s="165"/>
      <c r="D70" s="165"/>
      <c r="H70" s="44"/>
      <c r="I70" s="2"/>
      <c r="J70" s="2"/>
      <c r="K70" s="2"/>
      <c r="L70" s="243"/>
      <c r="M70" s="243"/>
      <c r="N70" s="243"/>
      <c r="O70" s="2"/>
      <c r="AA70" s="40"/>
      <c r="AB70" s="40"/>
      <c r="AC70" s="40"/>
    </row>
    <row r="71" spans="1:30" ht="13.5" customHeight="1" x14ac:dyDescent="0.15">
      <c r="A71" s="42"/>
      <c r="B71" s="244" t="s">
        <v>60</v>
      </c>
      <c r="C71" s="152" t="s">
        <v>62</v>
      </c>
      <c r="D71" s="153"/>
      <c r="E71" s="154"/>
      <c r="F71" s="155"/>
      <c r="G71" s="156"/>
      <c r="H71" s="163" t="s">
        <v>16</v>
      </c>
      <c r="I71" s="56"/>
      <c r="J71" s="56"/>
      <c r="K71" s="57"/>
      <c r="L71" s="44"/>
      <c r="M71" s="244" t="s">
        <v>58</v>
      </c>
      <c r="N71" s="216" t="s">
        <v>66</v>
      </c>
      <c r="O71" s="204"/>
      <c r="P71" s="183" t="s">
        <v>0</v>
      </c>
      <c r="Q71" s="189"/>
      <c r="R71" s="191" t="s">
        <v>68</v>
      </c>
      <c r="S71" s="163" t="s">
        <v>16</v>
      </c>
      <c r="T71" s="56"/>
      <c r="U71" s="56"/>
      <c r="V71" s="57"/>
      <c r="AA71" s="40"/>
      <c r="AB71" s="40"/>
      <c r="AC71" s="40"/>
    </row>
    <row r="72" spans="1:30" ht="27" customHeight="1" x14ac:dyDescent="0.15">
      <c r="B72" s="245"/>
      <c r="C72" s="157" t="s">
        <v>66</v>
      </c>
      <c r="D72" s="158" t="str">
        <f>IF($H$59="","",$H$59)</f>
        <v/>
      </c>
      <c r="E72" s="158" t="s">
        <v>0</v>
      </c>
      <c r="F72" s="159" t="str">
        <f>IF($K$59="","",$K$59)</f>
        <v/>
      </c>
      <c r="G72" s="160" t="s">
        <v>67</v>
      </c>
      <c r="H72" s="267"/>
      <c r="I72" s="267"/>
      <c r="J72" s="267"/>
      <c r="K72" s="267"/>
      <c r="L72" s="45" t="s">
        <v>12</v>
      </c>
      <c r="M72" s="245"/>
      <c r="N72" s="217"/>
      <c r="O72" s="205"/>
      <c r="P72" s="184"/>
      <c r="Q72" s="190"/>
      <c r="R72" s="192"/>
      <c r="S72" s="267"/>
      <c r="T72" s="267"/>
      <c r="U72" s="267"/>
      <c r="V72" s="267"/>
      <c r="W72" s="45" t="s">
        <v>12</v>
      </c>
      <c r="AA72" s="40"/>
      <c r="AB72" s="40"/>
      <c r="AC72" s="40"/>
    </row>
    <row r="73" spans="1:30" ht="12" customHeight="1" x14ac:dyDescent="0.15">
      <c r="B73" s="245"/>
      <c r="C73" s="216" t="s">
        <v>66</v>
      </c>
      <c r="D73" s="204"/>
      <c r="E73" s="183" t="s">
        <v>0</v>
      </c>
      <c r="F73" s="189"/>
      <c r="G73" s="191" t="s">
        <v>68</v>
      </c>
      <c r="H73" s="173" t="s">
        <v>57</v>
      </c>
      <c r="I73" s="174"/>
      <c r="J73" s="174"/>
      <c r="K73" s="175"/>
      <c r="L73" s="45"/>
      <c r="M73" s="245"/>
      <c r="N73" s="216" t="s">
        <v>66</v>
      </c>
      <c r="O73" s="204"/>
      <c r="P73" s="183" t="s">
        <v>0</v>
      </c>
      <c r="Q73" s="189"/>
      <c r="R73" s="191" t="s">
        <v>68</v>
      </c>
      <c r="S73" s="173" t="str">
        <f>H73</f>
        <v>実績</v>
      </c>
      <c r="T73" s="174"/>
      <c r="U73" s="174"/>
      <c r="V73" s="175"/>
      <c r="W73" s="45"/>
      <c r="AA73" s="40"/>
      <c r="AB73" s="40"/>
      <c r="AC73" s="40"/>
    </row>
    <row r="74" spans="1:30" s="23" customFormat="1" ht="18.75" customHeight="1" x14ac:dyDescent="0.15">
      <c r="B74" s="245"/>
      <c r="C74" s="217"/>
      <c r="D74" s="205"/>
      <c r="E74" s="184"/>
      <c r="F74" s="190"/>
      <c r="G74" s="192"/>
      <c r="H74" s="267"/>
      <c r="I74" s="267"/>
      <c r="J74" s="267"/>
      <c r="K74" s="267"/>
      <c r="L74" s="45" t="s">
        <v>12</v>
      </c>
      <c r="M74" s="245"/>
      <c r="N74" s="217"/>
      <c r="O74" s="205"/>
      <c r="P74" s="184"/>
      <c r="Q74" s="190"/>
      <c r="R74" s="192"/>
      <c r="S74" s="267"/>
      <c r="T74" s="267"/>
      <c r="U74" s="267"/>
      <c r="V74" s="267"/>
      <c r="W74" s="45" t="s">
        <v>12</v>
      </c>
      <c r="Y74" s="79"/>
      <c r="Z74" s="113"/>
      <c r="AA74" s="64"/>
      <c r="AB74" s="64"/>
      <c r="AC74" s="64"/>
    </row>
    <row r="75" spans="1:30" s="23" customFormat="1" ht="12" customHeight="1" x14ac:dyDescent="0.15">
      <c r="B75" s="245"/>
      <c r="C75" s="216" t="s">
        <v>66</v>
      </c>
      <c r="D75" s="204"/>
      <c r="E75" s="183" t="s">
        <v>0</v>
      </c>
      <c r="F75" s="189"/>
      <c r="G75" s="191" t="s">
        <v>68</v>
      </c>
      <c r="H75" s="173" t="s">
        <v>57</v>
      </c>
      <c r="I75" s="174"/>
      <c r="J75" s="174"/>
      <c r="K75" s="175"/>
      <c r="L75" s="45"/>
      <c r="M75" s="245"/>
      <c r="N75" s="216" t="s">
        <v>66</v>
      </c>
      <c r="O75" s="204"/>
      <c r="P75" s="183" t="s">
        <v>0</v>
      </c>
      <c r="Q75" s="189"/>
      <c r="R75" s="191" t="s">
        <v>68</v>
      </c>
      <c r="S75" s="173" t="str">
        <f>H75</f>
        <v>実績</v>
      </c>
      <c r="T75" s="174"/>
      <c r="U75" s="174"/>
      <c r="V75" s="175"/>
      <c r="W75" s="45"/>
      <c r="Y75" s="79"/>
      <c r="Z75" s="113"/>
      <c r="AA75" s="64"/>
      <c r="AB75" s="64"/>
      <c r="AC75" s="64"/>
    </row>
    <row r="76" spans="1:30" ht="18.75" customHeight="1" x14ac:dyDescent="0.15">
      <c r="B76" s="246"/>
      <c r="C76" s="217"/>
      <c r="D76" s="205"/>
      <c r="E76" s="184"/>
      <c r="F76" s="190"/>
      <c r="G76" s="192"/>
      <c r="H76" s="267"/>
      <c r="I76" s="267"/>
      <c r="J76" s="267"/>
      <c r="K76" s="267"/>
      <c r="L76" s="45" t="s">
        <v>12</v>
      </c>
      <c r="M76" s="246"/>
      <c r="N76" s="217"/>
      <c r="O76" s="205"/>
      <c r="P76" s="184"/>
      <c r="Q76" s="190"/>
      <c r="R76" s="192"/>
      <c r="S76" s="267"/>
      <c r="T76" s="267"/>
      <c r="U76" s="267"/>
      <c r="V76" s="267"/>
      <c r="W76" s="45" t="s">
        <v>12</v>
      </c>
    </row>
    <row r="77" spans="1:30" ht="2.25" customHeight="1" x14ac:dyDescent="0.15">
      <c r="B77" s="48"/>
      <c r="C77" s="49"/>
      <c r="D77" s="49"/>
      <c r="E77" s="49"/>
      <c r="F77" s="50"/>
      <c r="G77" s="50"/>
      <c r="H77" s="176"/>
      <c r="I77" s="177"/>
      <c r="J77" s="177"/>
      <c r="K77" s="176"/>
      <c r="L77" s="45"/>
      <c r="M77" s="48"/>
      <c r="N77" s="48"/>
      <c r="O77" s="48"/>
      <c r="P77" s="48"/>
      <c r="Q77" s="52"/>
      <c r="R77" s="53"/>
      <c r="S77" s="176"/>
      <c r="T77" s="177"/>
      <c r="U77" s="177"/>
      <c r="V77" s="176"/>
      <c r="W77" s="45"/>
      <c r="X77" s="25"/>
    </row>
    <row r="78" spans="1:30" ht="13.5" x14ac:dyDescent="0.25">
      <c r="B78" s="2"/>
      <c r="C78" s="2"/>
      <c r="D78" s="2"/>
      <c r="E78" s="2"/>
      <c r="F78" s="2"/>
      <c r="G78" s="140" t="s">
        <v>14</v>
      </c>
      <c r="H78" s="231" t="str">
        <f>IF(OR($H$72="",$H$74="",$H$76=""),"",SUM($H$72:$K$76))</f>
        <v/>
      </c>
      <c r="I78" s="231"/>
      <c r="J78" s="231"/>
      <c r="K78" s="231"/>
      <c r="L78" s="45" t="s">
        <v>12</v>
      </c>
      <c r="M78" s="100"/>
      <c r="N78" s="45"/>
      <c r="O78" s="2"/>
      <c r="P78" s="43"/>
      <c r="R78" s="140" t="s">
        <v>14</v>
      </c>
      <c r="S78" s="231" t="str">
        <f>IF(OR($S$72="",$S$74="",$S$76=""),"",SUM($S$72:$V$76))</f>
        <v/>
      </c>
      <c r="T78" s="231"/>
      <c r="U78" s="231"/>
      <c r="V78" s="231"/>
      <c r="W78" s="45" t="s">
        <v>12</v>
      </c>
      <c r="X78" s="101"/>
    </row>
    <row r="79" spans="1:30" s="2" customFormat="1" ht="5.25" customHeight="1" x14ac:dyDescent="0.15">
      <c r="Y79" s="33"/>
      <c r="Z79" s="65"/>
      <c r="AA79" s="1"/>
      <c r="AB79" s="1"/>
      <c r="AC79" s="1"/>
      <c r="AD79" s="1"/>
    </row>
    <row r="80" spans="1:30" ht="19.5" hidden="1" customHeight="1" x14ac:dyDescent="0.15">
      <c r="A80" s="165" t="str">
        <f>IF(G63="企業認定基準（２）","　【②.主たる業種（指定業種）の売上高等】",IF(G63="企業認定基準（３）","　【②.指定業種すべての売上高等】","（注意）【入力不要】※下表に、売上高等が入力されている場合は、削除してください　"))</f>
        <v>（注意）【入力不要】※下表に、売上高等が入力されている場合は、削除してください　</v>
      </c>
      <c r="C80" s="165"/>
      <c r="D80" s="165"/>
      <c r="H80" s="44"/>
      <c r="I80" s="2"/>
      <c r="J80" s="2"/>
      <c r="K80" s="2"/>
      <c r="L80" s="165"/>
      <c r="M80" s="165"/>
      <c r="N80" s="165"/>
      <c r="O80" s="2"/>
    </row>
    <row r="81" spans="1:30" ht="13.5" hidden="1" customHeight="1" x14ac:dyDescent="0.15">
      <c r="A81" s="47"/>
      <c r="B81" s="209" t="s">
        <v>15</v>
      </c>
      <c r="C81" s="232" t="s">
        <v>17</v>
      </c>
      <c r="D81" s="233"/>
      <c r="E81" s="233"/>
      <c r="F81" s="233"/>
      <c r="G81" s="234"/>
      <c r="H81" s="235" t="e">
        <f>IF(#REF!="②","A’：実績","実績")</f>
        <v>#REF!</v>
      </c>
      <c r="I81" s="236"/>
      <c r="J81" s="236"/>
      <c r="K81" s="237"/>
      <c r="L81" s="165"/>
      <c r="M81" s="209" t="str">
        <f>M71</f>
        <v>前年同期</v>
      </c>
      <c r="N81" s="193" t="str">
        <f>IF($G$63="企業認定基準（１）","",N71)</f>
        <v/>
      </c>
      <c r="O81" s="194"/>
      <c r="P81" s="194"/>
      <c r="Q81" s="197" t="str">
        <f>IF($G$63="企業認定基準（１）","入力不要→",Q71)</f>
        <v>入力不要→</v>
      </c>
      <c r="R81" s="198"/>
      <c r="S81" s="212" t="e">
        <f>IF(#REF!="②","B’：実績","実績")</f>
        <v>#REF!</v>
      </c>
      <c r="T81" s="213"/>
      <c r="U81" s="213"/>
      <c r="V81" s="214"/>
    </row>
    <row r="82" spans="1:30" ht="27" hidden="1" customHeight="1" x14ac:dyDescent="0.15">
      <c r="B82" s="210"/>
      <c r="C82" s="195" t="str">
        <f>IF($G$63="企業認定基準（１）","",C72)</f>
        <v/>
      </c>
      <c r="D82" s="196"/>
      <c r="E82" s="196"/>
      <c r="F82" s="199" t="str">
        <f>IF($G$63="企業認定基準（１）","入力不要→",F72)</f>
        <v>入力不要→</v>
      </c>
      <c r="G82" s="200"/>
      <c r="H82" s="206"/>
      <c r="I82" s="207"/>
      <c r="J82" s="207"/>
      <c r="K82" s="208"/>
      <c r="L82" s="45" t="s">
        <v>12</v>
      </c>
      <c r="M82" s="210"/>
      <c r="N82" s="195"/>
      <c r="O82" s="196"/>
      <c r="P82" s="196"/>
      <c r="Q82" s="199"/>
      <c r="R82" s="200"/>
      <c r="S82" s="206"/>
      <c r="T82" s="207"/>
      <c r="U82" s="207"/>
      <c r="V82" s="208"/>
      <c r="W82" s="45" t="s">
        <v>12</v>
      </c>
    </row>
    <row r="83" spans="1:30" hidden="1" x14ac:dyDescent="0.15">
      <c r="B83" s="210"/>
      <c r="C83" s="193" t="str">
        <f>IF($G$63="企業認定基準（１）","",C73)</f>
        <v/>
      </c>
      <c r="D83" s="194"/>
      <c r="E83" s="194"/>
      <c r="F83" s="197" t="str">
        <f>IF($G$63="企業認定基準（１）","入力不要→",F73)</f>
        <v>入力不要→</v>
      </c>
      <c r="G83" s="198"/>
      <c r="H83" s="201" t="e">
        <f>IF(#REF!="①","実績","実績または見込み")</f>
        <v>#REF!</v>
      </c>
      <c r="I83" s="202"/>
      <c r="J83" s="202"/>
      <c r="K83" s="203"/>
      <c r="L83" s="45"/>
      <c r="M83" s="210"/>
      <c r="N83" s="193" t="str">
        <f>IF($G$63="企業認定基準（１）","",N73)</f>
        <v/>
      </c>
      <c r="O83" s="194"/>
      <c r="P83" s="194"/>
      <c r="Q83" s="197" t="str">
        <f>IF($G$63="企業認定基準（１）","入力不要→",Q73)</f>
        <v>入力不要→</v>
      </c>
      <c r="R83" s="198"/>
      <c r="S83" s="201" t="s">
        <v>16</v>
      </c>
      <c r="T83" s="202"/>
      <c r="U83" s="202"/>
      <c r="V83" s="203"/>
      <c r="W83" s="45"/>
    </row>
    <row r="84" spans="1:30" s="23" customFormat="1" ht="18.75" hidden="1" customHeight="1" x14ac:dyDescent="0.15">
      <c r="B84" s="210"/>
      <c r="C84" s="195"/>
      <c r="D84" s="196"/>
      <c r="E84" s="196"/>
      <c r="F84" s="199"/>
      <c r="G84" s="200"/>
      <c r="H84" s="206"/>
      <c r="I84" s="207"/>
      <c r="J84" s="207"/>
      <c r="K84" s="208"/>
      <c r="L84" s="45" t="s">
        <v>12</v>
      </c>
      <c r="M84" s="210"/>
      <c r="N84" s="195"/>
      <c r="O84" s="196"/>
      <c r="P84" s="196"/>
      <c r="Q84" s="199"/>
      <c r="R84" s="200"/>
      <c r="S84" s="206"/>
      <c r="T84" s="207"/>
      <c r="U84" s="207"/>
      <c r="V84" s="208"/>
      <c r="W84" s="45" t="s">
        <v>12</v>
      </c>
      <c r="Y84" s="79"/>
      <c r="Z84" s="113"/>
      <c r="AA84" s="1"/>
      <c r="AB84" s="1"/>
      <c r="AC84" s="1"/>
      <c r="AD84" s="1"/>
    </row>
    <row r="85" spans="1:30" s="23" customFormat="1" hidden="1" x14ac:dyDescent="0.15">
      <c r="B85" s="210"/>
      <c r="C85" s="193" t="str">
        <f>IF($G$63="企業認定基準（１）","",C75)</f>
        <v/>
      </c>
      <c r="D85" s="194"/>
      <c r="E85" s="194"/>
      <c r="F85" s="197" t="str">
        <f>IF($G$63="企業認定基準（１）","入力不要→",F75)</f>
        <v>入力不要→</v>
      </c>
      <c r="G85" s="198"/>
      <c r="H85" s="201" t="e">
        <f>IF(#REF!="①","実績","見込み")</f>
        <v>#REF!</v>
      </c>
      <c r="I85" s="202"/>
      <c r="J85" s="202"/>
      <c r="K85" s="203"/>
      <c r="L85" s="45"/>
      <c r="M85" s="210"/>
      <c r="N85" s="193" t="str">
        <f>IF($G$63="企業認定基準（１）","",N75)</f>
        <v/>
      </c>
      <c r="O85" s="194"/>
      <c r="P85" s="194"/>
      <c r="Q85" s="197" t="str">
        <f>IF($G$63="企業認定基準（１）","入力不要→",Q75)</f>
        <v>入力不要→</v>
      </c>
      <c r="R85" s="198"/>
      <c r="S85" s="201" t="s">
        <v>16</v>
      </c>
      <c r="T85" s="202"/>
      <c r="U85" s="202"/>
      <c r="V85" s="203"/>
      <c r="W85" s="45"/>
      <c r="Y85" s="79"/>
      <c r="Z85" s="113"/>
      <c r="AA85" s="1"/>
      <c r="AB85" s="1"/>
      <c r="AC85" s="1"/>
      <c r="AD85" s="1"/>
    </row>
    <row r="86" spans="1:30" ht="18.75" hidden="1" customHeight="1" x14ac:dyDescent="0.15">
      <c r="B86" s="211"/>
      <c r="C86" s="195"/>
      <c r="D86" s="196"/>
      <c r="E86" s="196"/>
      <c r="F86" s="199"/>
      <c r="G86" s="200"/>
      <c r="H86" s="206"/>
      <c r="I86" s="207"/>
      <c r="J86" s="207"/>
      <c r="K86" s="208"/>
      <c r="L86" s="45" t="s">
        <v>12</v>
      </c>
      <c r="M86" s="211"/>
      <c r="N86" s="195"/>
      <c r="O86" s="196"/>
      <c r="P86" s="196"/>
      <c r="Q86" s="199"/>
      <c r="R86" s="200"/>
      <c r="S86" s="206"/>
      <c r="T86" s="207"/>
      <c r="U86" s="207"/>
      <c r="V86" s="208"/>
      <c r="W86" s="45" t="s">
        <v>12</v>
      </c>
    </row>
    <row r="87" spans="1:30" s="59" customFormat="1" ht="3.75" hidden="1" customHeight="1" x14ac:dyDescent="0.15">
      <c r="B87" s="60"/>
      <c r="C87" s="61"/>
      <c r="D87" s="61"/>
      <c r="E87" s="61"/>
      <c r="F87" s="62"/>
      <c r="G87" s="62"/>
      <c r="I87" s="58"/>
      <c r="J87" s="58"/>
      <c r="L87" s="69"/>
      <c r="M87" s="70"/>
      <c r="N87" s="61"/>
      <c r="O87" s="61"/>
      <c r="P87" s="61"/>
      <c r="Q87" s="71"/>
      <c r="R87" s="71"/>
      <c r="S87" s="72"/>
      <c r="T87" s="58"/>
      <c r="U87" s="58"/>
      <c r="W87" s="63"/>
      <c r="Y87" s="25"/>
      <c r="Z87" s="84"/>
    </row>
    <row r="88" spans="1:30" hidden="1" x14ac:dyDescent="0.15">
      <c r="B88" s="2"/>
      <c r="C88" s="2"/>
      <c r="D88" s="2"/>
      <c r="E88" s="2"/>
      <c r="F88" s="2"/>
      <c r="G88" s="140" t="s">
        <v>14</v>
      </c>
      <c r="H88" s="230" t="e">
        <f>SUM(H82:K86)</f>
        <v>#REF!</v>
      </c>
      <c r="I88" s="230"/>
      <c r="J88" s="230"/>
      <c r="K88" s="230"/>
      <c r="L88" s="45" t="s">
        <v>12</v>
      </c>
      <c r="M88" s="77" t="e">
        <f>IF(#REF!="①","A’",IF(#REF!="②","C'",""))</f>
        <v>#REF!</v>
      </c>
      <c r="N88" s="45"/>
      <c r="O88" s="2"/>
      <c r="P88" s="43"/>
      <c r="R88" s="140" t="s">
        <v>14</v>
      </c>
      <c r="S88" s="230">
        <f>SUM(S82:V86)</f>
        <v>0</v>
      </c>
      <c r="T88" s="230"/>
      <c r="U88" s="230"/>
      <c r="V88" s="230"/>
      <c r="W88" s="45" t="s">
        <v>12</v>
      </c>
      <c r="X88" s="77" t="e">
        <f>IF(#REF!="①","B’",IF(#REF!="②","D’",""))</f>
        <v>#REF!</v>
      </c>
    </row>
    <row r="89" spans="1:30" ht="9" customHeight="1" thickBot="1" x14ac:dyDescent="0.2"/>
    <row r="90" spans="1:30" s="2" customFormat="1" ht="25.9" customHeight="1" thickBot="1" x14ac:dyDescent="0.45">
      <c r="A90" s="74" t="s">
        <v>20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65"/>
    </row>
    <row r="91" spans="1:30" ht="18.75" customHeight="1" x14ac:dyDescent="0.15">
      <c r="A91" s="25" t="s">
        <v>65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AA91" s="81"/>
    </row>
    <row r="92" spans="1:30" ht="18.75" customHeight="1" x14ac:dyDescent="0.15">
      <c r="A92" s="25"/>
      <c r="B92" s="25"/>
      <c r="C92" s="79"/>
      <c r="D92" s="25"/>
      <c r="E92" s="25"/>
      <c r="F92" s="25"/>
      <c r="G92" s="25"/>
      <c r="H92" s="25"/>
      <c r="I92" s="25"/>
      <c r="K92" s="25"/>
      <c r="L92" s="25"/>
      <c r="M92" s="25"/>
      <c r="N92" s="25"/>
      <c r="O92" s="25"/>
      <c r="Q92" s="67" t="s">
        <v>55</v>
      </c>
      <c r="R92" s="185" t="s">
        <v>31</v>
      </c>
      <c r="S92" s="185"/>
      <c r="T92" s="186" t="str">
        <f>IF(OR($H$78="",$S$78=""),"",IFERROR(ROUNDDOWN(($S$78-$H$78)/$S$78*100,1),""))</f>
        <v/>
      </c>
      <c r="U92" s="186"/>
      <c r="V92" s="186"/>
      <c r="W92" s="149" t="s">
        <v>56</v>
      </c>
      <c r="X92" s="150" t="str">
        <f>IF($T$92="","NG",IF($T$92&gt;=5,"OK","NG"))</f>
        <v>NG</v>
      </c>
      <c r="AA92" s="81"/>
    </row>
    <row r="93" spans="1:30" ht="18.75" customHeight="1" x14ac:dyDescent="0.15">
      <c r="A93" s="25"/>
      <c r="B93" s="25"/>
      <c r="C93" s="7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67"/>
      <c r="T93" s="187"/>
      <c r="U93" s="187"/>
      <c r="V93" s="187"/>
      <c r="W93" s="76"/>
      <c r="AA93" s="81"/>
    </row>
    <row r="94" spans="1:30" ht="18.75" hidden="1" customHeight="1" outlineLevel="1" x14ac:dyDescent="0.15">
      <c r="A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78"/>
      <c r="U94" s="78"/>
      <c r="V94" s="78"/>
      <c r="W94" s="76"/>
      <c r="AA94" s="81"/>
    </row>
    <row r="95" spans="1:30" ht="18.75" hidden="1" customHeight="1" outlineLevel="1" x14ac:dyDescent="0.15">
      <c r="A95" s="25"/>
      <c r="B95" s="25"/>
      <c r="C95" s="7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66"/>
      <c r="Q95" s="66"/>
      <c r="R95" s="25"/>
      <c r="S95" s="67"/>
      <c r="T95" s="188"/>
      <c r="U95" s="188"/>
      <c r="V95" s="188"/>
      <c r="W95" s="76"/>
      <c r="AA95" s="81"/>
    </row>
    <row r="96" spans="1:30" ht="18.75" customHeight="1" outlineLevel="1" x14ac:dyDescent="0.1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67"/>
      <c r="T96" s="188"/>
      <c r="U96" s="188"/>
      <c r="V96" s="188"/>
      <c r="W96" s="76"/>
      <c r="AA96" s="81"/>
    </row>
    <row r="97" spans="1:28" ht="18.75" customHeight="1" x14ac:dyDescent="0.15">
      <c r="A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78"/>
      <c r="U97" s="78"/>
      <c r="V97" s="78"/>
      <c r="W97" s="76"/>
      <c r="AA97" s="81"/>
    </row>
    <row r="98" spans="1:28" ht="18.7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66"/>
      <c r="Q98" s="66"/>
      <c r="R98" s="25"/>
      <c r="S98" s="67"/>
      <c r="T98" s="188"/>
      <c r="U98" s="188"/>
      <c r="V98" s="188"/>
      <c r="W98" s="76"/>
      <c r="AA98" s="81"/>
    </row>
    <row r="99" spans="1:28" ht="18.75" customHeight="1" outlineLevel="1" x14ac:dyDescent="0.15">
      <c r="A99" s="25"/>
      <c r="B99" s="25"/>
      <c r="C99" s="80"/>
      <c r="D99" s="80"/>
      <c r="E99" s="80"/>
      <c r="F99" s="80"/>
      <c r="G99" s="80"/>
      <c r="H99" s="25"/>
      <c r="I99" s="25"/>
      <c r="J99" s="25"/>
      <c r="K99" s="25"/>
      <c r="L99" s="25"/>
      <c r="M99" s="25"/>
      <c r="N99" s="25"/>
      <c r="O99" s="25"/>
      <c r="P99" s="66"/>
      <c r="Q99" s="66"/>
      <c r="R99" s="25"/>
      <c r="S99" s="67"/>
      <c r="T99" s="188"/>
      <c r="U99" s="188"/>
      <c r="V99" s="188"/>
      <c r="W99" s="76"/>
      <c r="AA99" s="81"/>
    </row>
    <row r="100" spans="1:28" ht="5.25" customHeight="1" x14ac:dyDescent="0.15"/>
    <row r="101" spans="1:28" ht="5.0999999999999996" customHeight="1" x14ac:dyDescent="0.15"/>
    <row r="102" spans="1:28" ht="3" customHeight="1" x14ac:dyDescent="0.1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4" spans="1:28" ht="24.75" customHeight="1" x14ac:dyDescent="0.15">
      <c r="A104" s="218" t="str">
        <f>IF(COUNTIF($X$92,"NG"),"※ 認定要件を満たしていないため、認定できません。","売上高減少要件を満たしているため、申請できます。")</f>
        <v>※ 認定要件を満たしていないため、認定できません。</v>
      </c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</row>
    <row r="105" spans="1:28" ht="24.75" customHeight="1" x14ac:dyDescent="0.15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</row>
    <row r="106" spans="1:28" ht="24.75" customHeight="1" x14ac:dyDescent="0.15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</row>
    <row r="107" spans="1:28" ht="24.75" hidden="1" customHeight="1" x14ac:dyDescent="0.15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</row>
    <row r="108" spans="1:28" ht="24.75" hidden="1" customHeight="1" x14ac:dyDescent="0.15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</row>
    <row r="109" spans="1:28" ht="14.25" hidden="1" x14ac:dyDescent="0.15">
      <c r="B109" s="1" t="s">
        <v>37</v>
      </c>
      <c r="N109" s="138" t="s">
        <v>44</v>
      </c>
      <c r="O109" s="139"/>
      <c r="P109" s="139"/>
      <c r="Q109" s="139"/>
      <c r="R109" s="139"/>
      <c r="S109" s="139"/>
      <c r="Y109" s="1"/>
      <c r="Z109" s="1"/>
      <c r="AA109" s="25"/>
      <c r="AB109" s="84"/>
    </row>
    <row r="110" spans="1:28" hidden="1" x14ac:dyDescent="0.15">
      <c r="B110" s="125" t="s">
        <v>38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126"/>
      <c r="N110" s="125" t="s">
        <v>39</v>
      </c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126"/>
      <c r="Z110" s="1"/>
      <c r="AA110" s="25"/>
      <c r="AB110" s="84"/>
    </row>
    <row r="111" spans="1:28" hidden="1" x14ac:dyDescent="0.15">
      <c r="B111" s="27" t="s">
        <v>40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27" t="s">
        <v>41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8"/>
      <c r="Z111" s="1"/>
      <c r="AA111" s="25"/>
      <c r="AB111" s="84"/>
    </row>
    <row r="112" spans="1:28" ht="18.75" hidden="1" customHeight="1" x14ac:dyDescent="0.15">
      <c r="B112" s="219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127"/>
      <c r="N112" s="223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8"/>
      <c r="Z112" s="1"/>
      <c r="AA112" s="25"/>
      <c r="AB112" s="84"/>
    </row>
    <row r="113" spans="1:29" ht="18.75" hidden="1" customHeight="1" x14ac:dyDescent="0.15">
      <c r="B113" s="219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8"/>
      <c r="N113" s="225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8"/>
      <c r="Z113" s="1"/>
      <c r="AA113" s="25"/>
      <c r="AB113" s="84"/>
    </row>
    <row r="114" spans="1:29" ht="18.75" hidden="1" customHeight="1" x14ac:dyDescent="0.15">
      <c r="B114" s="219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8"/>
      <c r="N114" s="225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128" t="s">
        <v>42</v>
      </c>
      <c r="Z114" s="1"/>
      <c r="AA114" s="25"/>
      <c r="AB114" s="84"/>
    </row>
    <row r="115" spans="1:29" ht="19.5" hidden="1" customHeight="1" thickBot="1" x14ac:dyDescent="0.2">
      <c r="B115" s="221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9"/>
      <c r="N115" s="226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9"/>
      <c r="Z115" s="1"/>
      <c r="AA115" s="25"/>
      <c r="AB115" s="84"/>
    </row>
    <row r="116" spans="1:29" ht="3.95" customHeight="1" x14ac:dyDescent="0.15">
      <c r="Y116" s="1"/>
      <c r="Z116" s="1"/>
      <c r="AA116" s="25"/>
      <c r="AB116" s="131"/>
      <c r="AC116" s="129"/>
    </row>
    <row r="117" spans="1:29" x14ac:dyDescent="0.15">
      <c r="B117" s="215" t="s">
        <v>45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129"/>
      <c r="AA117" s="129"/>
      <c r="AB117" s="131"/>
      <c r="AC117" s="129"/>
    </row>
    <row r="118" spans="1:29" x14ac:dyDescent="0.15">
      <c r="B118" s="215" t="s">
        <v>43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129"/>
      <c r="AA118" s="129"/>
      <c r="AB118" s="131"/>
      <c r="AC118" s="129"/>
    </row>
    <row r="119" spans="1:29" ht="3" customHeight="1" x14ac:dyDescent="0.15">
      <c r="A119" s="25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1"/>
      <c r="AA119" s="25"/>
      <c r="AB119" s="84"/>
    </row>
    <row r="120" spans="1:29" ht="11.1" customHeight="1" x14ac:dyDescent="0.15">
      <c r="A120" s="25"/>
      <c r="B120" s="31"/>
      <c r="C120" s="31"/>
      <c r="D120" s="31"/>
      <c r="E120" s="31"/>
      <c r="F120" s="31"/>
      <c r="G120" s="31"/>
      <c r="H120" s="31"/>
      <c r="I120" s="31"/>
      <c r="J120" s="31"/>
      <c r="K120" s="25"/>
      <c r="L120" s="25"/>
      <c r="M120" s="25"/>
      <c r="N120" s="25"/>
      <c r="O120" s="25"/>
      <c r="P120" s="25"/>
      <c r="Q120" s="31"/>
      <c r="R120" s="31"/>
      <c r="S120" s="31"/>
      <c r="T120" s="31"/>
      <c r="U120" s="31"/>
      <c r="V120" s="31"/>
      <c r="W120" s="31"/>
      <c r="X120" s="31"/>
      <c r="Y120" s="31"/>
      <c r="Z120" s="1"/>
      <c r="AA120" s="25"/>
      <c r="AB120" s="84"/>
    </row>
    <row r="122" spans="1:29" ht="6" customHeight="1" x14ac:dyDescent="0.15"/>
    <row r="123" spans="1:29" ht="6" customHeight="1" x14ac:dyDescent="0.15"/>
  </sheetData>
  <sheetProtection password="84B1" sheet="1" objects="1" scenarios="1" selectLockedCells="1"/>
  <dataConsolidate link="1"/>
  <mergeCells count="133">
    <mergeCell ref="B25:C25"/>
    <mergeCell ref="D25:G25"/>
    <mergeCell ref="H25:S25"/>
    <mergeCell ref="T25:V25"/>
    <mergeCell ref="T1:Y1"/>
    <mergeCell ref="T2:Y3"/>
    <mergeCell ref="A4:B4"/>
    <mergeCell ref="U6:X6"/>
    <mergeCell ref="D8:L8"/>
    <mergeCell ref="D9:L9"/>
    <mergeCell ref="J15:L15"/>
    <mergeCell ref="B22:C22"/>
    <mergeCell ref="D22:G22"/>
    <mergeCell ref="H22:S22"/>
    <mergeCell ref="T22:W22"/>
    <mergeCell ref="B28:C28"/>
    <mergeCell ref="D28:G28"/>
    <mergeCell ref="H28:S28"/>
    <mergeCell ref="T28:V28"/>
    <mergeCell ref="B29:C29"/>
    <mergeCell ref="D29:G29"/>
    <mergeCell ref="H29:S29"/>
    <mergeCell ref="T29:V29"/>
    <mergeCell ref="B23:C23"/>
    <mergeCell ref="D23:G23"/>
    <mergeCell ref="H23:S23"/>
    <mergeCell ref="T23:V23"/>
    <mergeCell ref="B26:C26"/>
    <mergeCell ref="D26:G26"/>
    <mergeCell ref="H26:S26"/>
    <mergeCell ref="T26:V26"/>
    <mergeCell ref="B27:C27"/>
    <mergeCell ref="D27:G27"/>
    <mergeCell ref="H27:S27"/>
    <mergeCell ref="T27:V27"/>
    <mergeCell ref="B24:C24"/>
    <mergeCell ref="D24:G24"/>
    <mergeCell ref="H24:S24"/>
    <mergeCell ref="T24:V24"/>
    <mergeCell ref="O71:O72"/>
    <mergeCell ref="P71:P72"/>
    <mergeCell ref="Q71:Q72"/>
    <mergeCell ref="R71:R72"/>
    <mergeCell ref="T30:V30"/>
    <mergeCell ref="C37:R37"/>
    <mergeCell ref="C38:R38"/>
    <mergeCell ref="B40:Y40"/>
    <mergeCell ref="B41:Y41"/>
    <mergeCell ref="S47:X47"/>
    <mergeCell ref="H84:K84"/>
    <mergeCell ref="S84:V84"/>
    <mergeCell ref="N75:N76"/>
    <mergeCell ref="O75:O76"/>
    <mergeCell ref="P75:P76"/>
    <mergeCell ref="S48:U49"/>
    <mergeCell ref="V48:X49"/>
    <mergeCell ref="S50:U52"/>
    <mergeCell ref="V50:X52"/>
    <mergeCell ref="T54:W54"/>
    <mergeCell ref="C55:I55"/>
    <mergeCell ref="H76:K76"/>
    <mergeCell ref="S76:V76"/>
    <mergeCell ref="E75:E76"/>
    <mergeCell ref="F75:F76"/>
    <mergeCell ref="G75:G76"/>
    <mergeCell ref="H72:K72"/>
    <mergeCell ref="S72:V72"/>
    <mergeCell ref="H74:K74"/>
    <mergeCell ref="S74:V74"/>
    <mergeCell ref="N73:N74"/>
    <mergeCell ref="H59:I59"/>
    <mergeCell ref="N71:N72"/>
    <mergeCell ref="Q75:Q76"/>
    <mergeCell ref="H78:K78"/>
    <mergeCell ref="S78:V78"/>
    <mergeCell ref="B81:B86"/>
    <mergeCell ref="C81:G81"/>
    <mergeCell ref="H81:K81"/>
    <mergeCell ref="C85:E86"/>
    <mergeCell ref="F85:G86"/>
    <mergeCell ref="H85:K85"/>
    <mergeCell ref="G63:K63"/>
    <mergeCell ref="A65:X65"/>
    <mergeCell ref="A68:V68"/>
    <mergeCell ref="L70:N70"/>
    <mergeCell ref="B71:B76"/>
    <mergeCell ref="M71:M76"/>
    <mergeCell ref="C82:E82"/>
    <mergeCell ref="F82:G82"/>
    <mergeCell ref="H82:K82"/>
    <mergeCell ref="S82:V82"/>
    <mergeCell ref="C83:E84"/>
    <mergeCell ref="F83:G84"/>
    <mergeCell ref="H83:K83"/>
    <mergeCell ref="N83:P84"/>
    <mergeCell ref="Q83:R84"/>
    <mergeCell ref="S83:V83"/>
    <mergeCell ref="H86:K86"/>
    <mergeCell ref="S86:V86"/>
    <mergeCell ref="M81:M86"/>
    <mergeCell ref="N81:P82"/>
    <mergeCell ref="Q81:R82"/>
    <mergeCell ref="S81:V81"/>
    <mergeCell ref="B117:Y117"/>
    <mergeCell ref="B118:Y118"/>
    <mergeCell ref="C73:C74"/>
    <mergeCell ref="D73:D74"/>
    <mergeCell ref="E73:E74"/>
    <mergeCell ref="F73:F74"/>
    <mergeCell ref="G73:G74"/>
    <mergeCell ref="C75:C76"/>
    <mergeCell ref="D75:D76"/>
    <mergeCell ref="T96:V96"/>
    <mergeCell ref="T98:V98"/>
    <mergeCell ref="T99:V99"/>
    <mergeCell ref="A104:Y104"/>
    <mergeCell ref="B112:L115"/>
    <mergeCell ref="N112:X115"/>
    <mergeCell ref="M113:M115"/>
    <mergeCell ref="H88:K88"/>
    <mergeCell ref="S88:V88"/>
    <mergeCell ref="P73:P74"/>
    <mergeCell ref="R92:S92"/>
    <mergeCell ref="T92:V92"/>
    <mergeCell ref="T93:V93"/>
    <mergeCell ref="T95:V95"/>
    <mergeCell ref="Q73:Q74"/>
    <mergeCell ref="R73:R74"/>
    <mergeCell ref="N85:P86"/>
    <mergeCell ref="Q85:R86"/>
    <mergeCell ref="S85:V85"/>
    <mergeCell ref="O73:O74"/>
    <mergeCell ref="R75:R76"/>
  </mergeCells>
  <phoneticPr fontId="2"/>
  <conditionalFormatting sqref="Q81 Q83 Q87:R87 Q85">
    <cfRule type="cellIs" dxfId="53" priority="23" operator="equal">
      <formula>"←再選択"</formula>
    </cfRule>
  </conditionalFormatting>
  <conditionalFormatting sqref="W81:W87 L81:L86 H81 H83 F82:F83 H85 C85 F85 M81:N81 N83 N85 Q81 S81 Q83 S83 Q85 S85 C87:G87 B81 C81:C83 I87:J87 L87:R87 G88:M88 T87:U87 R88:X88">
    <cfRule type="expression" dxfId="52" priority="22">
      <formula>$G$63="企業認定基準（１）"</formula>
    </cfRule>
  </conditionalFormatting>
  <conditionalFormatting sqref="B81:B86 M81:M86">
    <cfRule type="expression" dxfId="51" priority="21">
      <formula>$G$63="企業認定基準（１）"</formula>
    </cfRule>
  </conditionalFormatting>
  <conditionalFormatting sqref="N81 N83 N85 C83:E86">
    <cfRule type="expression" dxfId="50" priority="20">
      <formula>$G$63="企業認定基準（１）"</formula>
    </cfRule>
  </conditionalFormatting>
  <conditionalFormatting sqref="A80:A81 H82 H84 H86 S86 S84 S82">
    <cfRule type="expression" dxfId="49" priority="19">
      <formula>$G$63="企業認定基準（１）"</formula>
    </cfRule>
  </conditionalFormatting>
  <conditionalFormatting sqref="S73:V76 H74:K74 H83:K86 S83:V86 H76:K76 I75:K75 I73:K73">
    <cfRule type="expression" dxfId="48" priority="25">
      <formula>$F$73="入力不要→"</formula>
    </cfRule>
  </conditionalFormatting>
  <conditionalFormatting sqref="S74:V74 H74:K74 H76:K76 S76:V76 H84 H86 S84 S86">
    <cfRule type="expression" dxfId="47" priority="24">
      <formula>$F$73="入力不要→"</formula>
    </cfRule>
  </conditionalFormatting>
  <conditionalFormatting sqref="N81:P86">
    <cfRule type="expression" dxfId="46" priority="18">
      <formula>$G$63="企業認定基準（１）"</formula>
    </cfRule>
  </conditionalFormatting>
  <conditionalFormatting sqref="Q81:R86 F83:G86">
    <cfRule type="expression" dxfId="45" priority="17">
      <formula>$G$63="企業認定基準（１）"</formula>
    </cfRule>
  </conditionalFormatting>
  <conditionalFormatting sqref="C81:K81 H83:K83 H85:K85 S85:V85 S83:V83 S81:V81">
    <cfRule type="expression" dxfId="44" priority="16">
      <formula>$G$63="企業認定基準（１）"</formula>
    </cfRule>
  </conditionalFormatting>
  <conditionalFormatting sqref="H82:K82 S82:V82 S84:V84 H84:K84 H86:K86 S86:V86">
    <cfRule type="expression" dxfId="43" priority="15">
      <formula>$G$63="企業認定基準（１）"</formula>
    </cfRule>
  </conditionalFormatting>
  <conditionalFormatting sqref="N83:P86">
    <cfRule type="expression" dxfId="42" priority="14">
      <formula>$Q$83="入力不要→"</formula>
    </cfRule>
  </conditionalFormatting>
  <conditionalFormatting sqref="G82">
    <cfRule type="expression" dxfId="41" priority="13">
      <formula>$G$63="企業認定基準（１）"</formula>
    </cfRule>
  </conditionalFormatting>
  <conditionalFormatting sqref="A104:A105">
    <cfRule type="cellIs" dxfId="40" priority="10" operator="equal">
      <formula>"売上高減少要件を満たしているため、申請できます。"</formula>
    </cfRule>
    <cfRule type="cellIs" dxfId="39" priority="11" operator="equal">
      <formula>"※ 認定要件を満たしていないため、認定できません。"</formula>
    </cfRule>
  </conditionalFormatting>
  <conditionalFormatting sqref="U8 W8">
    <cfRule type="cellIs" dxfId="38" priority="9" operator="equal">
      <formula>0</formula>
    </cfRule>
  </conditionalFormatting>
  <conditionalFormatting sqref="H70:H71 H78 H88 S78 H80:H81 S88 S71">
    <cfRule type="expression" dxfId="37" priority="26">
      <formula>#REF!="イ"</formula>
    </cfRule>
  </conditionalFormatting>
  <conditionalFormatting sqref="A106">
    <cfRule type="cellIs" dxfId="36" priority="7" operator="equal">
      <formula>"売上高減少要件を満たしているため、申請できます。"</formula>
    </cfRule>
    <cfRule type="cellIs" dxfId="35" priority="8" operator="equal">
      <formula>"※ 認定要件を満たしていないため、認定できません。"</formula>
    </cfRule>
  </conditionalFormatting>
  <conditionalFormatting sqref="A107">
    <cfRule type="cellIs" dxfId="34" priority="5" operator="equal">
      <formula>"売上高減少要件を満たしているため、申請できます。"</formula>
    </cfRule>
    <cfRule type="cellIs" dxfId="33" priority="6" operator="equal">
      <formula>"※ 認定要件を満たしていないため、認定できません。"</formula>
    </cfRule>
  </conditionalFormatting>
  <conditionalFormatting sqref="A108">
    <cfRule type="cellIs" dxfId="32" priority="3" operator="equal">
      <formula>"売上高減少要件を満たしているため、申請できます。"</formula>
    </cfRule>
    <cfRule type="cellIs" dxfId="31" priority="4" operator="equal">
      <formula>"※ 認定要件を満たしていないため、認定できません。"</formula>
    </cfRule>
  </conditionalFormatting>
  <conditionalFormatting sqref="H75">
    <cfRule type="expression" dxfId="30" priority="2">
      <formula>$F$73="入力不要→"</formula>
    </cfRule>
  </conditionalFormatting>
  <conditionalFormatting sqref="H73">
    <cfRule type="expression" dxfId="29" priority="1">
      <formula>$F$73="入力不要→"</formula>
    </cfRule>
  </conditionalFormatting>
  <conditionalFormatting sqref="T92:V92">
    <cfRule type="expression" dxfId="28" priority="27">
      <formula>Q92=0</formula>
    </cfRule>
    <cfRule type="expression" dxfId="27" priority="28">
      <formula>Q92=""</formula>
    </cfRule>
  </conditionalFormatting>
  <dataValidations count="2">
    <dataValidation type="list" allowBlank="1" showInputMessage="1" showErrorMessage="1" errorTitle="入力値エラー" error="１〜１２までの値を入力してください。" sqref="K59">
      <formula1>"1,2,3,4,5,6,7,8,9,10,11,12"</formula1>
    </dataValidation>
    <dataValidation type="list" allowBlank="1" showInputMessage="1" showErrorMessage="1" sqref="F73:F76 Q71:Q76">
      <formula1>"1,2,3,4,5,6,7,8,9,10,11,12"</formula1>
    </dataValidation>
  </dataValidations>
  <hyperlinks>
    <hyperlink ref="C37:K37" r:id="rId1" display="①「分類検索システム」：https://www.e-stat.go.jp/classifications/terms/10"/>
    <hyperlink ref="C38:K38" r:id="rId2" display="②指定業種一覧（クリックすると中小企業庁HPへ移動します。）"/>
    <hyperlink ref="C38:R38" r:id="rId3" display="②指定業種一覧（クリックすると中小企業庁HPへ移動します。）"/>
  </hyperlinks>
  <printOptions horizontalCentered="1"/>
  <pageMargins left="0.31496062992125984" right="0.11811023622047245" top="0.74803149606299213" bottom="0.55118110236220474" header="0.31496062992125984" footer="0.31496062992125984"/>
  <pageSetup paperSize="9" scale="75" fitToWidth="0" fitToHeight="0" orientation="portrait" cellComments="asDisplayed" r:id="rId4"/>
  <rowBreaks count="1" manualBreakCount="1">
    <brk id="53" max="24" man="1"/>
  </rowBreaks>
  <colBreaks count="1" manualBreakCount="1">
    <brk id="25" max="1048575" man="1"/>
  </col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23"/>
  <sheetViews>
    <sheetView showGridLines="0" showRowColHeaders="0" view="pageBreakPreview" zoomScaleNormal="100" zoomScaleSheetLayoutView="100" workbookViewId="0">
      <selection activeCell="N2" sqref="N2"/>
    </sheetView>
  </sheetViews>
  <sheetFormatPr defaultColWidth="8.625" defaultRowHeight="12" outlineLevelRow="1" outlineLevelCol="1" x14ac:dyDescent="0.15"/>
  <cols>
    <col min="1" max="1" width="6.75" style="1" customWidth="1"/>
    <col min="2" max="23" width="4.5" style="1" customWidth="1"/>
    <col min="24" max="24" width="5.375" style="1" customWidth="1"/>
    <col min="25" max="25" width="3.625" style="25" customWidth="1"/>
    <col min="26" max="26" width="8.5" style="84" customWidth="1" outlineLevel="1"/>
    <col min="27" max="29" width="22.625" style="1" customWidth="1" outlineLevel="1"/>
    <col min="30" max="30" width="14.75" style="1" customWidth="1" outlineLevel="1"/>
    <col min="31" max="31" width="13.875" style="1" customWidth="1" outlineLevel="1"/>
    <col min="32" max="32" width="8.25" style="1" customWidth="1" outlineLevel="1"/>
    <col min="33" max="36" width="4.5" style="1" customWidth="1" outlineLevel="1"/>
    <col min="37" max="62" width="4.5" style="1" customWidth="1"/>
    <col min="63" max="16384" width="8.625" style="1"/>
  </cols>
  <sheetData>
    <row r="1" spans="1:27" ht="14.25" x14ac:dyDescent="0.15">
      <c r="T1" s="325" t="s">
        <v>51</v>
      </c>
      <c r="U1" s="325"/>
      <c r="V1" s="325"/>
      <c r="W1" s="325"/>
      <c r="X1" s="325"/>
      <c r="Y1" s="325"/>
    </row>
    <row r="2" spans="1:27" s="103" customFormat="1" ht="24" customHeight="1" x14ac:dyDescent="0.2">
      <c r="A2" s="102" t="s">
        <v>63</v>
      </c>
      <c r="F2" s="104"/>
      <c r="I2" s="104"/>
      <c r="J2" s="105"/>
      <c r="K2" s="105"/>
      <c r="T2" s="311"/>
      <c r="U2" s="311"/>
      <c r="V2" s="311"/>
      <c r="W2" s="311"/>
      <c r="X2" s="311"/>
      <c r="Y2" s="311"/>
    </row>
    <row r="3" spans="1:27" s="103" customFormat="1" ht="21.95" customHeight="1" x14ac:dyDescent="0.15">
      <c r="A3" s="106"/>
      <c r="F3" s="104"/>
      <c r="J3" s="105"/>
      <c r="K3" s="105"/>
      <c r="L3" s="107"/>
      <c r="T3" s="311"/>
      <c r="U3" s="311"/>
      <c r="V3" s="311"/>
      <c r="W3" s="311"/>
      <c r="X3" s="311"/>
      <c r="Y3" s="311"/>
    </row>
    <row r="4" spans="1:27" s="110" customFormat="1" ht="13.7" customHeight="1" x14ac:dyDescent="0.4">
      <c r="A4" s="312"/>
      <c r="B4" s="312"/>
      <c r="C4" s="146"/>
      <c r="D4" s="108"/>
      <c r="E4" s="109"/>
      <c r="G4" s="136"/>
      <c r="H4" s="134"/>
      <c r="I4" s="134"/>
      <c r="J4" s="134"/>
      <c r="K4" s="134"/>
      <c r="L4" s="134"/>
      <c r="M4" s="134"/>
      <c r="N4" s="134"/>
      <c r="O4" s="134"/>
      <c r="P4" s="133"/>
      <c r="Y4" s="114"/>
    </row>
    <row r="5" spans="1:27" s="110" customFormat="1" ht="13.7" customHeight="1" x14ac:dyDescent="0.4">
      <c r="A5" s="147"/>
      <c r="B5" s="108"/>
      <c r="C5" s="148"/>
      <c r="D5" s="108"/>
      <c r="E5" s="109"/>
      <c r="G5" s="135"/>
      <c r="H5" s="135"/>
      <c r="I5" s="135"/>
      <c r="J5" s="135"/>
      <c r="K5" s="135"/>
      <c r="L5" s="135"/>
      <c r="M5" s="135"/>
      <c r="N5" s="135"/>
      <c r="O5" s="135"/>
      <c r="P5" s="132"/>
      <c r="Y5" s="114"/>
    </row>
    <row r="6" spans="1:27" x14ac:dyDescent="0.15">
      <c r="U6" s="313"/>
      <c r="V6" s="314"/>
      <c r="W6" s="314"/>
      <c r="X6" s="314"/>
      <c r="AA6" s="32"/>
    </row>
    <row r="7" spans="1:27" ht="4.9000000000000004" customHeight="1" x14ac:dyDescent="0.15"/>
    <row r="8" spans="1:27" ht="20.65" customHeight="1" x14ac:dyDescent="0.15">
      <c r="B8" s="86"/>
      <c r="C8" s="86" t="s">
        <v>21</v>
      </c>
      <c r="D8" s="326" t="s">
        <v>74</v>
      </c>
      <c r="E8" s="326"/>
      <c r="F8" s="326"/>
      <c r="G8" s="326"/>
      <c r="H8" s="326"/>
      <c r="I8" s="326"/>
      <c r="J8" s="326"/>
      <c r="K8" s="326"/>
      <c r="L8" s="326"/>
      <c r="M8" s="73"/>
      <c r="N8" s="73"/>
      <c r="O8" s="73"/>
      <c r="P8" s="73"/>
      <c r="Q8" s="137"/>
      <c r="R8" s="11"/>
      <c r="S8" s="13"/>
      <c r="T8" s="13"/>
      <c r="U8" s="13"/>
      <c r="V8" s="13"/>
      <c r="W8" s="13"/>
      <c r="X8" s="13"/>
    </row>
    <row r="9" spans="1:27" ht="20.65" customHeight="1" x14ac:dyDescent="0.15">
      <c r="B9" s="86"/>
      <c r="C9" s="86" t="s">
        <v>22</v>
      </c>
      <c r="D9" s="326" t="s">
        <v>50</v>
      </c>
      <c r="E9" s="326"/>
      <c r="F9" s="326"/>
      <c r="G9" s="326"/>
      <c r="H9" s="326"/>
      <c r="I9" s="326"/>
      <c r="J9" s="326"/>
      <c r="K9" s="326"/>
      <c r="L9" s="326"/>
      <c r="M9" s="73"/>
      <c r="N9" s="73"/>
      <c r="O9" s="73"/>
      <c r="P9" s="73"/>
      <c r="Q9" s="73"/>
      <c r="R9" s="140"/>
      <c r="S9" s="13"/>
      <c r="T9" s="64"/>
      <c r="U9" s="13"/>
      <c r="V9" s="64"/>
      <c r="W9" s="13"/>
      <c r="X9" s="64"/>
    </row>
    <row r="10" spans="1:27" ht="4.9000000000000004" customHeight="1" x14ac:dyDescent="0.15"/>
    <row r="11" spans="1:27" s="2" customFormat="1" ht="15" customHeight="1" x14ac:dyDescent="0.4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33"/>
      <c r="Z11" s="65"/>
    </row>
    <row r="12" spans="1:27" ht="1.5" customHeight="1" x14ac:dyDescent="0.15"/>
    <row r="13" spans="1:27" ht="1.5" customHeight="1" x14ac:dyDescent="0.15"/>
    <row r="14" spans="1:27" ht="2.25" customHeight="1" x14ac:dyDescent="0.15"/>
    <row r="15" spans="1:27" s="2" customFormat="1" ht="20.65" customHeight="1" x14ac:dyDescent="0.15">
      <c r="A15" s="99" t="s">
        <v>23</v>
      </c>
      <c r="B15" s="24"/>
      <c r="J15" s="304">
        <v>10000</v>
      </c>
      <c r="K15" s="304"/>
      <c r="L15" s="304"/>
      <c r="M15" s="83" t="s">
        <v>28</v>
      </c>
      <c r="S15" s="140"/>
      <c r="Y15" s="33"/>
      <c r="Z15" s="65"/>
    </row>
    <row r="16" spans="1:27" s="2" customFormat="1" ht="2.85" customHeight="1" x14ac:dyDescent="0.4">
      <c r="A16" s="98"/>
      <c r="B16" s="24"/>
      <c r="S16" s="140"/>
      <c r="T16" s="87"/>
      <c r="U16" s="87"/>
      <c r="V16" s="87"/>
      <c r="W16" s="39"/>
      <c r="Y16" s="33"/>
      <c r="Z16" s="65"/>
    </row>
    <row r="17" spans="1:26" s="2" customFormat="1" ht="13.5" customHeight="1" x14ac:dyDescent="0.4">
      <c r="A17" s="98" t="s">
        <v>70</v>
      </c>
      <c r="B17" s="24"/>
      <c r="S17" s="140"/>
      <c r="T17" s="87"/>
      <c r="U17" s="87"/>
      <c r="V17" s="87"/>
      <c r="W17" s="39"/>
      <c r="Y17" s="33"/>
      <c r="Z17" s="65"/>
    </row>
    <row r="18" spans="1:26" s="2" customFormat="1" ht="13.5" customHeight="1" x14ac:dyDescent="0.4">
      <c r="A18" s="24" t="s">
        <v>71</v>
      </c>
      <c r="Y18" s="33"/>
      <c r="Z18" s="65"/>
    </row>
    <row r="19" spans="1:26" s="2" customFormat="1" ht="13.5" customHeight="1" x14ac:dyDescent="0.4">
      <c r="A19" s="24" t="s">
        <v>24</v>
      </c>
      <c r="Y19" s="33"/>
      <c r="Z19" s="65"/>
    </row>
    <row r="20" spans="1:26" s="2" customFormat="1" ht="13.5" customHeight="1" x14ac:dyDescent="0.4">
      <c r="A20" s="24" t="s">
        <v>25</v>
      </c>
      <c r="Y20" s="33"/>
      <c r="Z20" s="65"/>
    </row>
    <row r="21" spans="1:26" s="2" customFormat="1" ht="5.25" customHeight="1" x14ac:dyDescent="0.4">
      <c r="A21" s="24"/>
      <c r="Y21" s="33"/>
      <c r="Z21" s="65"/>
    </row>
    <row r="22" spans="1:26" ht="45" customHeight="1" thickBot="1" x14ac:dyDescent="0.2">
      <c r="B22" s="316" t="s">
        <v>7</v>
      </c>
      <c r="C22" s="317"/>
      <c r="D22" s="318" t="s">
        <v>4</v>
      </c>
      <c r="E22" s="319"/>
      <c r="F22" s="319"/>
      <c r="G22" s="317"/>
      <c r="H22" s="316" t="s">
        <v>8</v>
      </c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1"/>
      <c r="T22" s="316" t="s">
        <v>10</v>
      </c>
      <c r="U22" s="319"/>
      <c r="V22" s="319"/>
      <c r="W22" s="319"/>
      <c r="X22" s="93" t="s">
        <v>26</v>
      </c>
    </row>
    <row r="23" spans="1:26" ht="42.4" customHeight="1" thickBot="1" x14ac:dyDescent="0.2">
      <c r="A23" s="82" t="s">
        <v>6</v>
      </c>
      <c r="B23" s="286">
        <v>7691</v>
      </c>
      <c r="C23" s="287"/>
      <c r="D23" s="288" t="s">
        <v>5</v>
      </c>
      <c r="E23" s="289"/>
      <c r="F23" s="289"/>
      <c r="G23" s="290"/>
      <c r="H23" s="291" t="s">
        <v>49</v>
      </c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3"/>
      <c r="T23" s="294">
        <v>10000</v>
      </c>
      <c r="U23" s="295"/>
      <c r="V23" s="295"/>
      <c r="W23" s="88" t="s">
        <v>9</v>
      </c>
      <c r="X23" s="117" t="s">
        <v>27</v>
      </c>
    </row>
    <row r="24" spans="1:26" ht="34.5" customHeight="1" thickTop="1" thickBot="1" x14ac:dyDescent="0.2">
      <c r="A24" s="64">
        <v>1</v>
      </c>
      <c r="B24" s="296"/>
      <c r="C24" s="297"/>
      <c r="D24" s="298"/>
      <c r="E24" s="299"/>
      <c r="F24" s="299"/>
      <c r="G24" s="300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2"/>
      <c r="T24" s="303"/>
      <c r="U24" s="304"/>
      <c r="V24" s="304"/>
      <c r="W24" s="89" t="s">
        <v>9</v>
      </c>
      <c r="X24" s="92" t="str">
        <f>IF(OR($T$24="",$J$15=""),"",$T$24/$J$15)</f>
        <v/>
      </c>
    </row>
    <row r="25" spans="1:26" ht="34.5" customHeight="1" thickTop="1" x14ac:dyDescent="0.15">
      <c r="A25" s="64">
        <v>2</v>
      </c>
      <c r="B25" s="305"/>
      <c r="C25" s="306"/>
      <c r="D25" s="307"/>
      <c r="E25" s="308"/>
      <c r="F25" s="308"/>
      <c r="G25" s="309"/>
      <c r="H25" s="281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3"/>
      <c r="T25" s="284"/>
      <c r="U25" s="285"/>
      <c r="V25" s="285"/>
      <c r="W25" s="90" t="s">
        <v>9</v>
      </c>
      <c r="X25" s="91" t="str">
        <f>IF(OR($T$25="",$J$15=""),"",$T$25/$J$15)</f>
        <v/>
      </c>
    </row>
    <row r="26" spans="1:26" ht="34.5" customHeight="1" x14ac:dyDescent="0.15">
      <c r="A26" s="64">
        <v>3</v>
      </c>
      <c r="B26" s="276"/>
      <c r="C26" s="277"/>
      <c r="D26" s="278"/>
      <c r="E26" s="279"/>
      <c r="F26" s="279"/>
      <c r="G26" s="280"/>
      <c r="H26" s="281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3"/>
      <c r="T26" s="284"/>
      <c r="U26" s="285"/>
      <c r="V26" s="285"/>
      <c r="W26" s="90" t="s">
        <v>9</v>
      </c>
      <c r="X26" s="91" t="str">
        <f>IF(OR($T$26="",$J$15=""),"",$T$26/$J$15)</f>
        <v/>
      </c>
    </row>
    <row r="27" spans="1:26" ht="34.5" customHeight="1" x14ac:dyDescent="0.15">
      <c r="A27" s="64">
        <v>4</v>
      </c>
      <c r="B27" s="276"/>
      <c r="C27" s="277"/>
      <c r="D27" s="278"/>
      <c r="E27" s="279"/>
      <c r="F27" s="279"/>
      <c r="G27" s="280"/>
      <c r="H27" s="281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3"/>
      <c r="T27" s="284"/>
      <c r="U27" s="285"/>
      <c r="V27" s="285"/>
      <c r="W27" s="90" t="s">
        <v>9</v>
      </c>
      <c r="X27" s="91" t="str">
        <f>IF(OR($T$27="",$J$15=""),"",$T$27/$J$15)</f>
        <v/>
      </c>
    </row>
    <row r="28" spans="1:26" ht="34.5" customHeight="1" x14ac:dyDescent="0.15">
      <c r="A28" s="64">
        <v>5</v>
      </c>
      <c r="B28" s="276"/>
      <c r="C28" s="277"/>
      <c r="D28" s="278"/>
      <c r="E28" s="279"/>
      <c r="F28" s="279"/>
      <c r="G28" s="280"/>
      <c r="H28" s="281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3"/>
      <c r="T28" s="284"/>
      <c r="U28" s="285"/>
      <c r="V28" s="285"/>
      <c r="W28" s="90" t="s">
        <v>9</v>
      </c>
      <c r="X28" s="91" t="str">
        <f>IF(OR($T$28="",$J$15=""),"",$T$28/$J$15)</f>
        <v/>
      </c>
    </row>
    <row r="29" spans="1:26" ht="34.5" customHeight="1" x14ac:dyDescent="0.15">
      <c r="A29" s="64">
        <v>6</v>
      </c>
      <c r="B29" s="276"/>
      <c r="C29" s="277"/>
      <c r="D29" s="278"/>
      <c r="E29" s="279"/>
      <c r="F29" s="279"/>
      <c r="G29" s="280"/>
      <c r="H29" s="281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3"/>
      <c r="T29" s="284"/>
      <c r="U29" s="285"/>
      <c r="V29" s="285"/>
      <c r="W29" s="90" t="s">
        <v>9</v>
      </c>
      <c r="X29" s="91" t="str">
        <f>IF(OR($T$29="",$J$15=""),"",$T$29/$J$15)</f>
        <v/>
      </c>
    </row>
    <row r="30" spans="1:26" ht="18.75" customHeight="1" x14ac:dyDescent="0.15">
      <c r="R30" s="2"/>
      <c r="S30" s="140" t="s">
        <v>11</v>
      </c>
      <c r="T30" s="324">
        <f>SUM(T24:V29)</f>
        <v>0</v>
      </c>
      <c r="U30" s="324"/>
      <c r="V30" s="324"/>
      <c r="W30" s="39" t="s">
        <v>9</v>
      </c>
    </row>
    <row r="31" spans="1:26" ht="3.75" customHeight="1" x14ac:dyDescent="0.15">
      <c r="A31" s="95"/>
      <c r="B31" s="95"/>
      <c r="C31" s="95"/>
      <c r="R31" s="2"/>
      <c r="S31" s="140"/>
      <c r="T31" s="87"/>
      <c r="U31" s="87"/>
      <c r="V31" s="87"/>
      <c r="W31" s="39"/>
    </row>
    <row r="32" spans="1:26" s="2" customFormat="1" ht="12.95" customHeight="1" x14ac:dyDescent="0.4">
      <c r="A32" s="96" t="s">
        <v>29</v>
      </c>
      <c r="B32" s="96"/>
      <c r="C32" s="96"/>
      <c r="F32" s="37"/>
      <c r="Y32" s="33"/>
      <c r="Z32" s="65"/>
    </row>
    <row r="33" spans="1:30" s="2" customFormat="1" ht="12.95" customHeight="1" x14ac:dyDescent="0.4">
      <c r="A33" s="96" t="s">
        <v>30</v>
      </c>
      <c r="B33" s="97"/>
      <c r="C33" s="96"/>
      <c r="F33" s="37"/>
      <c r="Y33" s="33"/>
      <c r="Z33" s="65"/>
    </row>
    <row r="34" spans="1:30" s="2" customFormat="1" ht="12.95" customHeight="1" x14ac:dyDescent="0.4">
      <c r="A34" s="96" t="s">
        <v>34</v>
      </c>
      <c r="B34" s="97"/>
      <c r="C34" s="96"/>
      <c r="F34" s="37"/>
      <c r="Y34" s="33"/>
      <c r="Z34" s="65"/>
    </row>
    <row r="35" spans="1:30" s="2" customFormat="1" ht="12.95" customHeight="1" x14ac:dyDescent="0.4">
      <c r="A35" s="96" t="s">
        <v>35</v>
      </c>
      <c r="B35" s="97"/>
      <c r="C35" s="96"/>
      <c r="F35" s="37"/>
      <c r="S35" s="85"/>
      <c r="Y35" s="33"/>
      <c r="Z35" s="65"/>
    </row>
    <row r="36" spans="1:30" s="2" customFormat="1" ht="6" customHeight="1" x14ac:dyDescent="0.4">
      <c r="A36" s="36"/>
      <c r="B36" s="38"/>
      <c r="F36" s="37"/>
      <c r="Y36" s="33"/>
      <c r="Z36" s="65"/>
    </row>
    <row r="37" spans="1:30" ht="21.4" customHeight="1" x14ac:dyDescent="0.4">
      <c r="C37" s="271" t="s">
        <v>46</v>
      </c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144"/>
      <c r="T37" s="144"/>
      <c r="U37" s="144"/>
      <c r="V37" s="144"/>
      <c r="W37" s="144"/>
      <c r="X37" s="144"/>
      <c r="Y37" s="144"/>
      <c r="Z37" s="145"/>
      <c r="AC37" s="25"/>
      <c r="AD37" s="111"/>
    </row>
    <row r="38" spans="1:30" ht="21.4" customHeight="1" x14ac:dyDescent="0.4">
      <c r="C38" s="271" t="s">
        <v>47</v>
      </c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144"/>
      <c r="T38" s="144"/>
      <c r="U38" s="144"/>
      <c r="V38" s="144"/>
      <c r="W38" s="144"/>
      <c r="X38" s="144"/>
      <c r="Y38" s="144"/>
      <c r="Z38" s="145"/>
      <c r="AC38" s="25"/>
      <c r="AD38" s="111"/>
    </row>
    <row r="39" spans="1:30" s="141" customFormat="1" ht="26.25" customHeight="1" x14ac:dyDescent="0.15"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Y39" s="142"/>
      <c r="Z39" s="143"/>
    </row>
    <row r="40" spans="1:30" ht="22.5" customHeight="1" x14ac:dyDescent="0.15"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129"/>
      <c r="AA40" s="129"/>
      <c r="AB40" s="131"/>
      <c r="AC40" s="129"/>
    </row>
    <row r="41" spans="1:30" ht="16.5" customHeight="1" x14ac:dyDescent="0.15"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129"/>
      <c r="AA41" s="129"/>
      <c r="AB41" s="131"/>
      <c r="AC41" s="129"/>
    </row>
    <row r="42" spans="1:30" ht="22.5" customHeight="1" x14ac:dyDescent="0.15">
      <c r="A42" s="25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"/>
      <c r="AA42" s="25"/>
      <c r="AB42" s="84"/>
    </row>
    <row r="43" spans="1:30" ht="21.4" customHeight="1" x14ac:dyDescent="0.4">
      <c r="C43" s="166"/>
      <c r="D43" s="166"/>
      <c r="E43" s="166"/>
      <c r="F43" s="166"/>
      <c r="G43" s="166"/>
      <c r="H43" s="166"/>
      <c r="I43" s="166"/>
      <c r="J43" s="166"/>
      <c r="K43" s="166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5"/>
      <c r="AC43" s="25"/>
      <c r="AD43" s="111"/>
    </row>
    <row r="44" spans="1:30" ht="21.4" customHeight="1" x14ac:dyDescent="0.4">
      <c r="C44" s="166"/>
      <c r="D44" s="166"/>
      <c r="E44" s="166"/>
      <c r="F44" s="166"/>
      <c r="G44" s="166"/>
      <c r="H44" s="166"/>
      <c r="I44" s="166"/>
      <c r="J44" s="166"/>
      <c r="K44" s="166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5"/>
      <c r="AC44" s="25"/>
      <c r="AD44" s="111"/>
    </row>
    <row r="45" spans="1:30" ht="21.4" customHeight="1" x14ac:dyDescent="0.4">
      <c r="C45" s="166"/>
      <c r="D45" s="166"/>
      <c r="E45" s="166"/>
      <c r="F45" s="166"/>
      <c r="G45" s="166"/>
      <c r="H45" s="166"/>
      <c r="I45" s="166"/>
      <c r="J45" s="166"/>
      <c r="K45" s="166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5"/>
      <c r="AC45" s="25"/>
      <c r="AD45" s="111"/>
    </row>
    <row r="46" spans="1:30" ht="21.4" customHeight="1" x14ac:dyDescent="0.4">
      <c r="C46" s="166"/>
      <c r="D46" s="166"/>
      <c r="E46" s="166"/>
      <c r="F46" s="166"/>
      <c r="G46" s="166"/>
      <c r="H46" s="166"/>
      <c r="I46" s="166"/>
      <c r="J46" s="166"/>
      <c r="K46" s="166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5"/>
      <c r="AC46" s="25"/>
      <c r="AD46" s="111"/>
    </row>
    <row r="47" spans="1:30" ht="21.4" customHeight="1" x14ac:dyDescent="0.4">
      <c r="C47" s="166"/>
      <c r="D47" s="166"/>
      <c r="E47" s="166"/>
      <c r="F47" s="166"/>
      <c r="G47" s="166"/>
      <c r="H47" s="166"/>
      <c r="I47" s="166"/>
      <c r="J47" s="166"/>
      <c r="K47" s="166"/>
      <c r="L47" s="144"/>
      <c r="M47" s="144"/>
      <c r="N47" s="144"/>
      <c r="O47" s="144"/>
      <c r="P47" s="144"/>
      <c r="Q47" s="144"/>
      <c r="R47" s="144"/>
      <c r="S47" s="273" t="s">
        <v>52</v>
      </c>
      <c r="T47" s="274"/>
      <c r="U47" s="274"/>
      <c r="V47" s="274"/>
      <c r="W47" s="274"/>
      <c r="X47" s="275"/>
      <c r="Y47" s="144"/>
      <c r="Z47" s="145"/>
      <c r="AC47" s="25"/>
      <c r="AD47" s="111"/>
    </row>
    <row r="48" spans="1:30" ht="21.4" customHeight="1" x14ac:dyDescent="0.4">
      <c r="C48" s="166"/>
      <c r="D48" s="166"/>
      <c r="E48" s="166"/>
      <c r="F48" s="166"/>
      <c r="G48" s="166"/>
      <c r="H48" s="166"/>
      <c r="I48" s="166"/>
      <c r="J48" s="166"/>
      <c r="K48" s="166"/>
      <c r="L48" s="144"/>
      <c r="M48" s="144"/>
      <c r="N48" s="144"/>
      <c r="O48" s="144"/>
      <c r="P48" s="144"/>
      <c r="Q48" s="144"/>
      <c r="R48" s="144"/>
      <c r="S48" s="247" t="s">
        <v>53</v>
      </c>
      <c r="T48" s="248"/>
      <c r="U48" s="249"/>
      <c r="V48" s="253"/>
      <c r="W48" s="254"/>
      <c r="X48" s="255"/>
      <c r="Y48" s="144"/>
      <c r="Z48" s="145"/>
      <c r="AC48" s="25"/>
      <c r="AD48" s="111"/>
    </row>
    <row r="49" spans="1:30" ht="21.4" customHeight="1" x14ac:dyDescent="0.4">
      <c r="C49" s="166"/>
      <c r="D49" s="166"/>
      <c r="E49" s="166"/>
      <c r="F49" s="166"/>
      <c r="G49" s="166"/>
      <c r="H49" s="166"/>
      <c r="I49" s="166"/>
      <c r="J49" s="166"/>
      <c r="K49" s="166"/>
      <c r="L49" s="144"/>
      <c r="M49" s="144"/>
      <c r="N49" s="144"/>
      <c r="O49" s="144"/>
      <c r="P49" s="144"/>
      <c r="Q49" s="144"/>
      <c r="R49" s="144"/>
      <c r="S49" s="250"/>
      <c r="T49" s="251"/>
      <c r="U49" s="252"/>
      <c r="V49" s="256"/>
      <c r="W49" s="257"/>
      <c r="X49" s="258"/>
      <c r="Y49" s="144"/>
      <c r="Z49" s="145"/>
      <c r="AC49" s="25"/>
      <c r="AD49" s="111"/>
    </row>
    <row r="50" spans="1:30" ht="21.4" customHeight="1" x14ac:dyDescent="0.4">
      <c r="C50" s="166"/>
      <c r="D50" s="166"/>
      <c r="E50" s="166"/>
      <c r="F50" s="166"/>
      <c r="G50" s="166"/>
      <c r="H50" s="166"/>
      <c r="I50" s="166"/>
      <c r="J50" s="166"/>
      <c r="K50" s="166"/>
      <c r="L50" s="144"/>
      <c r="M50" s="144"/>
      <c r="N50" s="144"/>
      <c r="O50" s="144"/>
      <c r="P50" s="144"/>
      <c r="Q50" s="144"/>
      <c r="R50" s="144"/>
      <c r="S50" s="247" t="s">
        <v>54</v>
      </c>
      <c r="T50" s="248"/>
      <c r="U50" s="249"/>
      <c r="V50" s="253"/>
      <c r="W50" s="254"/>
      <c r="X50" s="255"/>
      <c r="Y50" s="144"/>
      <c r="Z50" s="145"/>
      <c r="AC50" s="25"/>
      <c r="AD50" s="111"/>
    </row>
    <row r="51" spans="1:30" s="167" customFormat="1" ht="18.75" x14ac:dyDescent="0.4">
      <c r="A51" s="1"/>
      <c r="B51" s="95"/>
      <c r="C51" s="95"/>
      <c r="D51" s="95"/>
      <c r="E51" s="95"/>
      <c r="F51" s="9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59"/>
      <c r="T51" s="260"/>
      <c r="U51" s="261"/>
      <c r="V51" s="262"/>
      <c r="W51" s="263"/>
      <c r="X51" s="264"/>
      <c r="Y51" s="87"/>
      <c r="Z51" s="87"/>
      <c r="AA51" s="39"/>
      <c r="AB51" s="1"/>
      <c r="AC51" s="1"/>
    </row>
    <row r="52" spans="1:30" ht="11.1" customHeight="1" x14ac:dyDescent="0.15">
      <c r="A52" s="25"/>
      <c r="B52" s="31"/>
      <c r="C52" s="31"/>
      <c r="D52" s="31"/>
      <c r="E52" s="31"/>
      <c r="F52" s="31"/>
      <c r="G52" s="31"/>
      <c r="H52" s="31"/>
      <c r="I52" s="31"/>
      <c r="J52" s="31"/>
      <c r="K52" s="25"/>
      <c r="L52" s="25"/>
      <c r="M52" s="25"/>
      <c r="N52" s="25"/>
      <c r="O52" s="25"/>
      <c r="P52" s="25"/>
      <c r="Q52" s="31"/>
      <c r="R52" s="31"/>
      <c r="S52" s="250"/>
      <c r="T52" s="251"/>
      <c r="U52" s="252"/>
      <c r="V52" s="256"/>
      <c r="W52" s="257"/>
      <c r="X52" s="258"/>
      <c r="Y52" s="31"/>
      <c r="Z52" s="1"/>
      <c r="AA52" s="25"/>
      <c r="AB52" s="84"/>
    </row>
    <row r="53" spans="1:30" ht="9" customHeight="1" x14ac:dyDescent="0.15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Z53" s="112"/>
    </row>
    <row r="54" spans="1:30" s="2" customFormat="1" ht="25.9" customHeight="1" x14ac:dyDescent="0.4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33"/>
      <c r="S54" s="119" t="s">
        <v>32</v>
      </c>
      <c r="T54" s="265">
        <v>5</v>
      </c>
      <c r="U54" s="265"/>
      <c r="V54" s="265"/>
      <c r="W54" s="265"/>
      <c r="X54" s="120" t="s">
        <v>33</v>
      </c>
      <c r="Y54" s="106"/>
      <c r="Z54" s="65"/>
    </row>
    <row r="55" spans="1:30" ht="27" customHeight="1" thickBot="1" x14ac:dyDescent="0.2">
      <c r="B55" s="124" t="s">
        <v>36</v>
      </c>
      <c r="C55" s="266" t="str">
        <f>$D$8</f>
        <v>株式会社△△△△</v>
      </c>
      <c r="D55" s="266"/>
      <c r="E55" s="266"/>
      <c r="F55" s="266"/>
      <c r="G55" s="266"/>
      <c r="H55" s="266"/>
      <c r="I55" s="266"/>
    </row>
    <row r="56" spans="1:30" s="2" customFormat="1" ht="25.9" customHeight="1" x14ac:dyDescent="0.4">
      <c r="A56" s="122" t="s">
        <v>2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1"/>
      <c r="AA56" s="33"/>
      <c r="AB56" s="65"/>
    </row>
    <row r="57" spans="1:30" s="110" customFormat="1" ht="21" customHeight="1" collapsed="1" x14ac:dyDescent="0.4">
      <c r="A57" s="151" t="s">
        <v>59</v>
      </c>
      <c r="B57" s="108"/>
      <c r="C57" s="109"/>
      <c r="D57" s="108"/>
      <c r="E57" s="109"/>
      <c r="G57" s="135"/>
      <c r="H57" s="135"/>
      <c r="I57" s="135"/>
      <c r="J57" s="135"/>
      <c r="K57" s="135"/>
      <c r="L57" s="135"/>
      <c r="M57" s="135"/>
      <c r="N57" s="135"/>
      <c r="O57" s="135"/>
      <c r="P57" s="132"/>
      <c r="Y57" s="114"/>
    </row>
    <row r="58" spans="1:30" ht="11.25" customHeight="1" x14ac:dyDescent="0.15">
      <c r="S58" s="25"/>
    </row>
    <row r="59" spans="1:30" s="2" customFormat="1" ht="21" customHeight="1" x14ac:dyDescent="0.35">
      <c r="A59" s="180" t="s">
        <v>18</v>
      </c>
      <c r="B59" s="3"/>
      <c r="C59" s="3"/>
      <c r="D59" s="3"/>
      <c r="E59" s="4"/>
      <c r="G59" s="161" t="s">
        <v>69</v>
      </c>
      <c r="H59" s="268">
        <v>6</v>
      </c>
      <c r="I59" s="269"/>
      <c r="J59" s="5" t="s">
        <v>0</v>
      </c>
      <c r="K59" s="6">
        <v>11</v>
      </c>
      <c r="L59" s="7" t="s">
        <v>1</v>
      </c>
      <c r="M59" s="34"/>
      <c r="X59" s="46"/>
      <c r="Y59" s="33"/>
      <c r="Z59" s="168"/>
      <c r="AA59" s="40"/>
      <c r="AB59" s="65"/>
      <c r="AC59" s="40"/>
    </row>
    <row r="60" spans="1:30" s="8" customFormat="1" ht="15.75" customHeight="1" x14ac:dyDescent="0.35">
      <c r="A60" s="9" t="s">
        <v>3</v>
      </c>
      <c r="B60" s="10"/>
      <c r="C60" s="11"/>
      <c r="D60" s="11"/>
      <c r="E60" s="12"/>
      <c r="F60" s="12"/>
      <c r="G60" s="12"/>
      <c r="H60" s="13"/>
      <c r="I60" s="13"/>
      <c r="J60" s="12"/>
      <c r="K60" s="14"/>
      <c r="Y60" s="115"/>
      <c r="Z60" s="168"/>
      <c r="AA60" s="65"/>
      <c r="AB60" s="65"/>
      <c r="AC60" s="65"/>
    </row>
    <row r="61" spans="1:30" s="15" customFormat="1" ht="12.75" customHeight="1" x14ac:dyDescent="0.15">
      <c r="A61" s="16" t="s">
        <v>73</v>
      </c>
      <c r="C61" s="17"/>
      <c r="D61" s="18"/>
      <c r="E61" s="19"/>
      <c r="F61" s="19"/>
      <c r="G61" s="19"/>
      <c r="H61" s="20"/>
      <c r="I61" s="20"/>
      <c r="J61" s="19"/>
      <c r="K61" s="21"/>
      <c r="Y61" s="116"/>
      <c r="Z61" s="19"/>
      <c r="AA61" s="8"/>
    </row>
    <row r="62" spans="1:30" ht="6" customHeight="1" x14ac:dyDescent="0.15">
      <c r="S62" s="25"/>
    </row>
    <row r="63" spans="1:30" s="2" customFormat="1" ht="21" customHeight="1" x14ac:dyDescent="0.15">
      <c r="A63" s="75" t="s">
        <v>19</v>
      </c>
      <c r="B63" s="3"/>
      <c r="C63" s="3"/>
      <c r="D63" s="3"/>
      <c r="E63" s="4"/>
      <c r="G63" s="238" t="s">
        <v>13</v>
      </c>
      <c r="H63" s="239"/>
      <c r="I63" s="239"/>
      <c r="J63" s="239"/>
      <c r="K63" s="240"/>
      <c r="L63" s="68" t="s">
        <v>72</v>
      </c>
      <c r="M63" s="34"/>
      <c r="Y63" s="33"/>
      <c r="Z63" s="65"/>
      <c r="AA63" s="40"/>
      <c r="AB63" s="65"/>
      <c r="AC63" s="40"/>
    </row>
    <row r="64" spans="1:30" s="2" customFormat="1" ht="4.5" customHeight="1" x14ac:dyDescent="0.15">
      <c r="A64" s="75"/>
      <c r="B64" s="3"/>
      <c r="C64" s="3"/>
      <c r="D64" s="3"/>
      <c r="E64" s="4"/>
      <c r="Y64" s="33"/>
      <c r="Z64" s="65"/>
      <c r="AA64" s="40"/>
      <c r="AB64" s="65"/>
      <c r="AC64" s="40"/>
    </row>
    <row r="65" spans="1:30" s="8" customFormat="1" ht="21" hidden="1" customHeight="1" x14ac:dyDescent="0.4">
      <c r="A65" s="241" t="str">
        <f>HYPERLINK("#企業認定基準!A1"," → 企業認定基準の確認方法は、Sheet［企業認定基準］で確認ください（ここをクリックすると移動します）")</f>
        <v xml:space="preserve"> → 企業認定基準の確認方法は、Sheet［企業認定基準］で確認ください（ここをクリックすると移動します）</v>
      </c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115"/>
      <c r="Z65" s="12"/>
      <c r="AA65" s="65"/>
      <c r="AB65" s="65"/>
      <c r="AC65" s="65"/>
    </row>
    <row r="66" spans="1:30" s="8" customFormat="1" ht="2.4500000000000002" customHeight="1" x14ac:dyDescent="0.4">
      <c r="A66" s="22"/>
      <c r="C66" s="11"/>
      <c r="D66" s="11"/>
      <c r="E66" s="12"/>
      <c r="F66" s="12"/>
      <c r="G66" s="12"/>
      <c r="H66" s="13"/>
      <c r="I66" s="13"/>
      <c r="J66" s="12"/>
      <c r="K66" s="14"/>
      <c r="Y66" s="115"/>
      <c r="Z66" s="12"/>
    </row>
    <row r="67" spans="1:30" s="8" customFormat="1" ht="2.4500000000000002" customHeight="1" x14ac:dyDescent="0.4">
      <c r="A67" s="22"/>
      <c r="C67" s="11"/>
      <c r="D67" s="11"/>
      <c r="E67" s="12"/>
      <c r="F67" s="12"/>
      <c r="G67" s="12"/>
      <c r="H67" s="13"/>
      <c r="I67" s="13"/>
      <c r="J67" s="12"/>
      <c r="K67" s="14"/>
      <c r="Y67" s="115"/>
      <c r="Z67" s="12"/>
    </row>
    <row r="68" spans="1:30" ht="18.95" customHeight="1" x14ac:dyDescent="0.15">
      <c r="A68" s="242" t="s">
        <v>64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AA68" s="19"/>
      <c r="AB68" s="19"/>
      <c r="AC68" s="19"/>
    </row>
    <row r="69" spans="1:30" ht="3.95" customHeight="1" x14ac:dyDescent="0.15">
      <c r="V69" s="41"/>
      <c r="AA69" s="12"/>
      <c r="AB69" s="12"/>
      <c r="AC69" s="12"/>
    </row>
    <row r="70" spans="1:30" ht="19.5" customHeight="1" x14ac:dyDescent="0.15">
      <c r="A70" s="42" t="s">
        <v>61</v>
      </c>
      <c r="C70" s="181"/>
      <c r="D70" s="181"/>
      <c r="H70" s="44"/>
      <c r="I70" s="2"/>
      <c r="J70" s="2"/>
      <c r="K70" s="2"/>
      <c r="L70" s="243"/>
      <c r="M70" s="243"/>
      <c r="N70" s="243"/>
      <c r="O70" s="2"/>
      <c r="AA70" s="40"/>
      <c r="AB70" s="40"/>
      <c r="AC70" s="40"/>
    </row>
    <row r="71" spans="1:30" ht="13.5" customHeight="1" x14ac:dyDescent="0.15">
      <c r="A71" s="42"/>
      <c r="B71" s="244" t="s">
        <v>60</v>
      </c>
      <c r="C71" s="152" t="s">
        <v>62</v>
      </c>
      <c r="D71" s="153"/>
      <c r="E71" s="154"/>
      <c r="F71" s="155"/>
      <c r="G71" s="156"/>
      <c r="H71" s="178" t="s">
        <v>16</v>
      </c>
      <c r="I71" s="56"/>
      <c r="J71" s="56"/>
      <c r="K71" s="57"/>
      <c r="L71" s="44"/>
      <c r="M71" s="244" t="s">
        <v>58</v>
      </c>
      <c r="N71" s="216" t="s">
        <v>66</v>
      </c>
      <c r="O71" s="204">
        <v>5</v>
      </c>
      <c r="P71" s="183" t="s">
        <v>0</v>
      </c>
      <c r="Q71" s="189">
        <v>11</v>
      </c>
      <c r="R71" s="191" t="s">
        <v>68</v>
      </c>
      <c r="S71" s="178" t="s">
        <v>16</v>
      </c>
      <c r="T71" s="56"/>
      <c r="U71" s="56"/>
      <c r="V71" s="57"/>
      <c r="AA71" s="40"/>
      <c r="AB71" s="40"/>
      <c r="AC71" s="40"/>
    </row>
    <row r="72" spans="1:30" ht="27" customHeight="1" x14ac:dyDescent="0.15">
      <c r="B72" s="245"/>
      <c r="C72" s="157" t="s">
        <v>66</v>
      </c>
      <c r="D72" s="158">
        <f>IF($H$59="","",$H$59)</f>
        <v>6</v>
      </c>
      <c r="E72" s="158" t="s">
        <v>0</v>
      </c>
      <c r="F72" s="159">
        <f>IF($K$59="","",$K$59)</f>
        <v>11</v>
      </c>
      <c r="G72" s="160" t="s">
        <v>67</v>
      </c>
      <c r="H72" s="323">
        <v>20000</v>
      </c>
      <c r="I72" s="323"/>
      <c r="J72" s="323"/>
      <c r="K72" s="323"/>
      <c r="L72" s="45" t="s">
        <v>12</v>
      </c>
      <c r="M72" s="245"/>
      <c r="N72" s="217"/>
      <c r="O72" s="205"/>
      <c r="P72" s="184"/>
      <c r="Q72" s="190"/>
      <c r="R72" s="192"/>
      <c r="S72" s="323">
        <v>100000</v>
      </c>
      <c r="T72" s="323"/>
      <c r="U72" s="323"/>
      <c r="V72" s="323"/>
      <c r="W72" s="45" t="s">
        <v>12</v>
      </c>
      <c r="AA72" s="40"/>
      <c r="AB72" s="40"/>
      <c r="AC72" s="40"/>
    </row>
    <row r="73" spans="1:30" ht="12" customHeight="1" x14ac:dyDescent="0.15">
      <c r="B73" s="245"/>
      <c r="C73" s="216" t="s">
        <v>66</v>
      </c>
      <c r="D73" s="204">
        <v>6</v>
      </c>
      <c r="E73" s="183" t="s">
        <v>0</v>
      </c>
      <c r="F73" s="189">
        <v>10</v>
      </c>
      <c r="G73" s="191" t="s">
        <v>68</v>
      </c>
      <c r="H73" s="179" t="s">
        <v>57</v>
      </c>
      <c r="I73" s="54"/>
      <c r="J73" s="54"/>
      <c r="K73" s="55"/>
      <c r="L73" s="45"/>
      <c r="M73" s="245"/>
      <c r="N73" s="216" t="s">
        <v>66</v>
      </c>
      <c r="O73" s="204">
        <v>5</v>
      </c>
      <c r="P73" s="183" t="s">
        <v>0</v>
      </c>
      <c r="Q73" s="189">
        <v>10</v>
      </c>
      <c r="R73" s="191" t="s">
        <v>68</v>
      </c>
      <c r="S73" s="179" t="str">
        <f>H73</f>
        <v>実績</v>
      </c>
      <c r="T73" s="54"/>
      <c r="U73" s="54"/>
      <c r="V73" s="55"/>
      <c r="W73" s="45"/>
      <c r="AA73" s="40"/>
      <c r="AB73" s="40"/>
      <c r="AC73" s="40"/>
    </row>
    <row r="74" spans="1:30" s="23" customFormat="1" ht="18.75" customHeight="1" x14ac:dyDescent="0.15">
      <c r="B74" s="245"/>
      <c r="C74" s="217"/>
      <c r="D74" s="205"/>
      <c r="E74" s="184"/>
      <c r="F74" s="190"/>
      <c r="G74" s="192"/>
      <c r="H74" s="323">
        <v>80000</v>
      </c>
      <c r="I74" s="323"/>
      <c r="J74" s="323"/>
      <c r="K74" s="323"/>
      <c r="L74" s="45" t="s">
        <v>12</v>
      </c>
      <c r="M74" s="245"/>
      <c r="N74" s="217"/>
      <c r="O74" s="205"/>
      <c r="P74" s="184"/>
      <c r="Q74" s="190"/>
      <c r="R74" s="192"/>
      <c r="S74" s="323">
        <v>500000</v>
      </c>
      <c r="T74" s="323"/>
      <c r="U74" s="323"/>
      <c r="V74" s="323"/>
      <c r="W74" s="45" t="s">
        <v>12</v>
      </c>
      <c r="Y74" s="79"/>
      <c r="Z74" s="113"/>
      <c r="AA74" s="64"/>
      <c r="AB74" s="64"/>
      <c r="AC74" s="64"/>
    </row>
    <row r="75" spans="1:30" s="23" customFormat="1" ht="12" customHeight="1" x14ac:dyDescent="0.15">
      <c r="B75" s="245"/>
      <c r="C75" s="216" t="s">
        <v>66</v>
      </c>
      <c r="D75" s="204">
        <v>6</v>
      </c>
      <c r="E75" s="183" t="s">
        <v>0</v>
      </c>
      <c r="F75" s="189">
        <v>9</v>
      </c>
      <c r="G75" s="191" t="s">
        <v>68</v>
      </c>
      <c r="H75" s="179" t="s">
        <v>57</v>
      </c>
      <c r="I75" s="54"/>
      <c r="J75" s="54"/>
      <c r="K75" s="55"/>
      <c r="L75" s="45"/>
      <c r="M75" s="245"/>
      <c r="N75" s="216" t="s">
        <v>66</v>
      </c>
      <c r="O75" s="204">
        <v>5</v>
      </c>
      <c r="P75" s="183" t="s">
        <v>0</v>
      </c>
      <c r="Q75" s="189">
        <v>9</v>
      </c>
      <c r="R75" s="191" t="s">
        <v>68</v>
      </c>
      <c r="S75" s="179" t="str">
        <f>H75</f>
        <v>実績</v>
      </c>
      <c r="T75" s="54"/>
      <c r="U75" s="54"/>
      <c r="V75" s="55"/>
      <c r="W75" s="45"/>
      <c r="Y75" s="79"/>
      <c r="Z75" s="113"/>
      <c r="AA75" s="64"/>
      <c r="AB75" s="64"/>
      <c r="AC75" s="64"/>
    </row>
    <row r="76" spans="1:30" ht="18.75" customHeight="1" x14ac:dyDescent="0.15">
      <c r="B76" s="246"/>
      <c r="C76" s="217"/>
      <c r="D76" s="205"/>
      <c r="E76" s="184"/>
      <c r="F76" s="190"/>
      <c r="G76" s="192"/>
      <c r="H76" s="323">
        <v>100000</v>
      </c>
      <c r="I76" s="323"/>
      <c r="J76" s="323"/>
      <c r="K76" s="323"/>
      <c r="L76" s="45" t="s">
        <v>12</v>
      </c>
      <c r="M76" s="246"/>
      <c r="N76" s="217"/>
      <c r="O76" s="205"/>
      <c r="P76" s="184"/>
      <c r="Q76" s="190"/>
      <c r="R76" s="192"/>
      <c r="S76" s="323">
        <v>500000</v>
      </c>
      <c r="T76" s="323"/>
      <c r="U76" s="323"/>
      <c r="V76" s="323"/>
      <c r="W76" s="45" t="s">
        <v>12</v>
      </c>
    </row>
    <row r="77" spans="1:30" ht="2.25" customHeight="1" x14ac:dyDescent="0.15">
      <c r="B77" s="48"/>
      <c r="C77" s="49"/>
      <c r="D77" s="49"/>
      <c r="E77" s="49"/>
      <c r="F77" s="50"/>
      <c r="G77" s="50"/>
      <c r="I77" s="51"/>
      <c r="J77" s="51"/>
      <c r="L77" s="45"/>
      <c r="M77" s="48"/>
      <c r="N77" s="48"/>
      <c r="O77" s="48"/>
      <c r="P77" s="48"/>
      <c r="Q77" s="52"/>
      <c r="R77" s="53"/>
      <c r="T77" s="51"/>
      <c r="U77" s="51"/>
      <c r="W77" s="45"/>
      <c r="X77" s="25"/>
    </row>
    <row r="78" spans="1:30" ht="13.5" x14ac:dyDescent="0.25">
      <c r="B78" s="2"/>
      <c r="C78" s="2"/>
      <c r="D78" s="2"/>
      <c r="E78" s="2"/>
      <c r="F78" s="2"/>
      <c r="G78" s="140" t="s">
        <v>14</v>
      </c>
      <c r="H78" s="322">
        <f>IF(OR($H$72="",$H$74="",$H$76=""),"",SUM($H$72:$K$76))</f>
        <v>200000</v>
      </c>
      <c r="I78" s="322"/>
      <c r="J78" s="322"/>
      <c r="K78" s="322"/>
      <c r="L78" s="45" t="s">
        <v>12</v>
      </c>
      <c r="M78" s="100"/>
      <c r="N78" s="45"/>
      <c r="O78" s="2"/>
      <c r="P78" s="43"/>
      <c r="R78" s="140" t="s">
        <v>14</v>
      </c>
      <c r="S78" s="322">
        <f>IF(OR($S$72="",$S$74="",$S$76=""),"",SUM($S$72:$V$76))</f>
        <v>1100000</v>
      </c>
      <c r="T78" s="322"/>
      <c r="U78" s="322"/>
      <c r="V78" s="322"/>
      <c r="W78" s="45" t="s">
        <v>12</v>
      </c>
      <c r="X78" s="101"/>
    </row>
    <row r="79" spans="1:30" s="2" customFormat="1" ht="5.25" customHeight="1" x14ac:dyDescent="0.15">
      <c r="Y79" s="33"/>
      <c r="Z79" s="65"/>
      <c r="AA79" s="1"/>
      <c r="AB79" s="1"/>
      <c r="AC79" s="1"/>
      <c r="AD79" s="1"/>
    </row>
    <row r="80" spans="1:30" ht="19.5" hidden="1" customHeight="1" x14ac:dyDescent="0.15">
      <c r="A80" s="181" t="str">
        <f>IF(G63="企業認定基準（２）","　【②.主たる業種（指定業種）の売上高等】",IF(G63="企業認定基準（３）","　【②.指定業種すべての売上高等】","（注意）【入力不要】※下表に、売上高等が入力されている場合は、削除してください　"))</f>
        <v>（注意）【入力不要】※下表に、売上高等が入力されている場合は、削除してください　</v>
      </c>
      <c r="C80" s="181"/>
      <c r="D80" s="181"/>
      <c r="H80" s="44"/>
      <c r="I80" s="2"/>
      <c r="J80" s="2"/>
      <c r="K80" s="2"/>
      <c r="L80" s="181"/>
      <c r="M80" s="181"/>
      <c r="N80" s="181"/>
      <c r="O80" s="2"/>
    </row>
    <row r="81" spans="1:30" ht="13.5" hidden="1" customHeight="1" x14ac:dyDescent="0.15">
      <c r="A81" s="47"/>
      <c r="B81" s="209" t="s">
        <v>15</v>
      </c>
      <c r="C81" s="232" t="s">
        <v>17</v>
      </c>
      <c r="D81" s="233"/>
      <c r="E81" s="233"/>
      <c r="F81" s="233"/>
      <c r="G81" s="234"/>
      <c r="H81" s="235" t="e">
        <f>IF(#REF!="②","A’：実績","実績")</f>
        <v>#REF!</v>
      </c>
      <c r="I81" s="236"/>
      <c r="J81" s="236"/>
      <c r="K81" s="237"/>
      <c r="L81" s="181"/>
      <c r="M81" s="209" t="str">
        <f>M71</f>
        <v>前年同期</v>
      </c>
      <c r="N81" s="193" t="str">
        <f>IF($G$63="企業認定基準（１）","",N71)</f>
        <v/>
      </c>
      <c r="O81" s="194"/>
      <c r="P81" s="194"/>
      <c r="Q81" s="197" t="str">
        <f>IF($G$63="企業認定基準（１）","入力不要→",Q71)</f>
        <v>入力不要→</v>
      </c>
      <c r="R81" s="198"/>
      <c r="S81" s="212" t="e">
        <f>IF(#REF!="②","B’：実績","実績")</f>
        <v>#REF!</v>
      </c>
      <c r="T81" s="213"/>
      <c r="U81" s="213"/>
      <c r="V81" s="214"/>
    </row>
    <row r="82" spans="1:30" ht="27" hidden="1" customHeight="1" x14ac:dyDescent="0.15">
      <c r="B82" s="210"/>
      <c r="C82" s="195" t="str">
        <f>IF($G$63="企業認定基準（１）","",C72)</f>
        <v/>
      </c>
      <c r="D82" s="196"/>
      <c r="E82" s="196"/>
      <c r="F82" s="199" t="str">
        <f>IF($G$63="企業認定基準（１）","入力不要→",F72)</f>
        <v>入力不要→</v>
      </c>
      <c r="G82" s="200"/>
      <c r="H82" s="206"/>
      <c r="I82" s="207"/>
      <c r="J82" s="207"/>
      <c r="K82" s="208"/>
      <c r="L82" s="45" t="s">
        <v>12</v>
      </c>
      <c r="M82" s="210"/>
      <c r="N82" s="195"/>
      <c r="O82" s="196"/>
      <c r="P82" s="196"/>
      <c r="Q82" s="199"/>
      <c r="R82" s="200"/>
      <c r="S82" s="206"/>
      <c r="T82" s="207"/>
      <c r="U82" s="207"/>
      <c r="V82" s="208"/>
      <c r="W82" s="45" t="s">
        <v>12</v>
      </c>
    </row>
    <row r="83" spans="1:30" hidden="1" x14ac:dyDescent="0.15">
      <c r="B83" s="210"/>
      <c r="C83" s="193" t="str">
        <f>IF($G$63="企業認定基準（１）","",C73)</f>
        <v/>
      </c>
      <c r="D83" s="194"/>
      <c r="E83" s="194"/>
      <c r="F83" s="197" t="str">
        <f>IF($G$63="企業認定基準（１）","入力不要→",F73)</f>
        <v>入力不要→</v>
      </c>
      <c r="G83" s="198"/>
      <c r="H83" s="201" t="e">
        <f>IF(#REF!="①","実績","実績または見込み")</f>
        <v>#REF!</v>
      </c>
      <c r="I83" s="202"/>
      <c r="J83" s="202"/>
      <c r="K83" s="203"/>
      <c r="L83" s="45"/>
      <c r="M83" s="210"/>
      <c r="N83" s="193" t="str">
        <f>IF($G$63="企業認定基準（１）","",N73)</f>
        <v/>
      </c>
      <c r="O83" s="194"/>
      <c r="P83" s="194"/>
      <c r="Q83" s="197" t="str">
        <f>IF($G$63="企業認定基準（１）","入力不要→",Q73)</f>
        <v>入力不要→</v>
      </c>
      <c r="R83" s="198"/>
      <c r="S83" s="201" t="s">
        <v>16</v>
      </c>
      <c r="T83" s="202"/>
      <c r="U83" s="202"/>
      <c r="V83" s="203"/>
      <c r="W83" s="45"/>
    </row>
    <row r="84" spans="1:30" s="23" customFormat="1" ht="18.75" hidden="1" customHeight="1" x14ac:dyDescent="0.15">
      <c r="B84" s="210"/>
      <c r="C84" s="195"/>
      <c r="D84" s="196"/>
      <c r="E84" s="196"/>
      <c r="F84" s="199"/>
      <c r="G84" s="200"/>
      <c r="H84" s="206"/>
      <c r="I84" s="207"/>
      <c r="J84" s="207"/>
      <c r="K84" s="208"/>
      <c r="L84" s="45" t="s">
        <v>12</v>
      </c>
      <c r="M84" s="210"/>
      <c r="N84" s="195"/>
      <c r="O84" s="196"/>
      <c r="P84" s="196"/>
      <c r="Q84" s="199"/>
      <c r="R84" s="200"/>
      <c r="S84" s="206"/>
      <c r="T84" s="207"/>
      <c r="U84" s="207"/>
      <c r="V84" s="208"/>
      <c r="W84" s="45" t="s">
        <v>12</v>
      </c>
      <c r="Y84" s="79"/>
      <c r="Z84" s="113"/>
      <c r="AA84" s="1"/>
      <c r="AB84" s="1"/>
      <c r="AC84" s="1"/>
      <c r="AD84" s="1"/>
    </row>
    <row r="85" spans="1:30" s="23" customFormat="1" hidden="1" x14ac:dyDescent="0.15">
      <c r="B85" s="210"/>
      <c r="C85" s="193" t="str">
        <f>IF($G$63="企業認定基準（１）","",C75)</f>
        <v/>
      </c>
      <c r="D85" s="194"/>
      <c r="E85" s="194"/>
      <c r="F85" s="197" t="str">
        <f>IF($G$63="企業認定基準（１）","入力不要→",F75)</f>
        <v>入力不要→</v>
      </c>
      <c r="G85" s="198"/>
      <c r="H85" s="201" t="e">
        <f>IF(#REF!="①","実績","見込み")</f>
        <v>#REF!</v>
      </c>
      <c r="I85" s="202"/>
      <c r="J85" s="202"/>
      <c r="K85" s="203"/>
      <c r="L85" s="45"/>
      <c r="M85" s="210"/>
      <c r="N85" s="193" t="str">
        <f>IF($G$63="企業認定基準（１）","",N75)</f>
        <v/>
      </c>
      <c r="O85" s="194"/>
      <c r="P85" s="194"/>
      <c r="Q85" s="197" t="str">
        <f>IF($G$63="企業認定基準（１）","入力不要→",Q75)</f>
        <v>入力不要→</v>
      </c>
      <c r="R85" s="198"/>
      <c r="S85" s="201" t="s">
        <v>16</v>
      </c>
      <c r="T85" s="202"/>
      <c r="U85" s="202"/>
      <c r="V85" s="203"/>
      <c r="W85" s="45"/>
      <c r="Y85" s="79"/>
      <c r="Z85" s="113"/>
      <c r="AA85" s="1"/>
      <c r="AB85" s="1"/>
      <c r="AC85" s="1"/>
      <c r="AD85" s="1"/>
    </row>
    <row r="86" spans="1:30" ht="18.75" hidden="1" customHeight="1" x14ac:dyDescent="0.15">
      <c r="B86" s="211"/>
      <c r="C86" s="195"/>
      <c r="D86" s="196"/>
      <c r="E86" s="196"/>
      <c r="F86" s="199"/>
      <c r="G86" s="200"/>
      <c r="H86" s="206"/>
      <c r="I86" s="207"/>
      <c r="J86" s="207"/>
      <c r="K86" s="208"/>
      <c r="L86" s="45" t="s">
        <v>12</v>
      </c>
      <c r="M86" s="211"/>
      <c r="N86" s="195"/>
      <c r="O86" s="196"/>
      <c r="P86" s="196"/>
      <c r="Q86" s="199"/>
      <c r="R86" s="200"/>
      <c r="S86" s="206"/>
      <c r="T86" s="207"/>
      <c r="U86" s="207"/>
      <c r="V86" s="208"/>
      <c r="W86" s="45" t="s">
        <v>12</v>
      </c>
    </row>
    <row r="87" spans="1:30" s="59" customFormat="1" ht="3.75" hidden="1" customHeight="1" x14ac:dyDescent="0.15">
      <c r="B87" s="60"/>
      <c r="C87" s="61"/>
      <c r="D87" s="61"/>
      <c r="E87" s="61"/>
      <c r="F87" s="62"/>
      <c r="G87" s="62"/>
      <c r="I87" s="58"/>
      <c r="J87" s="58"/>
      <c r="L87" s="69"/>
      <c r="M87" s="70"/>
      <c r="N87" s="61"/>
      <c r="O87" s="61"/>
      <c r="P87" s="61"/>
      <c r="Q87" s="71"/>
      <c r="R87" s="71"/>
      <c r="S87" s="72"/>
      <c r="T87" s="58"/>
      <c r="U87" s="58"/>
      <c r="W87" s="63"/>
      <c r="Y87" s="25"/>
      <c r="Z87" s="84"/>
    </row>
    <row r="88" spans="1:30" hidden="1" x14ac:dyDescent="0.15">
      <c r="B88" s="2"/>
      <c r="C88" s="2"/>
      <c r="D88" s="2"/>
      <c r="E88" s="2"/>
      <c r="F88" s="2"/>
      <c r="G88" s="140" t="s">
        <v>14</v>
      </c>
      <c r="H88" s="230" t="e">
        <f>SUM(H82:K86)</f>
        <v>#REF!</v>
      </c>
      <c r="I88" s="230"/>
      <c r="J88" s="230"/>
      <c r="K88" s="230"/>
      <c r="L88" s="45" t="s">
        <v>12</v>
      </c>
      <c r="M88" s="77" t="e">
        <f>IF(#REF!="①","A’",IF(#REF!="②","C'",""))</f>
        <v>#REF!</v>
      </c>
      <c r="N88" s="45"/>
      <c r="O88" s="2"/>
      <c r="P88" s="43"/>
      <c r="R88" s="140" t="s">
        <v>14</v>
      </c>
      <c r="S88" s="230">
        <f>SUM(S82:V86)</f>
        <v>0</v>
      </c>
      <c r="T88" s="230"/>
      <c r="U88" s="230"/>
      <c r="V88" s="230"/>
      <c r="W88" s="45" t="s">
        <v>12</v>
      </c>
      <c r="X88" s="77" t="e">
        <f>IF(#REF!="①","B’",IF(#REF!="②","D’",""))</f>
        <v>#REF!</v>
      </c>
    </row>
    <row r="89" spans="1:30" ht="9" customHeight="1" thickBot="1" x14ac:dyDescent="0.2"/>
    <row r="90" spans="1:30" s="2" customFormat="1" ht="25.9" customHeight="1" thickBot="1" x14ac:dyDescent="0.45">
      <c r="A90" s="74" t="s">
        <v>20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65"/>
    </row>
    <row r="91" spans="1:30" ht="18.75" customHeight="1" x14ac:dyDescent="0.15">
      <c r="A91" s="25" t="s">
        <v>65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AA91" s="81"/>
    </row>
    <row r="92" spans="1:30" ht="18.75" customHeight="1" x14ac:dyDescent="0.15">
      <c r="A92" s="25"/>
      <c r="B92" s="25"/>
      <c r="C92" s="79"/>
      <c r="D92" s="25"/>
      <c r="E92" s="25"/>
      <c r="F92" s="25"/>
      <c r="G92" s="25"/>
      <c r="H92" s="25"/>
      <c r="I92" s="25"/>
      <c r="K92" s="25"/>
      <c r="L92" s="25"/>
      <c r="M92" s="25"/>
      <c r="N92" s="25"/>
      <c r="O92" s="25"/>
      <c r="Q92" s="67" t="s">
        <v>55</v>
      </c>
      <c r="R92" s="185" t="s">
        <v>31</v>
      </c>
      <c r="S92" s="185"/>
      <c r="T92" s="186">
        <f>IF(OR($H$78="",$S$78=""),"",IFERROR(ROUNDDOWN(($S$78-$H$78)/$S$78*100,1),""))</f>
        <v>81.8</v>
      </c>
      <c r="U92" s="186"/>
      <c r="V92" s="186"/>
      <c r="W92" s="149" t="s">
        <v>56</v>
      </c>
      <c r="X92" s="150" t="str">
        <f>IF($T$92="","NG",IF($T$92&gt;=5,"OK","NG"))</f>
        <v>OK</v>
      </c>
      <c r="AA92" s="81"/>
    </row>
    <row r="93" spans="1:30" ht="18.75" customHeight="1" x14ac:dyDescent="0.15">
      <c r="A93" s="25"/>
      <c r="B93" s="25"/>
      <c r="C93" s="7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67"/>
      <c r="T93" s="187"/>
      <c r="U93" s="187"/>
      <c r="V93" s="187"/>
      <c r="W93" s="76"/>
      <c r="AA93" s="81"/>
    </row>
    <row r="94" spans="1:30" ht="18.75" hidden="1" customHeight="1" outlineLevel="1" x14ac:dyDescent="0.15">
      <c r="A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78"/>
      <c r="U94" s="78"/>
      <c r="V94" s="78"/>
      <c r="W94" s="76"/>
      <c r="AA94" s="81"/>
    </row>
    <row r="95" spans="1:30" ht="18.75" hidden="1" customHeight="1" outlineLevel="1" x14ac:dyDescent="0.15">
      <c r="A95" s="25"/>
      <c r="B95" s="25"/>
      <c r="C95" s="7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66"/>
      <c r="Q95" s="66"/>
      <c r="R95" s="25"/>
      <c r="S95" s="67"/>
      <c r="T95" s="188"/>
      <c r="U95" s="188"/>
      <c r="V95" s="188"/>
      <c r="W95" s="76"/>
      <c r="AA95" s="81"/>
    </row>
    <row r="96" spans="1:30" ht="18.75" customHeight="1" outlineLevel="1" x14ac:dyDescent="0.1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67"/>
      <c r="T96" s="188"/>
      <c r="U96" s="188"/>
      <c r="V96" s="188"/>
      <c r="W96" s="76"/>
      <c r="AA96" s="81"/>
    </row>
    <row r="97" spans="1:28" ht="18.75" customHeight="1" x14ac:dyDescent="0.15">
      <c r="A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78"/>
      <c r="U97" s="78"/>
      <c r="V97" s="78"/>
      <c r="W97" s="76"/>
      <c r="AA97" s="81"/>
    </row>
    <row r="98" spans="1:28" ht="18.7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66"/>
      <c r="Q98" s="66"/>
      <c r="R98" s="25"/>
      <c r="S98" s="67"/>
      <c r="T98" s="188"/>
      <c r="U98" s="188"/>
      <c r="V98" s="188"/>
      <c r="W98" s="76"/>
      <c r="AA98" s="81"/>
    </row>
    <row r="99" spans="1:28" ht="18.75" customHeight="1" outlineLevel="1" x14ac:dyDescent="0.15">
      <c r="A99" s="25"/>
      <c r="B99" s="25"/>
      <c r="C99" s="80"/>
      <c r="D99" s="80"/>
      <c r="E99" s="80"/>
      <c r="F99" s="80"/>
      <c r="G99" s="80"/>
      <c r="H99" s="25"/>
      <c r="I99" s="25"/>
      <c r="J99" s="25"/>
      <c r="K99" s="25"/>
      <c r="L99" s="25"/>
      <c r="M99" s="25"/>
      <c r="N99" s="25"/>
      <c r="O99" s="25"/>
      <c r="P99" s="66"/>
      <c r="Q99" s="66"/>
      <c r="R99" s="25"/>
      <c r="S99" s="67"/>
      <c r="T99" s="188"/>
      <c r="U99" s="188"/>
      <c r="V99" s="188"/>
      <c r="W99" s="76"/>
      <c r="AA99" s="81"/>
    </row>
    <row r="100" spans="1:28" ht="5.25" customHeight="1" x14ac:dyDescent="0.15"/>
    <row r="101" spans="1:28" ht="5.0999999999999996" customHeight="1" x14ac:dyDescent="0.15"/>
    <row r="102" spans="1:28" ht="3" customHeight="1" x14ac:dyDescent="0.1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4" spans="1:28" ht="24.75" customHeight="1" x14ac:dyDescent="0.15">
      <c r="A104" s="218" t="str">
        <f>IF(COUNTIF($X$92,"NG"),"※ 認定要件を満たしていないため、認定できません。","売上高減少要件を満たしているため、申請できます。")</f>
        <v>売上高減少要件を満たしているため、申請できます。</v>
      </c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</row>
    <row r="105" spans="1:28" ht="24.75" customHeight="1" x14ac:dyDescent="0.15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8" ht="24.75" customHeight="1" x14ac:dyDescent="0.15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</row>
    <row r="107" spans="1:28" ht="24.75" hidden="1" customHeight="1" x14ac:dyDescent="0.15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</row>
    <row r="108" spans="1:28" ht="24.75" hidden="1" customHeight="1" x14ac:dyDescent="0.15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8" ht="14.25" hidden="1" x14ac:dyDescent="0.15">
      <c r="B109" s="1" t="s">
        <v>37</v>
      </c>
      <c r="N109" s="138" t="s">
        <v>44</v>
      </c>
      <c r="O109" s="139"/>
      <c r="P109" s="139"/>
      <c r="Q109" s="139"/>
      <c r="R109" s="139"/>
      <c r="S109" s="139"/>
      <c r="Y109" s="1"/>
      <c r="Z109" s="1"/>
      <c r="AA109" s="25"/>
      <c r="AB109" s="84"/>
    </row>
    <row r="110" spans="1:28" hidden="1" x14ac:dyDescent="0.15">
      <c r="B110" s="125" t="s">
        <v>38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126"/>
      <c r="N110" s="125" t="s">
        <v>39</v>
      </c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126"/>
      <c r="Z110" s="1"/>
      <c r="AA110" s="25"/>
      <c r="AB110" s="84"/>
    </row>
    <row r="111" spans="1:28" hidden="1" x14ac:dyDescent="0.15">
      <c r="B111" s="27" t="s">
        <v>40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27" t="s">
        <v>41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8"/>
      <c r="Z111" s="1"/>
      <c r="AA111" s="25"/>
      <c r="AB111" s="84"/>
    </row>
    <row r="112" spans="1:28" ht="18.75" hidden="1" customHeight="1" x14ac:dyDescent="0.15">
      <c r="B112" s="219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127"/>
      <c r="N112" s="223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8"/>
      <c r="Z112" s="1"/>
      <c r="AA112" s="25"/>
      <c r="AB112" s="84"/>
    </row>
    <row r="113" spans="1:29" ht="18.75" hidden="1" customHeight="1" x14ac:dyDescent="0.15">
      <c r="B113" s="219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8"/>
      <c r="N113" s="225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8"/>
      <c r="Z113" s="1"/>
      <c r="AA113" s="25"/>
      <c r="AB113" s="84"/>
    </row>
    <row r="114" spans="1:29" ht="18.75" hidden="1" customHeight="1" x14ac:dyDescent="0.15">
      <c r="B114" s="219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8"/>
      <c r="N114" s="225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128" t="s">
        <v>42</v>
      </c>
      <c r="Z114" s="1"/>
      <c r="AA114" s="25"/>
      <c r="AB114" s="84"/>
    </row>
    <row r="115" spans="1:29" ht="19.5" hidden="1" customHeight="1" x14ac:dyDescent="0.15">
      <c r="B115" s="221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9"/>
      <c r="N115" s="226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9"/>
      <c r="Z115" s="1"/>
      <c r="AA115" s="25"/>
      <c r="AB115" s="84"/>
    </row>
    <row r="116" spans="1:29" ht="3.95" customHeight="1" x14ac:dyDescent="0.15">
      <c r="Y116" s="1"/>
      <c r="Z116" s="1"/>
      <c r="AA116" s="25"/>
      <c r="AB116" s="131"/>
      <c r="AC116" s="129"/>
    </row>
    <row r="117" spans="1:29" x14ac:dyDescent="0.15">
      <c r="B117" s="215" t="s">
        <v>45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129"/>
      <c r="AA117" s="129"/>
      <c r="AB117" s="131"/>
      <c r="AC117" s="129"/>
    </row>
    <row r="118" spans="1:29" x14ac:dyDescent="0.15">
      <c r="B118" s="215" t="s">
        <v>43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129"/>
      <c r="AA118" s="129"/>
      <c r="AB118" s="131"/>
      <c r="AC118" s="129"/>
    </row>
    <row r="119" spans="1:29" ht="3" customHeight="1" x14ac:dyDescent="0.15">
      <c r="A119" s="25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1"/>
      <c r="AA119" s="25"/>
      <c r="AB119" s="84"/>
    </row>
    <row r="120" spans="1:29" ht="11.1" customHeight="1" x14ac:dyDescent="0.15">
      <c r="A120" s="25"/>
      <c r="B120" s="31"/>
      <c r="C120" s="31"/>
      <c r="D120" s="31"/>
      <c r="E120" s="31"/>
      <c r="F120" s="31"/>
      <c r="G120" s="31"/>
      <c r="H120" s="31"/>
      <c r="I120" s="31"/>
      <c r="J120" s="31"/>
      <c r="K120" s="25"/>
      <c r="L120" s="25"/>
      <c r="M120" s="25"/>
      <c r="N120" s="25"/>
      <c r="O120" s="25"/>
      <c r="P120" s="25"/>
      <c r="Q120" s="31"/>
      <c r="R120" s="31"/>
      <c r="S120" s="31"/>
      <c r="T120" s="31"/>
      <c r="U120" s="31"/>
      <c r="V120" s="31"/>
      <c r="W120" s="31"/>
      <c r="X120" s="31"/>
      <c r="Y120" s="31"/>
      <c r="Z120" s="1"/>
      <c r="AA120" s="25"/>
      <c r="AB120" s="84"/>
    </row>
    <row r="122" spans="1:29" ht="6" customHeight="1" x14ac:dyDescent="0.15"/>
    <row r="123" spans="1:29" ht="6" customHeight="1" x14ac:dyDescent="0.15"/>
  </sheetData>
  <sheetProtection password="84B1" sheet="1" objects="1" scenarios="1" selectLockedCells="1" selectUnlockedCells="1"/>
  <mergeCells count="133">
    <mergeCell ref="B117:Y117"/>
    <mergeCell ref="B118:Y118"/>
    <mergeCell ref="T96:V96"/>
    <mergeCell ref="T98:V98"/>
    <mergeCell ref="T99:V99"/>
    <mergeCell ref="A104:Y104"/>
    <mergeCell ref="B112:L115"/>
    <mergeCell ref="N112:X115"/>
    <mergeCell ref="M113:M115"/>
    <mergeCell ref="H88:K88"/>
    <mergeCell ref="S88:V88"/>
    <mergeCell ref="R92:S92"/>
    <mergeCell ref="T92:V92"/>
    <mergeCell ref="T93:V93"/>
    <mergeCell ref="T95:V95"/>
    <mergeCell ref="S84:V84"/>
    <mergeCell ref="C85:E86"/>
    <mergeCell ref="F85:G86"/>
    <mergeCell ref="H85:K85"/>
    <mergeCell ref="N85:P86"/>
    <mergeCell ref="Q85:R86"/>
    <mergeCell ref="S85:V85"/>
    <mergeCell ref="H86:K86"/>
    <mergeCell ref="S86:V86"/>
    <mergeCell ref="F82:G82"/>
    <mergeCell ref="H82:K82"/>
    <mergeCell ref="S82:V82"/>
    <mergeCell ref="C83:E84"/>
    <mergeCell ref="F83:G84"/>
    <mergeCell ref="H83:K83"/>
    <mergeCell ref="N83:P84"/>
    <mergeCell ref="Q83:R84"/>
    <mergeCell ref="S83:V83"/>
    <mergeCell ref="H84:K84"/>
    <mergeCell ref="H78:K78"/>
    <mergeCell ref="S78:V78"/>
    <mergeCell ref="B81:B86"/>
    <mergeCell ref="C81:G81"/>
    <mergeCell ref="H81:K81"/>
    <mergeCell ref="M81:M86"/>
    <mergeCell ref="N81:P82"/>
    <mergeCell ref="Q81:R82"/>
    <mergeCell ref="S81:V81"/>
    <mergeCell ref="C82:E82"/>
    <mergeCell ref="O75:O76"/>
    <mergeCell ref="P75:P76"/>
    <mergeCell ref="Q75:Q76"/>
    <mergeCell ref="R75:R76"/>
    <mergeCell ref="H76:K76"/>
    <mergeCell ref="S76:V76"/>
    <mergeCell ref="C75:C76"/>
    <mergeCell ref="D75:D76"/>
    <mergeCell ref="E75:E76"/>
    <mergeCell ref="F75:F76"/>
    <mergeCell ref="G75:G76"/>
    <mergeCell ref="N75:N76"/>
    <mergeCell ref="O73:O74"/>
    <mergeCell ref="P73:P74"/>
    <mergeCell ref="Q73:Q74"/>
    <mergeCell ref="R73:R74"/>
    <mergeCell ref="H74:K74"/>
    <mergeCell ref="S74:V74"/>
    <mergeCell ref="Q71:Q72"/>
    <mergeCell ref="R71:R72"/>
    <mergeCell ref="H72:K72"/>
    <mergeCell ref="S72:V72"/>
    <mergeCell ref="C73:C74"/>
    <mergeCell ref="D73:D74"/>
    <mergeCell ref="E73:E74"/>
    <mergeCell ref="F73:F74"/>
    <mergeCell ref="G73:G74"/>
    <mergeCell ref="N73:N74"/>
    <mergeCell ref="H59:I59"/>
    <mergeCell ref="G63:K63"/>
    <mergeCell ref="A65:X65"/>
    <mergeCell ref="A68:V68"/>
    <mergeCell ref="L70:N70"/>
    <mergeCell ref="B71:B76"/>
    <mergeCell ref="M71:M76"/>
    <mergeCell ref="N71:N72"/>
    <mergeCell ref="O71:O72"/>
    <mergeCell ref="P71:P72"/>
    <mergeCell ref="S48:U49"/>
    <mergeCell ref="V48:X49"/>
    <mergeCell ref="S50:U52"/>
    <mergeCell ref="V50:X52"/>
    <mergeCell ref="T54:W54"/>
    <mergeCell ref="C55:I55"/>
    <mergeCell ref="T30:V30"/>
    <mergeCell ref="C37:R37"/>
    <mergeCell ref="C38:R38"/>
    <mergeCell ref="B40:Y40"/>
    <mergeCell ref="B41:Y41"/>
    <mergeCell ref="S47:X47"/>
    <mergeCell ref="B28:C28"/>
    <mergeCell ref="D28:G28"/>
    <mergeCell ref="H28:S28"/>
    <mergeCell ref="T28:V28"/>
    <mergeCell ref="B29:C29"/>
    <mergeCell ref="D29:G29"/>
    <mergeCell ref="H29:S29"/>
    <mergeCell ref="T29:V29"/>
    <mergeCell ref="B26:C26"/>
    <mergeCell ref="D26:G26"/>
    <mergeCell ref="H26:S26"/>
    <mergeCell ref="T26:V26"/>
    <mergeCell ref="B27:C27"/>
    <mergeCell ref="D27:G27"/>
    <mergeCell ref="H27:S27"/>
    <mergeCell ref="T27:V27"/>
    <mergeCell ref="B24:C24"/>
    <mergeCell ref="D24:G24"/>
    <mergeCell ref="H24:S24"/>
    <mergeCell ref="T24:V24"/>
    <mergeCell ref="B25:C25"/>
    <mergeCell ref="D25:G25"/>
    <mergeCell ref="H25:S25"/>
    <mergeCell ref="T25:V25"/>
    <mergeCell ref="J15:L15"/>
    <mergeCell ref="B22:C22"/>
    <mergeCell ref="D22:G22"/>
    <mergeCell ref="H22:S22"/>
    <mergeCell ref="T22:W22"/>
    <mergeCell ref="B23:C23"/>
    <mergeCell ref="D23:G23"/>
    <mergeCell ref="H23:S23"/>
    <mergeCell ref="T23:V23"/>
    <mergeCell ref="T1:Y1"/>
    <mergeCell ref="T2:Y3"/>
    <mergeCell ref="A4:B4"/>
    <mergeCell ref="U6:X6"/>
    <mergeCell ref="D8:L8"/>
    <mergeCell ref="D9:L9"/>
  </mergeCells>
  <phoneticPr fontId="2"/>
  <conditionalFormatting sqref="Q81 Q83 Q87:R87 Q85">
    <cfRule type="cellIs" dxfId="26" priority="22" operator="equal">
      <formula>"←再選択"</formula>
    </cfRule>
  </conditionalFormatting>
  <conditionalFormatting sqref="W81:W87 L81:L86 H81 H83 F82:F83 H85 C85 F85 M81:N81 N83 N85 Q81 S81 Q83 S83 Q85 S85 C87:G87 B81 C81:C83 I87:J87 L87:R87 G88:M88 T87:U87 R88:X88">
    <cfRule type="expression" dxfId="25" priority="21">
      <formula>$G$63="企業認定基準（１）"</formula>
    </cfRule>
  </conditionalFormatting>
  <conditionalFormatting sqref="B81:B86 M81:M86">
    <cfRule type="expression" dxfId="24" priority="20">
      <formula>$G$63="企業認定基準（１）"</formula>
    </cfRule>
  </conditionalFormatting>
  <conditionalFormatting sqref="N81 N83 N85 C83:E86">
    <cfRule type="expression" dxfId="23" priority="19">
      <formula>$G$63="企業認定基準（１）"</formula>
    </cfRule>
  </conditionalFormatting>
  <conditionalFormatting sqref="A80:A81 H82 H84 H86 S86 S84 S82">
    <cfRule type="expression" dxfId="22" priority="18">
      <formula>$G$63="企業認定基準（１）"</formula>
    </cfRule>
  </conditionalFormatting>
  <conditionalFormatting sqref="S73:V76 H74:K74 H83:K86 S83:V86 H76:K76 I75:K75 I73:K73">
    <cfRule type="expression" dxfId="21" priority="24">
      <formula>$F$73="入力不要→"</formula>
    </cfRule>
  </conditionalFormatting>
  <conditionalFormatting sqref="S74:V74 H74:K74 H76:K76 S76:V76 H84 H86 S84 S86">
    <cfRule type="expression" dxfId="20" priority="23">
      <formula>$F$73="入力不要→"</formula>
    </cfRule>
  </conditionalFormatting>
  <conditionalFormatting sqref="N81:P86">
    <cfRule type="expression" dxfId="19" priority="17">
      <formula>$G$63="企業認定基準（１）"</formula>
    </cfRule>
  </conditionalFormatting>
  <conditionalFormatting sqref="Q81:R86 F83:G86">
    <cfRule type="expression" dxfId="18" priority="16">
      <formula>$G$63="企業認定基準（１）"</formula>
    </cfRule>
  </conditionalFormatting>
  <conditionalFormatting sqref="C81:K81 H83:K83 H85:K85 S85:V85 S83:V83 S81:V81">
    <cfRule type="expression" dxfId="17" priority="15">
      <formula>$G$63="企業認定基準（１）"</formula>
    </cfRule>
  </conditionalFormatting>
  <conditionalFormatting sqref="H82:K82 S82:V82 S84:V84 H84:K84 H86:K86 S86:V86">
    <cfRule type="expression" dxfId="16" priority="14">
      <formula>$G$63="企業認定基準（１）"</formula>
    </cfRule>
  </conditionalFormatting>
  <conditionalFormatting sqref="N83:P86">
    <cfRule type="expression" dxfId="15" priority="13">
      <formula>$Q$83="入力不要→"</formula>
    </cfRule>
  </conditionalFormatting>
  <conditionalFormatting sqref="G82">
    <cfRule type="expression" dxfId="14" priority="12">
      <formula>$G$63="企業認定基準（１）"</formula>
    </cfRule>
  </conditionalFormatting>
  <conditionalFormatting sqref="A104:A105">
    <cfRule type="cellIs" dxfId="13" priority="10" operator="equal">
      <formula>"売上高減少要件を満たしているため、申請できます。"</formula>
    </cfRule>
    <cfRule type="cellIs" dxfId="12" priority="11" operator="equal">
      <formula>"※ 認定要件を満たしていないため、認定できません。"</formula>
    </cfRule>
  </conditionalFormatting>
  <conditionalFormatting sqref="U8 W8">
    <cfRule type="cellIs" dxfId="11" priority="9" operator="equal">
      <formula>0</formula>
    </cfRule>
  </conditionalFormatting>
  <conditionalFormatting sqref="H70:H71 H78 H88 S78 H80:H81 S88 S71">
    <cfRule type="expression" dxfId="10" priority="25">
      <formula>#REF!="イ"</formula>
    </cfRule>
  </conditionalFormatting>
  <conditionalFormatting sqref="A106">
    <cfRule type="cellIs" dxfId="9" priority="7" operator="equal">
      <formula>"売上高減少要件を満たしているため、申請できます。"</formula>
    </cfRule>
    <cfRule type="cellIs" dxfId="8" priority="8" operator="equal">
      <formula>"※ 認定要件を満たしていないため、認定できません。"</formula>
    </cfRule>
  </conditionalFormatting>
  <conditionalFormatting sqref="A107">
    <cfRule type="cellIs" dxfId="7" priority="5" operator="equal">
      <formula>"売上高減少要件を満たしているため、申請できます。"</formula>
    </cfRule>
    <cfRule type="cellIs" dxfId="6" priority="6" operator="equal">
      <formula>"※ 認定要件を満たしていないため、認定できません。"</formula>
    </cfRule>
  </conditionalFormatting>
  <conditionalFormatting sqref="A108">
    <cfRule type="cellIs" dxfId="5" priority="3" operator="equal">
      <formula>"売上高減少要件を満たしているため、申請できます。"</formula>
    </cfRule>
    <cfRule type="cellIs" dxfId="4" priority="4" operator="equal">
      <formula>"※ 認定要件を満たしていないため、認定できません。"</formula>
    </cfRule>
  </conditionalFormatting>
  <conditionalFormatting sqref="H75">
    <cfRule type="expression" dxfId="3" priority="2">
      <formula>$F$73="入力不要→"</formula>
    </cfRule>
  </conditionalFormatting>
  <conditionalFormatting sqref="H73">
    <cfRule type="expression" dxfId="2" priority="1">
      <formula>$F$73="入力不要→"</formula>
    </cfRule>
  </conditionalFormatting>
  <conditionalFormatting sqref="T92:V92">
    <cfRule type="expression" dxfId="1" priority="26">
      <formula>Q92=0</formula>
    </cfRule>
    <cfRule type="expression" dxfId="0" priority="27">
      <formula>Q92=""</formula>
    </cfRule>
  </conditionalFormatting>
  <hyperlinks>
    <hyperlink ref="C37:K37" r:id="rId1" display="①「分類検索システム」：https://www.e-stat.go.jp/classifications/terms/10"/>
    <hyperlink ref="C38:K38" r:id="rId2" display="②指定業種一覧（クリックすると中小企業庁HPへ移動します。）"/>
    <hyperlink ref="C38:R38" r:id="rId3" display="②指定業種一覧（クリックすると中小企業庁HPへ移動します。）"/>
  </hyperlinks>
  <pageMargins left="0.7" right="0.7" top="0.75" bottom="0.75" header="0.3" footer="0.3"/>
  <pageSetup paperSize="9" scale="69" orientation="portrait" verticalDpi="0" r:id="rId4"/>
  <rowBreaks count="1" manualBreakCount="1">
    <brk id="53" max="24" man="1"/>
  </rowBreaks>
  <colBreaks count="1" manualBreakCount="1">
    <brk id="25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5-イ-①</vt:lpstr>
      <vt:lpstr>記入例</vt:lpstr>
      <vt:lpstr>'5-イ-①'!Print_Area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2020-05-31T11:43:40Z</cp:lastPrinted>
  <dcterms:created xsi:type="dcterms:W3CDTF">2015-06-05T18:19:34Z</dcterms:created>
  <dcterms:modified xsi:type="dcterms:W3CDTF">2024-11-29T04:31:19Z</dcterms:modified>
</cp:coreProperties>
</file>