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29.62\syorijou\Z300 PPPPFI 一時避難 (0330時点)\15_PPP・PFI関連\01_大規模施設改築\01_ポートアイランド処理場\07_事業者選定支援他業務（その２）\02契約後\15公告資料\06_様式集\HPアップデータ\"/>
    </mc:Choice>
  </mc:AlternateContent>
  <bookViews>
    <workbookView xWindow="0" yWindow="0" windowWidth="13440" windowHeight="10020"/>
  </bookViews>
  <sheets>
    <sheet name="様式3-3号" sheetId="10" r:id="rId1"/>
  </sheets>
  <definedNames>
    <definedName name="_xlnm._FilterDatabase" localSheetId="0" hidden="1">'様式3-3号'!$B$4:$M$404</definedName>
    <definedName name="_xlnm.Print_Area" localSheetId="0">'様式3-3号'!$A$1:$M$404</definedName>
    <definedName name="_xlnm.Print_Titles" localSheetId="0">'様式3-3号'!$1:$5</definedName>
    <definedName name="Z_17C2733B_3715_40C4_BB1D_7E7D23AD26E7_.wvu.PrintArea" localSheetId="0" hidden="1">'様式3-3号'!$C$4:$K$404</definedName>
    <definedName name="Z_17C2733B_3715_40C4_BB1D_7E7D23AD26E7_.wvu.PrintTitles" localSheetId="0" hidden="1">'様式3-3号'!$4:$5</definedName>
    <definedName name="Z_2952C999_03EF_4DA9_91C3_D5E020150818_.wvu.PrintTitles" localSheetId="0" hidden="1">'様式3-3号'!$4:$5</definedName>
    <definedName name="Z_6E2BE540_E64E_4F56_949F_3B0287B87290_.wvu.PrintArea" localSheetId="0" hidden="1">'様式3-3号'!$C$4:$K$404</definedName>
    <definedName name="Z_6E2BE540_E64E_4F56_949F_3B0287B87290_.wvu.PrintTitles" localSheetId="0" hidden="1">'様式3-3号'!$4:$5</definedName>
  </definedNames>
  <calcPr calcId="162913"/>
</workbook>
</file>

<file path=xl/calcChain.xml><?xml version="1.0" encoding="utf-8"?>
<calcChain xmlns="http://schemas.openxmlformats.org/spreadsheetml/2006/main">
  <c r="B8" i="10" l="1"/>
  <c r="B9" i="10" s="1"/>
  <c r="B10" i="10" s="1"/>
  <c r="B11" i="10" s="1"/>
  <c r="B12" i="10" s="1"/>
  <c r="B13" i="10" s="1"/>
  <c r="B14" i="10" s="1"/>
  <c r="B15" i="10" s="1"/>
  <c r="B18" i="10" l="1"/>
  <c r="B19" i="10" l="1"/>
  <c r="B20" i="10" s="1"/>
  <c r="B21" i="10" s="1"/>
  <c r="B22" i="10" s="1"/>
  <c r="B23" i="10" s="1"/>
  <c r="B24" i="10" s="1"/>
  <c r="B25" i="10" s="1"/>
  <c r="B27" i="10" l="1"/>
  <c r="B28" i="10" s="1"/>
  <c r="B29" i="10" s="1"/>
  <c r="B30" i="10" l="1"/>
  <c r="B32" i="10" s="1"/>
  <c r="B33" i="10" s="1"/>
  <c r="B34" i="10" s="1"/>
  <c r="B35" i="10" s="1"/>
  <c r="B36" i="10" s="1"/>
  <c r="B37" i="10" s="1"/>
  <c r="B38" i="10" s="1"/>
  <c r="B39" i="10" s="1"/>
  <c r="B40" i="10" s="1"/>
  <c r="B41" i="10" s="1"/>
  <c r="B42" i="10" s="1"/>
  <c r="B43" i="10" s="1"/>
  <c r="B44" i="10" s="1"/>
  <c r="B45" i="10" s="1"/>
  <c r="B46" i="10" s="1"/>
  <c r="B47" i="10" s="1"/>
  <c r="B48" i="10" s="1"/>
  <c r="B49" i="10" s="1"/>
  <c r="B51" i="10" l="1"/>
  <c r="B52" i="10" s="1"/>
  <c r="B53" i="10" s="1"/>
  <c r="B54" i="10" s="1"/>
  <c r="B55" i="10" s="1"/>
  <c r="B56" i="10" s="1"/>
  <c r="B57" i="10" s="1"/>
  <c r="B58" i="10" s="1"/>
  <c r="B59" i="10" s="1"/>
  <c r="B60" i="10" s="1"/>
  <c r="B62" i="10" l="1"/>
  <c r="B63" i="10" l="1"/>
  <c r="B64" i="10" s="1"/>
  <c r="B66" i="10" l="1"/>
  <c r="B67" i="10" s="1"/>
  <c r="B68" i="10" s="1"/>
  <c r="B69" i="10" s="1"/>
  <c r="B70" i="10" s="1"/>
  <c r="B71" i="10" s="1"/>
  <c r="B72" i="10" s="1"/>
  <c r="B73" i="10" s="1"/>
  <c r="B74" i="10" s="1"/>
  <c r="B75" i="10" s="1"/>
  <c r="B76" i="10" s="1"/>
  <c r="B77" i="10" s="1"/>
  <c r="B80" i="10" l="1"/>
  <c r="B81" i="10" s="1"/>
  <c r="B82" i="10" s="1"/>
  <c r="B83" i="10" s="1"/>
  <c r="B84" i="10" s="1"/>
  <c r="B85" i="10" s="1"/>
  <c r="B86" i="10" s="1"/>
  <c r="B88" i="10" s="1"/>
  <c r="B89" i="10" s="1"/>
  <c r="B90" i="10" l="1"/>
  <c r="B91" i="10" s="1"/>
  <c r="B92" i="10" s="1"/>
  <c r="B93" i="10" s="1"/>
  <c r="B94" i="10" s="1"/>
  <c r="B96" i="10" s="1"/>
  <c r="B97" i="10" s="1"/>
  <c r="B98" i="10" s="1"/>
  <c r="B99" i="10" s="1"/>
  <c r="B100" i="10" s="1"/>
  <c r="B101" i="10" s="1"/>
  <c r="B102" i="10" s="1"/>
  <c r="B103" i="10" s="1"/>
  <c r="B105" i="10" l="1"/>
  <c r="B106" i="10" s="1"/>
  <c r="B107" i="10" s="1"/>
  <c r="B108" i="10" l="1"/>
  <c r="B109" i="10" s="1"/>
  <c r="B110" i="10" s="1"/>
  <c r="B111" i="10" s="1"/>
  <c r="B112" i="10" s="1"/>
  <c r="B113" i="10" s="1"/>
  <c r="B114" i="10" s="1"/>
  <c r="B115" i="10" s="1"/>
  <c r="B116" i="10" s="1"/>
  <c r="B117" i="10" s="1"/>
  <c r="B118" i="10" s="1"/>
  <c r="B119" i="10" s="1"/>
  <c r="B120" i="10" s="1"/>
  <c r="B121" i="10" s="1"/>
  <c r="B122" i="10" l="1"/>
  <c r="B123" i="10" s="1"/>
  <c r="B124" i="10" s="1"/>
  <c r="B125" i="10" s="1"/>
  <c r="B126" i="10" s="1"/>
  <c r="B127" i="10" s="1"/>
  <c r="B128" i="10" s="1"/>
  <c r="B129" i="10" s="1"/>
  <c r="B130" i="10" s="1"/>
  <c r="B131" i="10" s="1"/>
  <c r="B132" i="10" s="1"/>
  <c r="B133" i="10" s="1"/>
  <c r="B134" i="10" s="1"/>
  <c r="B135" i="10" s="1"/>
  <c r="B136" i="10" s="1"/>
  <c r="B137" i="10" l="1"/>
  <c r="B138" i="10" s="1"/>
  <c r="B139" i="10" l="1"/>
  <c r="B140" i="10" s="1"/>
  <c r="B141" i="10" l="1"/>
  <c r="B142" i="10" s="1"/>
  <c r="B143" i="10" s="1"/>
  <c r="B144" i="10" s="1"/>
  <c r="B145" i="10" s="1"/>
  <c r="B146" i="10" s="1"/>
  <c r="B147" i="10" s="1"/>
  <c r="B149" i="10" s="1"/>
  <c r="B150" i="10" s="1"/>
  <c r="B152" i="10" s="1"/>
  <c r="B153" i="10" s="1"/>
  <c r="B155" i="10" l="1"/>
  <c r="B156" i="10" s="1"/>
  <c r="B157" i="10" s="1"/>
  <c r="B158" i="10" s="1"/>
  <c r="B159" i="10" s="1"/>
  <c r="B160" i="10" s="1"/>
  <c r="B161" i="10" s="1"/>
  <c r="B162" i="10" s="1"/>
  <c r="B163" i="10" s="1"/>
  <c r="B164" i="10" s="1"/>
  <c r="B165" i="10" s="1"/>
  <c r="B166" i="10" s="1"/>
  <c r="B167" i="10" s="1"/>
  <c r="B168" i="10" s="1"/>
  <c r="B169" i="10" s="1"/>
  <c r="B171" i="10" s="1"/>
  <c r="B172" i="10" s="1"/>
  <c r="B173" i="10" s="1"/>
  <c r="B174" i="10" s="1"/>
  <c r="B175" i="10" s="1"/>
  <c r="B176" i="10" s="1"/>
  <c r="B178" i="10" l="1"/>
  <c r="B179" i="10" s="1"/>
  <c r="B180" i="10" l="1"/>
  <c r="B181" i="10" s="1"/>
  <c r="B182" i="10" s="1"/>
  <c r="B183" i="10" s="1"/>
  <c r="B184" i="10" s="1"/>
  <c r="B185" i="10" s="1"/>
  <c r="B186" i="10" s="1"/>
  <c r="B187" i="10" s="1"/>
  <c r="B188" i="10" s="1"/>
  <c r="B189" i="10" s="1"/>
  <c r="B190" i="10" s="1"/>
  <c r="B191" i="10" s="1"/>
  <c r="B192" i="10" s="1"/>
  <c r="B193" i="10" s="1"/>
  <c r="B194"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l="1"/>
  <c r="B219" i="10" s="1"/>
  <c r="B220" i="10" s="1"/>
  <c r="B221" i="10" s="1"/>
  <c r="B223" i="10" s="1"/>
  <c r="B224" i="10" l="1"/>
  <c r="B225" i="10" s="1"/>
  <c r="B226" i="10" s="1"/>
  <c r="B227" i="10" s="1"/>
  <c r="B228" i="10" s="1"/>
  <c r="B229" i="10" s="1"/>
  <c r="B230" i="10" s="1"/>
  <c r="B231" i="10" s="1"/>
  <c r="B232" i="10" s="1"/>
  <c r="B233" i="10" s="1"/>
  <c r="B234" i="10" s="1"/>
  <c r="B235" i="10" s="1"/>
  <c r="B236" i="10" l="1"/>
  <c r="B237" i="10" s="1"/>
  <c r="B238" i="10" s="1"/>
  <c r="B239" i="10" s="1"/>
  <c r="B240" i="10" s="1"/>
  <c r="B241" i="10" s="1"/>
  <c r="B242" i="10" s="1"/>
  <c r="B243" i="10" s="1"/>
  <c r="B244" i="10" s="1"/>
  <c r="B245" i="10" s="1"/>
  <c r="B246" i="10" s="1"/>
  <c r="B247" i="10" s="1"/>
  <c r="B248" i="10" s="1"/>
  <c r="B249" i="10" s="1"/>
  <c r="B250" i="10" s="1"/>
  <c r="B251" i="10" s="1"/>
  <c r="B252" i="10" s="1"/>
  <c r="B253" i="10" s="1"/>
  <c r="B254" i="10" s="1"/>
  <c r="B255" i="10" s="1"/>
  <c r="B256" i="10" s="1"/>
  <c r="B257" i="10" s="1"/>
  <c r="B258" i="10" l="1"/>
  <c r="B259" i="10" s="1"/>
  <c r="B260" i="10" s="1"/>
  <c r="B261" i="10" s="1"/>
  <c r="B262" i="10" s="1"/>
  <c r="B263" i="10" l="1"/>
  <c r="B264" i="10" s="1"/>
  <c r="B265" i="10" s="1"/>
  <c r="B266" i="10" s="1"/>
  <c r="B267" i="10" s="1"/>
  <c r="B268" i="10" s="1"/>
  <c r="B269" i="10" s="1"/>
  <c r="B270" i="10" s="1"/>
  <c r="B271" i="10" s="1"/>
  <c r="B272" i="10" l="1"/>
  <c r="B273" i="10" s="1"/>
  <c r="B274" i="10" s="1"/>
  <c r="B275" i="10" s="1"/>
  <c r="B276" i="10" s="1"/>
  <c r="B277" i="10" s="1"/>
  <c r="B278" i="10" s="1"/>
  <c r="B279" i="10" s="1"/>
  <c r="B280" i="10" s="1"/>
  <c r="B281" i="10" s="1"/>
  <c r="B282" i="10" s="1"/>
  <c r="B283" i="10" s="1"/>
  <c r="B284" i="10" s="1"/>
  <c r="B285" i="10" s="1"/>
  <c r="B286" i="10" s="1"/>
  <c r="B287" i="10" s="1"/>
  <c r="B288" i="10" s="1"/>
  <c r="B289" i="10" s="1"/>
  <c r="B290" i="10" s="1"/>
  <c r="B291" i="10" s="1"/>
  <c r="B292" i="10" l="1"/>
  <c r="B293" i="10" s="1"/>
  <c r="B294" i="10" s="1"/>
  <c r="B295" i="10" s="1"/>
  <c r="B296" i="10" s="1"/>
  <c r="B297" i="10" s="1"/>
  <c r="B298" i="10" s="1"/>
  <c r="B299" i="10" s="1"/>
  <c r="B300" i="10" s="1"/>
  <c r="B303" i="10" s="1"/>
  <c r="B304" i="10" s="1"/>
  <c r="B305" i="10" s="1"/>
  <c r="B306" i="10" s="1"/>
  <c r="B307" i="10" s="1"/>
  <c r="B309" i="10" s="1"/>
  <c r="B310" i="10" s="1"/>
  <c r="B311" i="10" s="1"/>
  <c r="B313" i="10" s="1"/>
  <c r="B314" i="10" s="1"/>
  <c r="B316" i="10" s="1"/>
  <c r="B317" i="10" s="1"/>
  <c r="B319" i="10" l="1"/>
  <c r="B320" i="10" s="1"/>
  <c r="B322" i="10" s="1"/>
  <c r="B323" i="10" s="1"/>
  <c r="B325" i="10" s="1"/>
  <c r="B326" i="10" l="1"/>
  <c r="B327" i="10" s="1"/>
  <c r="B328" i="10" s="1"/>
  <c r="B329" i="10" l="1"/>
  <c r="B330" i="10" s="1"/>
  <c r="B332" i="10" s="1"/>
  <c r="B333" i="10" s="1"/>
  <c r="B334" i="10" s="1"/>
  <c r="B336" i="10" s="1"/>
  <c r="B337" i="10" s="1"/>
  <c r="B338" i="10" s="1"/>
  <c r="B339" i="10" s="1"/>
  <c r="B340" i="10" s="1"/>
  <c r="B341" i="10" s="1"/>
  <c r="B342" i="10" s="1"/>
  <c r="B343" i="10" s="1"/>
  <c r="B344" i="10" s="1"/>
  <c r="B346" i="10" s="1"/>
  <c r="B348" i="10" s="1"/>
  <c r="B350" i="10" s="1"/>
  <c r="B351" i="10" s="1"/>
  <c r="B352" i="10" s="1"/>
  <c r="B353" i="10" s="1"/>
  <c r="B356" i="10" s="1"/>
  <c r="B357" i="10" s="1"/>
  <c r="B358" i="10" s="1"/>
  <c r="B360" i="10" s="1"/>
  <c r="B361" i="10" s="1"/>
  <c r="B362" i="10" s="1"/>
  <c r="B363" i="10" s="1"/>
  <c r="B364" i="10" s="1"/>
  <c r="B365" i="10" s="1"/>
  <c r="B366" i="10" s="1"/>
  <c r="B368" i="10" s="1"/>
  <c r="B369" i="10" s="1"/>
  <c r="B370" i="10" s="1"/>
  <c r="B371" i="10" s="1"/>
  <c r="B372" i="10" s="1"/>
  <c r="B373" i="10" s="1"/>
  <c r="B374" i="10" s="1"/>
  <c r="B375" i="10" s="1"/>
  <c r="B376" i="10" s="1"/>
  <c r="B378" i="10" l="1"/>
  <c r="B380" i="10" s="1"/>
  <c r="B381" i="10" l="1"/>
  <c r="B382" i="10" s="1"/>
  <c r="B383" i="10" s="1"/>
  <c r="B384" i="10" s="1"/>
  <c r="B385" i="10" s="1"/>
  <c r="B386" i="10" s="1"/>
  <c r="B387" i="10" s="1"/>
  <c r="B388" i="10" s="1"/>
  <c r="B389" i="10" s="1"/>
  <c r="B391" i="10" s="1"/>
  <c r="B392" i="10" s="1"/>
  <c r="B394" i="10" l="1"/>
  <c r="B395" i="10" s="1"/>
  <c r="B396" i="10" s="1"/>
  <c r="B397" i="10" s="1"/>
  <c r="B398" i="10" l="1"/>
  <c r="B399" i="10" s="1"/>
  <c r="B400" i="10" s="1"/>
  <c r="B401" i="10" s="1"/>
  <c r="B402" i="10" s="1"/>
  <c r="B403" i="10" s="1"/>
  <c r="B404" i="10" s="1"/>
</calcChain>
</file>

<file path=xl/sharedStrings.xml><?xml version="1.0" encoding="utf-8"?>
<sst xmlns="http://schemas.openxmlformats.org/spreadsheetml/2006/main" count="2297" uniqueCount="592">
  <si>
    <t>頁</t>
    <rPh sb="0" eb="1">
      <t>ページ</t>
    </rPh>
    <phoneticPr fontId="5"/>
  </si>
  <si>
    <r>
      <t>N</t>
    </r>
    <r>
      <rPr>
        <sz val="11"/>
        <rFont val="ＭＳ Ｐゴシック"/>
        <family val="3"/>
        <charset val="128"/>
      </rPr>
      <t>o.</t>
    </r>
    <phoneticPr fontId="5"/>
  </si>
  <si>
    <t>第１
第２
など</t>
    <phoneticPr fontId="5"/>
  </si>
  <si>
    <t>１
２
など</t>
    <phoneticPr fontId="5"/>
  </si>
  <si>
    <t>（１）（２）
など</t>
    <phoneticPr fontId="5"/>
  </si>
  <si>
    <t>ア
イ
など</t>
    <phoneticPr fontId="5"/>
  </si>
  <si>
    <t>（ｱ）（ｲ）など</t>
    <phoneticPr fontId="5"/>
  </si>
  <si>
    <t>ａ
ｂ
など</t>
    <phoneticPr fontId="5"/>
  </si>
  <si>
    <t>(1)</t>
  </si>
  <si>
    <t>(3)</t>
  </si>
  <si>
    <t>カ</t>
  </si>
  <si>
    <t>その他</t>
    <rPh sb="2" eb="3">
      <t>タ</t>
    </rPh>
    <phoneticPr fontId="5"/>
  </si>
  <si>
    <t>一般事項</t>
    <rPh sb="0" eb="2">
      <t>イッパン</t>
    </rPh>
    <rPh sb="2" eb="4">
      <t>ジコウ</t>
    </rPh>
    <phoneticPr fontId="5"/>
  </si>
  <si>
    <t>要求水準書</t>
    <rPh sb="0" eb="2">
      <t>ヨウキュウ</t>
    </rPh>
    <rPh sb="2" eb="4">
      <t>スイジュン</t>
    </rPh>
    <rPh sb="4" eb="5">
      <t>ショ</t>
    </rPh>
    <phoneticPr fontId="5"/>
  </si>
  <si>
    <t>第4</t>
    <rPh sb="0" eb="1">
      <t>ダイ</t>
    </rPh>
    <phoneticPr fontId="5"/>
  </si>
  <si>
    <t>(1)</t>
    <phoneticPr fontId="5"/>
  </si>
  <si>
    <t>ア</t>
    <phoneticPr fontId="5"/>
  </si>
  <si>
    <t>イ</t>
  </si>
  <si>
    <t>イ</t>
    <phoneticPr fontId="5"/>
  </si>
  <si>
    <t>(2)</t>
  </si>
  <si>
    <t>(3)</t>
    <phoneticPr fontId="5"/>
  </si>
  <si>
    <t>(4)</t>
    <phoneticPr fontId="5"/>
  </si>
  <si>
    <t>(5)</t>
    <phoneticPr fontId="5"/>
  </si>
  <si>
    <t>(6)</t>
    <phoneticPr fontId="5"/>
  </si>
  <si>
    <t>(7)</t>
    <phoneticPr fontId="5"/>
  </si>
  <si>
    <t>(8)</t>
  </si>
  <si>
    <t>(8)</t>
    <phoneticPr fontId="5"/>
  </si>
  <si>
    <t>ウ</t>
    <phoneticPr fontId="5"/>
  </si>
  <si>
    <t>エ</t>
    <phoneticPr fontId="5"/>
  </si>
  <si>
    <t>オ</t>
    <phoneticPr fontId="5"/>
  </si>
  <si>
    <t>カ</t>
    <phoneticPr fontId="5"/>
  </si>
  <si>
    <t>(9)</t>
    <phoneticPr fontId="5"/>
  </si>
  <si>
    <t>(10)</t>
    <phoneticPr fontId="5"/>
  </si>
  <si>
    <t>(11)</t>
    <phoneticPr fontId="5"/>
  </si>
  <si>
    <t>(12)</t>
    <phoneticPr fontId="5"/>
  </si>
  <si>
    <t>(2)</t>
    <phoneticPr fontId="5"/>
  </si>
  <si>
    <t>基本的事項に関する要件</t>
    <rPh sb="0" eb="3">
      <t>キホンテキ</t>
    </rPh>
    <rPh sb="3" eb="5">
      <t>ジコウ</t>
    </rPh>
    <rPh sb="6" eb="7">
      <t>カン</t>
    </rPh>
    <rPh sb="9" eb="11">
      <t>ヨウケン</t>
    </rPh>
    <phoneticPr fontId="5"/>
  </si>
  <si>
    <t>（2）</t>
  </si>
  <si>
    <t>（2）</t>
    <phoneticPr fontId="5"/>
  </si>
  <si>
    <t>（3）</t>
  </si>
  <si>
    <t>（4）</t>
  </si>
  <si>
    <t>（5）</t>
  </si>
  <si>
    <t>（6）</t>
  </si>
  <si>
    <t>（1）</t>
  </si>
  <si>
    <t>（1）</t>
    <phoneticPr fontId="5"/>
  </si>
  <si>
    <t>（3）</t>
    <phoneticPr fontId="5"/>
  </si>
  <si>
    <t>（4）</t>
    <phoneticPr fontId="5"/>
  </si>
  <si>
    <t>（5）</t>
    <phoneticPr fontId="5"/>
  </si>
  <si>
    <t>ア</t>
  </si>
  <si>
    <t>イ</t>
    <phoneticPr fontId="5"/>
  </si>
  <si>
    <t>（6）</t>
    <phoneticPr fontId="5"/>
  </si>
  <si>
    <t>土木施設に関する要件</t>
    <rPh sb="0" eb="1">
      <t>ド</t>
    </rPh>
    <rPh sb="1" eb="2">
      <t>キ</t>
    </rPh>
    <rPh sb="2" eb="4">
      <t>シセツ</t>
    </rPh>
    <rPh sb="5" eb="6">
      <t>カン</t>
    </rPh>
    <rPh sb="8" eb="10">
      <t>ヨウケン</t>
    </rPh>
    <phoneticPr fontId="5"/>
  </si>
  <si>
    <t>ア</t>
    <phoneticPr fontId="5"/>
  </si>
  <si>
    <t>ウ</t>
  </si>
  <si>
    <t>ウ</t>
    <phoneticPr fontId="5"/>
  </si>
  <si>
    <t>エ</t>
  </si>
  <si>
    <t>エ</t>
    <phoneticPr fontId="5"/>
  </si>
  <si>
    <t>オ</t>
  </si>
  <si>
    <t>オ</t>
    <phoneticPr fontId="5"/>
  </si>
  <si>
    <t>カ</t>
    <phoneticPr fontId="5"/>
  </si>
  <si>
    <t>（イ）</t>
    <phoneticPr fontId="5"/>
  </si>
  <si>
    <t>（カ）</t>
    <phoneticPr fontId="5"/>
  </si>
  <si>
    <t>(ウ)　</t>
    <phoneticPr fontId="5"/>
  </si>
  <si>
    <t>(オ)</t>
  </si>
  <si>
    <t>(オ)</t>
    <phoneticPr fontId="5"/>
  </si>
  <si>
    <t>(ア)</t>
  </si>
  <si>
    <t>(ア)</t>
    <phoneticPr fontId="5"/>
  </si>
  <si>
    <t>(イ)</t>
  </si>
  <si>
    <t>(イ)</t>
    <phoneticPr fontId="5"/>
  </si>
  <si>
    <t>(エ)</t>
  </si>
  <si>
    <t>(エ)</t>
    <phoneticPr fontId="5"/>
  </si>
  <si>
    <t>(キ)</t>
    <phoneticPr fontId="5"/>
  </si>
  <si>
    <t>(ク)</t>
    <phoneticPr fontId="5"/>
  </si>
  <si>
    <t>(ケ)</t>
    <phoneticPr fontId="5"/>
  </si>
  <si>
    <t>(コ)</t>
    <phoneticPr fontId="5"/>
  </si>
  <si>
    <t>(ウ)</t>
  </si>
  <si>
    <t>(ウ)</t>
    <phoneticPr fontId="5"/>
  </si>
  <si>
    <t>35</t>
    <phoneticPr fontId="5"/>
  </si>
  <si>
    <t xml:space="preserve">場内道路は、機器搬入等を考慮し、関連施設周辺に配置すること。
</t>
    <phoneticPr fontId="5"/>
  </si>
  <si>
    <t>36</t>
    <phoneticPr fontId="5"/>
  </si>
  <si>
    <t>建築施設に関する要件</t>
    <rPh sb="0" eb="2">
      <t>ケンチク</t>
    </rPh>
    <rPh sb="2" eb="4">
      <t>シセツ</t>
    </rPh>
    <rPh sb="5" eb="6">
      <t>カン</t>
    </rPh>
    <rPh sb="8" eb="10">
      <t>ヨウケン</t>
    </rPh>
    <phoneticPr fontId="5"/>
  </si>
  <si>
    <t>37</t>
    <phoneticPr fontId="5"/>
  </si>
  <si>
    <t>キ</t>
  </si>
  <si>
    <t>キ</t>
    <phoneticPr fontId="5"/>
  </si>
  <si>
    <t>ク</t>
  </si>
  <si>
    <t>ク</t>
    <phoneticPr fontId="5"/>
  </si>
  <si>
    <t>ケ</t>
    <phoneticPr fontId="5"/>
  </si>
  <si>
    <t>38</t>
    <phoneticPr fontId="5"/>
  </si>
  <si>
    <t xml:space="preserve">靴ふきマットを内外に設け、排水目皿により排水するものとすること。
</t>
    <phoneticPr fontId="5"/>
  </si>
  <si>
    <t>(カ)</t>
    <phoneticPr fontId="5"/>
  </si>
  <si>
    <t>39</t>
    <phoneticPr fontId="5"/>
  </si>
  <si>
    <t>コ</t>
    <phoneticPr fontId="5"/>
  </si>
  <si>
    <t>サ</t>
  </si>
  <si>
    <t>40</t>
    <phoneticPr fontId="5"/>
  </si>
  <si>
    <t>シ</t>
  </si>
  <si>
    <t>ス</t>
  </si>
  <si>
    <t>ス</t>
    <phoneticPr fontId="5"/>
  </si>
  <si>
    <t>(5)</t>
  </si>
  <si>
    <t>(5)</t>
    <phoneticPr fontId="5"/>
  </si>
  <si>
    <t>41</t>
    <phoneticPr fontId="5"/>
  </si>
  <si>
    <t>(6)</t>
  </si>
  <si>
    <t>(6)</t>
    <phoneticPr fontId="5"/>
  </si>
  <si>
    <t>(7)</t>
  </si>
  <si>
    <t>(7)</t>
    <phoneticPr fontId="5"/>
  </si>
  <si>
    <t>a</t>
  </si>
  <si>
    <t>a</t>
    <phoneticPr fontId="5"/>
  </si>
  <si>
    <t>42</t>
    <phoneticPr fontId="5"/>
  </si>
  <si>
    <t>(サ)</t>
    <phoneticPr fontId="5"/>
  </si>
  <si>
    <t>(ソ)</t>
    <phoneticPr fontId="5"/>
  </si>
  <si>
    <t>(シ)</t>
    <phoneticPr fontId="5"/>
  </si>
  <si>
    <t>(ス)</t>
    <phoneticPr fontId="5"/>
  </si>
  <si>
    <t>(セ)</t>
    <phoneticPr fontId="5"/>
  </si>
  <si>
    <t>(8)</t>
    <phoneticPr fontId="5"/>
  </si>
  <si>
    <t>(9)</t>
  </si>
  <si>
    <t>(9)</t>
    <phoneticPr fontId="5"/>
  </si>
  <si>
    <t>43</t>
    <phoneticPr fontId="5"/>
  </si>
  <si>
    <t>44</t>
    <phoneticPr fontId="5"/>
  </si>
  <si>
    <t>(10)</t>
  </si>
  <si>
    <t>(10)</t>
    <phoneticPr fontId="5"/>
  </si>
  <si>
    <t>b</t>
  </si>
  <si>
    <t>b</t>
    <phoneticPr fontId="5"/>
  </si>
  <si>
    <t>c</t>
    <phoneticPr fontId="5"/>
  </si>
  <si>
    <t>d</t>
    <phoneticPr fontId="5"/>
  </si>
  <si>
    <t>e</t>
  </si>
  <si>
    <t>e</t>
    <phoneticPr fontId="5"/>
  </si>
  <si>
    <t>f</t>
  </si>
  <si>
    <t>f</t>
    <phoneticPr fontId="5"/>
  </si>
  <si>
    <t>45</t>
    <phoneticPr fontId="5"/>
  </si>
  <si>
    <t>46</t>
    <phoneticPr fontId="5"/>
  </si>
  <si>
    <t>(11)</t>
  </si>
  <si>
    <t>(11)</t>
    <phoneticPr fontId="5"/>
  </si>
  <si>
    <t>47</t>
    <phoneticPr fontId="5"/>
  </si>
  <si>
    <t>(a)</t>
  </si>
  <si>
    <t>(a)</t>
    <phoneticPr fontId="5"/>
  </si>
  <si>
    <t>(a)</t>
    <phoneticPr fontId="5"/>
  </si>
  <si>
    <t>(a)
(b)
など</t>
    <phoneticPr fontId="5"/>
  </si>
  <si>
    <t>(b)</t>
  </si>
  <si>
    <t>(b)</t>
    <phoneticPr fontId="5"/>
  </si>
  <si>
    <t>(イ)</t>
    <phoneticPr fontId="5"/>
  </si>
  <si>
    <t>(ウ)</t>
    <phoneticPr fontId="5"/>
  </si>
  <si>
    <t>(エ)</t>
    <phoneticPr fontId="5"/>
  </si>
  <si>
    <t>(オ)</t>
    <phoneticPr fontId="5"/>
  </si>
  <si>
    <t>a</t>
    <phoneticPr fontId="5"/>
  </si>
  <si>
    <t>b</t>
    <phoneticPr fontId="5"/>
  </si>
  <si>
    <t>48</t>
    <phoneticPr fontId="5"/>
  </si>
  <si>
    <t>c</t>
    <phoneticPr fontId="5"/>
  </si>
  <si>
    <t>d</t>
    <phoneticPr fontId="5"/>
  </si>
  <si>
    <t>e</t>
    <phoneticPr fontId="5"/>
  </si>
  <si>
    <t>(c)</t>
  </si>
  <si>
    <t>(c)</t>
    <phoneticPr fontId="5"/>
  </si>
  <si>
    <t>(d)</t>
  </si>
  <si>
    <t>(d)</t>
    <phoneticPr fontId="5"/>
  </si>
  <si>
    <t>(e)</t>
    <phoneticPr fontId="5"/>
  </si>
  <si>
    <t>f</t>
    <phoneticPr fontId="5"/>
  </si>
  <si>
    <t>g</t>
  </si>
  <si>
    <t>g</t>
    <phoneticPr fontId="5"/>
  </si>
  <si>
    <t>49</t>
    <phoneticPr fontId="5"/>
  </si>
  <si>
    <t>(f)</t>
    <phoneticPr fontId="5"/>
  </si>
  <si>
    <t>(ｇ)</t>
    <phoneticPr fontId="5"/>
  </si>
  <si>
    <t>50</t>
    <phoneticPr fontId="5"/>
  </si>
  <si>
    <t>51</t>
    <phoneticPr fontId="5"/>
  </si>
  <si>
    <t>キ</t>
    <phoneticPr fontId="5"/>
  </si>
  <si>
    <t>52</t>
    <phoneticPr fontId="5"/>
  </si>
  <si>
    <t>機械設備に関する要件</t>
    <rPh sb="0" eb="2">
      <t>キカイ</t>
    </rPh>
    <rPh sb="2" eb="4">
      <t>セツビ</t>
    </rPh>
    <rPh sb="5" eb="6">
      <t>カン</t>
    </rPh>
    <rPh sb="8" eb="10">
      <t>ヨウケン</t>
    </rPh>
    <phoneticPr fontId="5"/>
  </si>
  <si>
    <t>32</t>
    <phoneticPr fontId="5"/>
  </si>
  <si>
    <t>53</t>
    <phoneticPr fontId="5"/>
  </si>
  <si>
    <t>(4)</t>
  </si>
  <si>
    <t>54</t>
    <phoneticPr fontId="5"/>
  </si>
  <si>
    <t>第4</t>
  </si>
  <si>
    <t>55</t>
    <phoneticPr fontId="5"/>
  </si>
  <si>
    <t>56</t>
    <phoneticPr fontId="5"/>
  </si>
  <si>
    <t>57</t>
    <phoneticPr fontId="5"/>
  </si>
  <si>
    <t>58</t>
    <phoneticPr fontId="5"/>
  </si>
  <si>
    <t>59</t>
    <phoneticPr fontId="5"/>
  </si>
  <si>
    <t>60</t>
    <phoneticPr fontId="5"/>
  </si>
  <si>
    <t>61</t>
    <phoneticPr fontId="5"/>
  </si>
  <si>
    <t>62</t>
    <phoneticPr fontId="5"/>
  </si>
  <si>
    <t>管路施設</t>
    <rPh sb="0" eb="2">
      <t>カンロ</t>
    </rPh>
    <rPh sb="2" eb="4">
      <t>シセツ</t>
    </rPh>
    <phoneticPr fontId="5"/>
  </si>
  <si>
    <t>仮設</t>
    <rPh sb="0" eb="2">
      <t>カセツ</t>
    </rPh>
    <phoneticPr fontId="5"/>
  </si>
  <si>
    <t>場内整備</t>
    <rPh sb="0" eb="2">
      <t>ジョウナイ</t>
    </rPh>
    <rPh sb="2" eb="4">
      <t>セイビ</t>
    </rPh>
    <phoneticPr fontId="5"/>
  </si>
  <si>
    <t>配置計画</t>
    <rPh sb="0" eb="2">
      <t>ハイチ</t>
    </rPh>
    <rPh sb="2" eb="4">
      <t>ケイカク</t>
    </rPh>
    <phoneticPr fontId="5"/>
  </si>
  <si>
    <t>建築計画基本方針</t>
    <rPh sb="0" eb="2">
      <t>ケンチク</t>
    </rPh>
    <rPh sb="2" eb="4">
      <t>ケイカク</t>
    </rPh>
    <rPh sb="4" eb="6">
      <t>キホン</t>
    </rPh>
    <rPh sb="6" eb="8">
      <t>ホウシン</t>
    </rPh>
    <phoneticPr fontId="5"/>
  </si>
  <si>
    <t>平面計画</t>
    <rPh sb="0" eb="2">
      <t>ヘイメン</t>
    </rPh>
    <rPh sb="2" eb="4">
      <t>ケイカク</t>
    </rPh>
    <phoneticPr fontId="5"/>
  </si>
  <si>
    <t>建築電気設備計画</t>
    <rPh sb="0" eb="2">
      <t>ケンチク</t>
    </rPh>
    <rPh sb="2" eb="4">
      <t>デンキ</t>
    </rPh>
    <rPh sb="4" eb="6">
      <t>セツビ</t>
    </rPh>
    <rPh sb="6" eb="8">
      <t>ケイカク</t>
    </rPh>
    <phoneticPr fontId="5"/>
  </si>
  <si>
    <t>（6）</t>
    <phoneticPr fontId="5"/>
  </si>
  <si>
    <t>（5）</t>
    <phoneticPr fontId="5"/>
  </si>
  <si>
    <t>第4</t>
    <rPh sb="0" eb="1">
      <t>ダイ</t>
    </rPh>
    <phoneticPr fontId="5"/>
  </si>
  <si>
    <t>(6)</t>
    <phoneticPr fontId="5"/>
  </si>
  <si>
    <t>(7)</t>
    <phoneticPr fontId="5"/>
  </si>
  <si>
    <t>(8)</t>
    <phoneticPr fontId="5"/>
  </si>
  <si>
    <t>(9)</t>
    <phoneticPr fontId="5"/>
  </si>
  <si>
    <t>(10)</t>
    <phoneticPr fontId="5"/>
  </si>
  <si>
    <t>(1)</t>
    <phoneticPr fontId="5"/>
  </si>
  <si>
    <t>断面計画</t>
    <rPh sb="0" eb="2">
      <t>ダンメン</t>
    </rPh>
    <rPh sb="2" eb="4">
      <t>ケイカク</t>
    </rPh>
    <phoneticPr fontId="5"/>
  </si>
  <si>
    <t>立面計画</t>
    <rPh sb="0" eb="2">
      <t>リツメン</t>
    </rPh>
    <rPh sb="2" eb="4">
      <t>ケイカク</t>
    </rPh>
    <phoneticPr fontId="5"/>
  </si>
  <si>
    <t>構造計画</t>
    <rPh sb="0" eb="2">
      <t>コウゾウ</t>
    </rPh>
    <rPh sb="2" eb="4">
      <t>ケイカク</t>
    </rPh>
    <phoneticPr fontId="5"/>
  </si>
  <si>
    <t>仕上計画</t>
    <rPh sb="0" eb="2">
      <t>シアゲ</t>
    </rPh>
    <rPh sb="2" eb="4">
      <t>ケイカク</t>
    </rPh>
    <phoneticPr fontId="5"/>
  </si>
  <si>
    <t>一般構造</t>
    <rPh sb="0" eb="2">
      <t>イッパン</t>
    </rPh>
    <rPh sb="2" eb="4">
      <t>コウゾウ</t>
    </rPh>
    <phoneticPr fontId="5"/>
  </si>
  <si>
    <t>建築機械設備計画</t>
    <rPh sb="0" eb="2">
      <t>ケンチク</t>
    </rPh>
    <rPh sb="2" eb="4">
      <t>キカイ</t>
    </rPh>
    <rPh sb="4" eb="6">
      <t>セツビ</t>
    </rPh>
    <rPh sb="6" eb="8">
      <t>ケイカク</t>
    </rPh>
    <phoneticPr fontId="5"/>
  </si>
  <si>
    <t>雨天時侵入水対策施設</t>
    <rPh sb="0" eb="2">
      <t>ウテン</t>
    </rPh>
    <rPh sb="2" eb="3">
      <t>ジ</t>
    </rPh>
    <rPh sb="3" eb="5">
      <t>シンニュウ</t>
    </rPh>
    <rPh sb="5" eb="6">
      <t>スイ</t>
    </rPh>
    <rPh sb="6" eb="8">
      <t>タイサク</t>
    </rPh>
    <rPh sb="8" eb="10">
      <t>シセツ</t>
    </rPh>
    <phoneticPr fontId="5"/>
  </si>
  <si>
    <t>再生水設備</t>
    <rPh sb="0" eb="3">
      <t>サイセイスイ</t>
    </rPh>
    <rPh sb="3" eb="5">
      <t>セツビ</t>
    </rPh>
    <phoneticPr fontId="5"/>
  </si>
  <si>
    <t>2系沈砂・スクリーンかす設備</t>
    <rPh sb="1" eb="2">
      <t>ケイ</t>
    </rPh>
    <rPh sb="2" eb="3">
      <t>チン</t>
    </rPh>
    <rPh sb="3" eb="4">
      <t>スナ</t>
    </rPh>
    <rPh sb="12" eb="14">
      <t>セツビ</t>
    </rPh>
    <phoneticPr fontId="5"/>
  </si>
  <si>
    <t>1系沈砂・スクリーンかす設備</t>
    <rPh sb="1" eb="2">
      <t>ケイ</t>
    </rPh>
    <rPh sb="2" eb="3">
      <t>チン</t>
    </rPh>
    <rPh sb="3" eb="4">
      <t>スナ</t>
    </rPh>
    <rPh sb="12" eb="14">
      <t>セツビ</t>
    </rPh>
    <phoneticPr fontId="5"/>
  </si>
  <si>
    <t>電気設備に関する要件</t>
    <rPh sb="0" eb="2">
      <t>デンキ</t>
    </rPh>
    <rPh sb="2" eb="4">
      <t>セツビ</t>
    </rPh>
    <rPh sb="5" eb="6">
      <t>カン</t>
    </rPh>
    <rPh sb="8" eb="10">
      <t>ヨウケン</t>
    </rPh>
    <phoneticPr fontId="5"/>
  </si>
  <si>
    <t>構成</t>
    <rPh sb="0" eb="2">
      <t>コウセイ</t>
    </rPh>
    <phoneticPr fontId="5"/>
  </si>
  <si>
    <t>受配電設備</t>
    <rPh sb="0" eb="3">
      <t>ジュハイデン</t>
    </rPh>
    <rPh sb="3" eb="5">
      <t>セツビ</t>
    </rPh>
    <phoneticPr fontId="5"/>
  </si>
  <si>
    <t>(3)</t>
    <phoneticPr fontId="5"/>
  </si>
  <si>
    <t>自家発電設備</t>
    <rPh sb="0" eb="2">
      <t>ジカ</t>
    </rPh>
    <rPh sb="2" eb="4">
      <t>ハツデン</t>
    </rPh>
    <rPh sb="4" eb="6">
      <t>セツビ</t>
    </rPh>
    <phoneticPr fontId="5"/>
  </si>
  <si>
    <t>(4)</t>
    <phoneticPr fontId="5"/>
  </si>
  <si>
    <t>特殊電源設備</t>
    <rPh sb="0" eb="2">
      <t>トクシュ</t>
    </rPh>
    <rPh sb="2" eb="4">
      <t>デンゲン</t>
    </rPh>
    <rPh sb="4" eb="6">
      <t>セツビ</t>
    </rPh>
    <phoneticPr fontId="5"/>
  </si>
  <si>
    <t>負荷設備</t>
    <rPh sb="0" eb="2">
      <t>フカ</t>
    </rPh>
    <rPh sb="2" eb="4">
      <t>セツビ</t>
    </rPh>
    <phoneticPr fontId="5"/>
  </si>
  <si>
    <t>(6)</t>
    <phoneticPr fontId="5"/>
  </si>
  <si>
    <t>計装設備</t>
    <rPh sb="0" eb="2">
      <t>ケイソウ</t>
    </rPh>
    <rPh sb="2" eb="4">
      <t>セツビ</t>
    </rPh>
    <phoneticPr fontId="5"/>
  </si>
  <si>
    <t>(7)</t>
    <phoneticPr fontId="5"/>
  </si>
  <si>
    <t>監視制御設備</t>
    <rPh sb="0" eb="2">
      <t>カンシ</t>
    </rPh>
    <rPh sb="2" eb="4">
      <t>セイギョ</t>
    </rPh>
    <rPh sb="4" eb="6">
      <t>セツビ</t>
    </rPh>
    <phoneticPr fontId="5"/>
  </si>
  <si>
    <t>確認事項</t>
    <rPh sb="0" eb="2">
      <t>カクニン</t>
    </rPh>
    <rPh sb="2" eb="4">
      <t>ジコウ</t>
    </rPh>
    <phoneticPr fontId="5"/>
  </si>
  <si>
    <t>(12)</t>
  </si>
  <si>
    <t>(ｱ)　</t>
    <phoneticPr fontId="5"/>
  </si>
  <si>
    <t>（8）</t>
  </si>
  <si>
    <t>ア　</t>
    <phoneticPr fontId="5"/>
  </si>
  <si>
    <t>（10）</t>
  </si>
  <si>
    <t>（11）</t>
  </si>
  <si>
    <t>施工に際して支障となる施設がある場合、処理場の運転上必要なものかを確認した上で、必要なものは適切な配置や規模への見直しを計画し、移設すること。</t>
    <phoneticPr fontId="5"/>
  </si>
  <si>
    <t>(ｻ)　</t>
    <phoneticPr fontId="5"/>
  </si>
  <si>
    <t>（ウ）</t>
    <phoneticPr fontId="5"/>
  </si>
  <si>
    <t>33</t>
    <phoneticPr fontId="5"/>
  </si>
  <si>
    <t>コ</t>
  </si>
  <si>
    <t>砂ろ過施設</t>
    <rPh sb="0" eb="1">
      <t>スナ</t>
    </rPh>
    <rPh sb="2" eb="3">
      <t>カ</t>
    </rPh>
    <rPh sb="3" eb="5">
      <t>シセツ</t>
    </rPh>
    <phoneticPr fontId="5"/>
  </si>
  <si>
    <t>２系汚水調整池</t>
    <rPh sb="1" eb="2">
      <t>ケイ</t>
    </rPh>
    <rPh sb="2" eb="4">
      <t>オスイ</t>
    </rPh>
    <rPh sb="4" eb="7">
      <t>チョウセイチ</t>
    </rPh>
    <phoneticPr fontId="5"/>
  </si>
  <si>
    <t>１系汚水調整池設備</t>
    <rPh sb="1" eb="2">
      <t>ケイ</t>
    </rPh>
    <rPh sb="2" eb="4">
      <t>オスイ</t>
    </rPh>
    <rPh sb="4" eb="6">
      <t>チョウセイ</t>
    </rPh>
    <rPh sb="6" eb="7">
      <t>イケ</t>
    </rPh>
    <rPh sb="7" eb="9">
      <t>セツビ</t>
    </rPh>
    <phoneticPr fontId="5"/>
  </si>
  <si>
    <t>２系ポンプ設備</t>
    <rPh sb="1" eb="2">
      <t>ケイ</t>
    </rPh>
    <rPh sb="5" eb="7">
      <t>セツビ</t>
    </rPh>
    <phoneticPr fontId="5"/>
  </si>
  <si>
    <t>２系水処理設備</t>
    <rPh sb="1" eb="2">
      <t>ケイ</t>
    </rPh>
    <rPh sb="2" eb="5">
      <t>ミズショリ</t>
    </rPh>
    <rPh sb="5" eb="7">
      <t>セツビ</t>
    </rPh>
    <phoneticPr fontId="5"/>
  </si>
  <si>
    <t>①</t>
    <phoneticPr fontId="5"/>
  </si>
  <si>
    <t>②</t>
    <phoneticPr fontId="5"/>
  </si>
  <si>
    <t>③</t>
    <phoneticPr fontId="5"/>
  </si>
  <si>
    <t>④</t>
    <phoneticPr fontId="5"/>
  </si>
  <si>
    <t>34</t>
  </si>
  <si>
    <t>35</t>
  </si>
  <si>
    <t>土木構造物</t>
    <rPh sb="0" eb="2">
      <t>ドボク</t>
    </rPh>
    <rPh sb="2" eb="5">
      <t>コウゾウブツ</t>
    </rPh>
    <phoneticPr fontId="5"/>
  </si>
  <si>
    <t>事前調査</t>
    <rPh sb="0" eb="4">
      <t>ジゼンチョウサ</t>
    </rPh>
    <phoneticPr fontId="5"/>
  </si>
  <si>
    <t>一般事項</t>
    <rPh sb="0" eb="4">
      <t>イッパンジコウ</t>
    </rPh>
    <phoneticPr fontId="5"/>
  </si>
  <si>
    <r>
      <t>回答</t>
    </r>
    <r>
      <rPr>
        <vertAlign val="superscript"/>
        <sz val="11"/>
        <rFont val="ＭＳ Ｐゴシック"/>
        <family val="3"/>
        <charset val="128"/>
      </rPr>
      <t>*1</t>
    </r>
    <rPh sb="0" eb="2">
      <t>カイトウ</t>
    </rPh>
    <phoneticPr fontId="5"/>
  </si>
  <si>
    <t>電話機は、「建築設備設計基準（国土交通省大臣官房官庁営繕部設備・環境課監修）」内の第３編通信設備 第２章構内交換設備 第３節電話機等に準拠すること。なお、建築設備設計基準内であっても以下の(ｵ)の設計基準を満足すること。</t>
    <phoneticPr fontId="5"/>
  </si>
  <si>
    <t>１系ポンプ設備</t>
    <rPh sb="1" eb="2">
      <t>ケイ</t>
    </rPh>
    <rPh sb="5" eb="7">
      <t>セツビ</t>
    </rPh>
    <phoneticPr fontId="5"/>
  </si>
  <si>
    <r>
      <t>確認できる様式</t>
    </r>
    <r>
      <rPr>
        <vertAlign val="superscript"/>
        <sz val="11"/>
        <rFont val="ＭＳ Ｐゴシック"/>
        <family val="3"/>
        <charset val="128"/>
      </rPr>
      <t>*2,3</t>
    </r>
    <rPh sb="0" eb="2">
      <t>カクニン</t>
    </rPh>
    <rPh sb="5" eb="7">
      <t>ヨウシキ</t>
    </rPh>
    <phoneticPr fontId="5"/>
  </si>
  <si>
    <t xml:space="preserve">構造分類上、本施設が複合構造物の土木構造物と定義される場合であっても、建築計画通知の事前の建築指導課への確認を行い、建築構造物又は建築構造物の一部と見なされる場合については、建築基準法による構造計算を併せて実施し、土木及び建築の両方の基準を満足する構造とすること。
</t>
    <rPh sb="0" eb="5">
      <t>コウゾウブンルイジョウ</t>
    </rPh>
    <phoneticPr fontId="5"/>
  </si>
  <si>
    <t xml:space="preserve">東側に病院が隣接していることから、砂埃の飛散に配慮した施工を行うこと。
</t>
    <phoneticPr fontId="5"/>
  </si>
  <si>
    <t xml:space="preserve">設計・建設において求める本処理場における処理水質は、以下の計画放流水質を遵守する範囲内で設定すること。
（毎日の日間平均値）
ＢＯＤ ： 10mg/L
Ｔ-Ｎ  ： 13mg/L
Ｔ-Ｐ  ： 2.3mg/L
（日間平均値の年間平均値）
ＣＯＤ ： 9 mg/L
Ｔ-Ｎ  ： 9 mg/L
Ｔ-Ｐ  ： 0.8 mg/L
</t>
    <phoneticPr fontId="5"/>
  </si>
  <si>
    <t xml:space="preserve">水処理方式は、既存２系水処理施設の躯体の活用を前提とし、下水道法施行令第５条の５第２項及び「下水道法に基づく事業計画の運用について(Ｈ24．３．27)　国水下事第63号」」に基づく処理方式とすること。
</t>
    <phoneticPr fontId="5"/>
  </si>
  <si>
    <t xml:space="preserve">本処理場で発生する下水汚泥は、既存の汚泥圧送施設内の汚泥貯留槽へ貯留した後、他処理場（場外）へ圧送すること。
</t>
    <phoneticPr fontId="5"/>
  </si>
  <si>
    <t xml:space="preserve">流入下水量の全量を２系水処理施設で処理すること。ただし、時間変動に対しては、１系汚水調整池でピークカット運転を行うこと。
なお、全量砂ろ過処理を行うこと。※砂ろ過施設の改築については、本事業の対象外。ただし、電気設備は対象とすること。
</t>
    <phoneticPr fontId="5"/>
  </si>
  <si>
    <t xml:space="preserve">降雨時、晴天時日最大汚水量13,300m3/日を上回る下水が流入する場合、運転管理の工夫や施設整備による総合的な対策により、雨天時浸入水対策を講じること。
</t>
    <phoneticPr fontId="5"/>
  </si>
  <si>
    <t xml:space="preserve">実施設計において、本市が提示する完成図書等の既存資料を用い、改築更新施設についてアスベスト対策を整理し、必要な措置（調査、分析、対応等）について本市と協議すること。
</t>
    <phoneticPr fontId="5"/>
  </si>
  <si>
    <t xml:space="preserve">構造分類は、「下水道の終末処理場・ポンプ場工事の設計・積算における土木と建築の分類について（平成13年国都下事発第119号）」によるものとし、構造計画及び構造計算を実施すること。
</t>
    <phoneticPr fontId="5"/>
  </si>
  <si>
    <t xml:space="preserve">新設処理場については、本要求水準書に示す基準、仕様等に準拠し、耐震設計を行うこと。
既存処理場の施設の改造を行う場合は、建設当時の構造計算書を確認の上、解析モデルや荷重条件に影響する変更が生じる場合は耐震性能の照査を行い、必要に応じた対策を実施すること。
</t>
    <phoneticPr fontId="5"/>
  </si>
  <si>
    <t xml:space="preserve">工事は、安全かつ周辺施設の維持管理に与える影響を抑えた工法を採用すること。
</t>
    <phoneticPr fontId="5"/>
  </si>
  <si>
    <t xml:space="preserve">各施設の施工に際して、必要となる本事業用地の造成及び工事車両等の進入路の工事は、事業者が実施すること。
</t>
    <phoneticPr fontId="5"/>
  </si>
  <si>
    <t xml:space="preserve">各施設の維持管理動線を考慮した場内道路計画、給排水計画等を立て、２系施設周辺の外構整備工事を行うこと。
</t>
    <phoneticPr fontId="5"/>
  </si>
  <si>
    <t xml:space="preserve">１期側用地の機械棟西側にある車庫は建築工事で撤去すること。
</t>
    <phoneticPr fontId="5"/>
  </si>
  <si>
    <t xml:space="preserve">事業者は、本市が実施している沈下調査結果及び沈下の将来傾向を考慮のうえ、本市で実施している水理検討等を参考に、必要な対策を検討し各施設・設備の設計へ反映すること。
</t>
    <phoneticPr fontId="5"/>
  </si>
  <si>
    <t xml:space="preserve">地表面から深さ１ｍ程度までの掘削土については、処理場敷地内に仮置きしてアルゼンチンアリの生息状況をモニタリングし、生息が確認された場合は本市と協議すること。
</t>
    <phoneticPr fontId="5"/>
  </si>
  <si>
    <t xml:space="preserve">事業者が本事業で必要と考える測量調査は、実施設計着手時に計画し、事前に本市と協議すること。事業者が測量調査を実施する場合、「神戸市測量・地質調査・設計業務等共通仕様書」及び「下水道施設設計業務等共通仕様書」等の基準の最新版に基づいて実施すること。
</t>
    <phoneticPr fontId="5"/>
  </si>
  <si>
    <t xml:space="preserve">本市が実施している地質調査以外に必要と考える地質調査は、実施設計着手時に計画し、事前に本市と協議した上で実施する。
</t>
    <phoneticPr fontId="5"/>
  </si>
  <si>
    <t xml:space="preserve">本市が示す地下埋設物等状況以外に必要と考える地下埋設物等の調査は実施設計時に計画し、事前に本市と協議した上で実施すること。
</t>
    <phoneticPr fontId="5"/>
  </si>
  <si>
    <t xml:space="preserve">事業者は土地の形質を変更するにあたっては、土壌汚染対策法の規定により着手前に届け出を行うこと。必要に応じて調査を行ったのち、土壌汚染が確認された場合は本市と対応を協議すること。
</t>
    <phoneticPr fontId="5"/>
  </si>
  <si>
    <t xml:space="preserve">原則として、ＲＣ構造とする。
</t>
    <phoneticPr fontId="5"/>
  </si>
  <si>
    <t xml:space="preserve">躯体の漏水がないように、漏水対策を考慮した設計を行うこと（ひび割れ対策、打ち継ぎ目のコールドジョイント対策等）。
</t>
    <phoneticPr fontId="5"/>
  </si>
  <si>
    <t xml:space="preserve">腐食性環境下の躯体については、適切な腐食対策を考慮した設計を行うこと（防食被覆対策等）。
</t>
    <phoneticPr fontId="5"/>
  </si>
  <si>
    <t xml:space="preserve">基礎形式は自由とするが、地盤の性状、支持層、基盤層を考慮した最適な工法を採用すること。また、２期側用地に埋設されている旧防波護岸が基礎等に干渉することが想定されるため、事業者において対策を考慮した設計・施工を行うこと。
</t>
    <phoneticPr fontId="5"/>
  </si>
  <si>
    <t xml:space="preserve">施設・設備の改築・更新が可能な施工スペース・搬出入ルート及び維持管理動線を考慮した施設配置・規模とすること。
</t>
    <phoneticPr fontId="5"/>
  </si>
  <si>
    <t xml:space="preserve">施設・設備の改築・更新時に、処理場の運転業務への影響が極力小さくなるよう設計・施工を行うこと。
</t>
    <phoneticPr fontId="5"/>
  </si>
  <si>
    <t xml:space="preserve">維持管理に配慮し、開口部・マンホールの設計・施工を行うこと。
</t>
    <phoneticPr fontId="5"/>
  </si>
  <si>
    <t xml:space="preserve">開口部及び段差部分には、落下事故が生じないよう安全対策を講ずること。また、地下水や雨水の浸入がないように対策を講ずること。
</t>
    <phoneticPr fontId="5"/>
  </si>
  <si>
    <t xml:space="preserve">仮設工法の選定及び施工にあたっては、周辺施設への影響に配慮すること。必要に応じて変異の計測等の措置を講ずること。
</t>
    <phoneticPr fontId="5"/>
  </si>
  <si>
    <t xml:space="preserve">上屋及び上載荷重（静荷重又は動荷重）、地震時荷重、その他の荷重を適切に考慮し、安全な構造とすること。
</t>
    <phoneticPr fontId="5"/>
  </si>
  <si>
    <t xml:space="preserve">その他の施設設計に関する基準は「第３　２　関係法令及び基準・仕様等」に記載されている図書の基準に準拠すること。
</t>
    <phoneticPr fontId="5"/>
  </si>
  <si>
    <t xml:space="preserve">構造等必要な照査を実施し、照査結果に基づき、安全性の確保等について検討し、設計・施工を行うこと。
</t>
    <phoneticPr fontId="5"/>
  </si>
  <si>
    <t xml:space="preserve">既存処理場の躯体の不等沈下が進行していることに留意し、均等に水処理がなされるよう最初沈殿池及び最終沈殿池の越流トラフ高さや反応タンクの越流堰の高さを調整するなどの対策を検討すること。
</t>
    <phoneticPr fontId="5"/>
  </si>
  <si>
    <t xml:space="preserve">躯体築造から20年以上経過していることから、水槽、水路及び配管廊等についてクラック調査等を事前に行い、調査結果をもとに対応について本市と協議すること。
</t>
    <phoneticPr fontId="5"/>
  </si>
  <si>
    <t xml:space="preserve">市の想定では、既存処理場の防食は劣化しておらず更新は不要と考えているが、現地調査を行い、調査結果をもとに対応について本市と協議すること。
</t>
    <phoneticPr fontId="5"/>
  </si>
  <si>
    <t xml:space="preserve">本事業で設置する汚水ポンプ等の設備機器を配置するだけでなく、本処理場の全体計画を見据えた配置計画を検討すること。
</t>
    <phoneticPr fontId="5"/>
  </si>
  <si>
    <t xml:space="preserve">将来、汚水調整池の整備が予定されていることに考慮した配置計画を検討すること。
</t>
    <phoneticPr fontId="5"/>
  </si>
  <si>
    <t xml:space="preserve">沈砂池の設置を検討すること。
</t>
    <phoneticPr fontId="5"/>
  </si>
  <si>
    <t xml:space="preserve">本処理場に流入する全体計画の晴天時時間最大汚水量を排水できるよう計画すること。
</t>
    <phoneticPr fontId="5"/>
  </si>
  <si>
    <t xml:space="preserve">幹線に会所を設ける場合は、汚水が滞留することがない構造となるよう設計・施工を行うこと。
</t>
    <phoneticPr fontId="5"/>
  </si>
  <si>
    <t xml:space="preserve">港島１号汚水幹線及び港島南１号汚水幹線が合流する会所から２系ポンプ棟ポンプ井までの流入管を新設する。時間最大汚水量0.432 m3/sに対して、流速0.6m/s～3.0m/s、余裕率100％を確保できるよう適切な管径及び勾配とすること。
</t>
    <phoneticPr fontId="5"/>
  </si>
  <si>
    <t xml:space="preserve">２系ポンプ棟への流入に必要となる流入管については、線形及び既設の幹線からの分水方法・構造について十分に検討し、施工に際しては処理場の運転に極力影響を与えないように計画すること。
</t>
    <phoneticPr fontId="5"/>
  </si>
  <si>
    <t xml:space="preserve">将来、１系を廃止し、港島１号汚水幹線を旧港島クリーンセンター用地の西側道路へ布設替えして２系ポンプ棟へ接続させる可能性があるため、最下流の会所（２系ポンプ棟流入直前の会所）は、布設替えした後の流入管が接続することを考慮した高さを設定すること。
</t>
    <phoneticPr fontId="5"/>
  </si>
  <si>
    <t xml:space="preserve">流入管について維持管理を行うために、マンホールを適切に配置する。流入管の形状、深さ及び現場の状況に応じて形状・構造を定めること。
</t>
    <phoneticPr fontId="5"/>
  </si>
  <si>
    <t xml:space="preserve">２系ポンプ棟と２系水処理棟を結ぶ導水渠は、全体計画の晴天時時間最大汚水量を流下させることができる断面として計画すること。
</t>
    <phoneticPr fontId="5"/>
  </si>
  <si>
    <t xml:space="preserve">導水渠の構造は、ダクタイル鋳鉄管とし、耐久性、耐震性のある構造とする。特に、構造物と導水渠の接続部、基礎条件が異なる接続部、地盤の急変箇所などには可とう性継ぎ手等を設置し、縦断方向に不等沈下を生じないようにすること。
</t>
    <phoneticPr fontId="5"/>
  </si>
  <si>
    <t xml:space="preserve">管内流速は0.6～1.0m/sを標準（ただし、圧送管路の場合は0.3～3.0m/s程度）とし、水頭損失を極力小さくするため、できるだけ曲がりを少なくし、最短で連絡するように計画すること。
</t>
    <rPh sb="0" eb="2">
      <t>カンナイ</t>
    </rPh>
    <rPh sb="2" eb="4">
      <t>リュウソク</t>
    </rPh>
    <rPh sb="23" eb="25">
      <t>アッソウ</t>
    </rPh>
    <rPh sb="25" eb="27">
      <t>カンロ</t>
    </rPh>
    <rPh sb="28" eb="30">
      <t>バアイ</t>
    </rPh>
    <rPh sb="41" eb="43">
      <t>テイド</t>
    </rPh>
    <phoneticPr fontId="5"/>
  </si>
  <si>
    <t xml:space="preserve">適切な腐食対策や維持管理性も考慮した設計を行うこと。
</t>
    <phoneticPr fontId="5"/>
  </si>
  <si>
    <t xml:space="preserve">仮設計画については、土質条件に対して神戸市下水道設計指針－処理場・ポンプ場施設編－（神戸市建設局）及び道路土工－仮設構造物工指針(日本道路協会)に準拠し、検討すること。
</t>
    <phoneticPr fontId="5"/>
  </si>
  <si>
    <t xml:space="preserve">土留壁設置による周辺施設への影響について考慮し、築造時及び築造後に既存処理場の運転及び周辺施設に影響を与えないよう計画すること。
</t>
    <phoneticPr fontId="5"/>
  </si>
  <si>
    <t xml:space="preserve">仮設工法の選定及び施工にあたっては、周辺施設への影響を考慮すること。必要に応じて変位の計測等の措置を講ずること。
</t>
    <phoneticPr fontId="5"/>
  </si>
  <si>
    <t xml:space="preserve">２期側用地の場内整備を計画し、設計・施工を行うこと。
</t>
    <phoneticPr fontId="5"/>
  </si>
  <si>
    <t xml:space="preserve">東側に病院が隣接していることに配慮し、病院側に面した空地は、砂埃の飛散や雑草の繁殖を防ぐため簡易舗装などを計画すること。
</t>
    <phoneticPr fontId="5"/>
  </si>
  <si>
    <t xml:space="preserve">供給水（砂ろ過水）の供給場所として、給水車が３台以上停車できるスペースを設け、アスファルト又はコンクリート舗装などを計画すること。
</t>
    <phoneticPr fontId="5"/>
  </si>
  <si>
    <t xml:space="preserve">修繕等において発生する事業系一般廃棄物以外の現場発生材を一時保管するための仮置き場を計画すること。
</t>
    <phoneticPr fontId="5"/>
  </si>
  <si>
    <t xml:space="preserve">維持管理車両等の転回ができることを考慮し、設計すること。
</t>
    <phoneticPr fontId="5"/>
  </si>
  <si>
    <t xml:space="preserve">正門は２期側用地西側を基本とし、北側にも通用門を設置すること。
</t>
    <phoneticPr fontId="5"/>
  </si>
  <si>
    <t xml:space="preserve">雨水排水について計画し、都市局所管の雨水幹線のマンホール（別紙３－３）に接続すること。
</t>
    <phoneticPr fontId="5"/>
  </si>
  <si>
    <t xml:space="preserve">給水については、植栽への散水や維持管理業務等を考慮し、検討すること。
</t>
    <phoneticPr fontId="5"/>
  </si>
  <si>
    <t xml:space="preserve">屋外照明については、維持管理や防犯上の観点から、必要な照度を確保できるよう配置・仕様などを検討すること。
</t>
    <phoneticPr fontId="5"/>
  </si>
  <si>
    <t xml:space="preserve">２系ポンプ棟の設計・施工における土木・建築の工事区分（躯体工事）は、１階床レベルとすること。
</t>
    <phoneticPr fontId="5"/>
  </si>
  <si>
    <t xml:space="preserve">景観に配慮し、周辺環境との調和を図った施設計画を行うこと。
</t>
    <phoneticPr fontId="5"/>
  </si>
  <si>
    <t xml:space="preserve">地球環境に配慮し、地球温暖化防止対策、省エネルギー法、各種リサイクル法等を考慮した施設計画・設計を行うこと。
</t>
    <phoneticPr fontId="5"/>
  </si>
  <si>
    <t xml:space="preserve">環境への影響に配慮し、騒音、振動、臭気への対策を行うとともに、緑化推進による自然環境の保全を図ること。
</t>
    <phoneticPr fontId="5"/>
  </si>
  <si>
    <t xml:space="preserve">公害・事故防止、地震・津波等に配慮した安全設計を行うこと。
</t>
    <phoneticPr fontId="5"/>
  </si>
  <si>
    <t xml:space="preserve">建設廃棄物処理指針に準じて建設廃棄物の発生抑制、再生利用、減量化その他適正処理を行うこと。
</t>
    <phoneticPr fontId="5"/>
  </si>
  <si>
    <t xml:space="preserve">維持管理において事業者が水質試験を行うための環境を整えること。
</t>
    <phoneticPr fontId="5"/>
  </si>
  <si>
    <t xml:space="preserve">建物配置は北側高度規制及び日影規制を考慮した上で、機能上必要な施設配置及び建物ボリュームを確保できるよう計画すること。
</t>
    <phoneticPr fontId="5"/>
  </si>
  <si>
    <t xml:space="preserve">騒音対策、搬入動線、維持管理動線、日常の車両を考慮し、合理的に主要諸施設の配置を行うこと。
</t>
    <phoneticPr fontId="5"/>
  </si>
  <si>
    <t xml:space="preserve">各種受入車両・搬出車両、機器搬入車両の進入を考慮した動線計画とすること。
</t>
    <phoneticPr fontId="5"/>
  </si>
  <si>
    <t xml:space="preserve">設備機器の日常維持管理を効率的に実施可能な動線計画とすること。
</t>
    <phoneticPr fontId="5"/>
  </si>
  <si>
    <t xml:space="preserve">敷地全体で緑地帯を効果的に確保すること。
</t>
    <phoneticPr fontId="5"/>
  </si>
  <si>
    <t xml:space="preserve">市条例により敷地、屋上緑化を考慮すること。
</t>
    <phoneticPr fontId="5"/>
  </si>
  <si>
    <t xml:space="preserve">樹木の種類は維持管理のしやすさを考慮し選定すること。
</t>
    <phoneticPr fontId="5"/>
  </si>
  <si>
    <t xml:space="preserve">本施設の建築計画は、周囲の環境との調和を十分に配慮し、明るく清潔なイメージ、機能的なレイアウト、より快適安全な室内環境、部位に応じた耐久性等に留意し、各部のバランスを保った合理的なものとすること。
</t>
    <phoneticPr fontId="5"/>
  </si>
  <si>
    <t xml:space="preserve">施設計画は機能的かつ経済的なものとする。窓、出入口扉（機器搬入扉含む）を設置する場合は、熱、臭気、振動、騒音、風等に対して必要な対策を講ずること。
</t>
    <phoneticPr fontId="5"/>
  </si>
  <si>
    <t xml:space="preserve">各諸室のスペース･配置は日常点検作業の動線、設備更新、補修、整備作業及び工事所要スペースを確保した計画とすること。
</t>
    <phoneticPr fontId="5"/>
  </si>
  <si>
    <t xml:space="preserve">施設の維持管理動線を考慮するとともに、機器の更新等に配慮した動線計画とすること。
</t>
    <phoneticPr fontId="5"/>
  </si>
  <si>
    <t xml:space="preserve">屋根は、維持管理が容易にできるように屋上までの階段を設置する。また、屋根頂部には転落防止対策を講ずること。
</t>
    <phoneticPr fontId="5"/>
  </si>
  <si>
    <t xml:space="preserve">建物は臭気、防音、防振、保温対策について十分配慮した計画とする。また、内外部の出入口扉は、セミエアータイト（ＳＡＴ）・パーフェクトエアータイト（ＰＡＴ）をその部屋の機能性に応じて設置すること。
</t>
    <phoneticPr fontId="5"/>
  </si>
  <si>
    <t xml:space="preserve">外壁、窓等のメンテナンス用に吊フック又は丸環（ＳＵＳ316）等を必要な箇所に設置すること。
</t>
    <phoneticPr fontId="5"/>
  </si>
  <si>
    <t xml:space="preserve">危険物の規制に関する政令を遵守するよう、適切な施設・消防設備計画を行うこと。
</t>
    <phoneticPr fontId="5"/>
  </si>
  <si>
    <t xml:space="preserve">２系ポンプ棟は、下水道施設固有の土木構造物、特殊な機器や設備を収容し構成されるため、必要な設備室、監視室、その他諸室は下水の流入、吐出方向、機器、設備配置の流れに沿って設けること。これに付随して監視室や作業員のための諸室（執務スペース、給湯室、更衣室、洗面室等）、機械室、電気室その他必要な各諸室を有効に配置すること。これらの諸室は、平面的だけでなく、配管、配線、ダクト類の占めるスペースや機器の保守点検に必要な空間を含め、立体的なとらえ方でその配置を決定すること。
</t>
    <phoneticPr fontId="5"/>
  </si>
  <si>
    <t xml:space="preserve">場内の道路から直接進入できる搬出室を設け、スクリーンかすホッパからスクリーンかすを搬出車両へ直接投入できる計画とすること。
</t>
    <phoneticPr fontId="5"/>
  </si>
  <si>
    <t xml:space="preserve">騒音対策、機器の規模設定により、給排気ルートの確保及び遮音・消音の措置を講ずること。
</t>
    <phoneticPr fontId="5"/>
  </si>
  <si>
    <t xml:space="preserve">機器搬入、更新工事、維持管理を考慮した建屋及び構造計画とすること。
</t>
    <phoneticPr fontId="5"/>
  </si>
  <si>
    <t xml:space="preserve">騒音、振動に対しては必要な対策を講じ、出入口扉は防音に配慮すること。
</t>
    <phoneticPr fontId="5"/>
  </si>
  <si>
    <t xml:space="preserve">点検整備、補修、更新のための十分なスペースを確保すること。
</t>
    <phoneticPr fontId="5"/>
  </si>
  <si>
    <t xml:space="preserve">塗り床を施し、容易に清掃が行えるとともに、迅速に排水できる排水溝を設置すること。
</t>
    <phoneticPr fontId="5"/>
  </si>
  <si>
    <t xml:space="preserve">臭気に対しては必要な対策を講じ、出入口扉は防臭に配慮すること。
</t>
    <phoneticPr fontId="5"/>
  </si>
  <si>
    <t xml:space="preserve">臭気が外部に漏れない構造・仕様とすること。臭気に対しては必要な対策を講じ、出入口扉は防臭に配慮すること。
</t>
    <phoneticPr fontId="5"/>
  </si>
  <si>
    <t xml:space="preserve">搬入車両の操車の障害となることなく、沈砂・スクリーンかすの投入・搬出の作業ができる適切なスペースを確保すること。
</t>
    <phoneticPr fontId="5"/>
  </si>
  <si>
    <t xml:space="preserve">排気ガスに対して、十分配慮した換気計画を行うこと。
</t>
    <phoneticPr fontId="5"/>
  </si>
  <si>
    <t xml:space="preserve">床面のコンクリート舗装表面は滑り止め仕上を行い、将来滑り止めの研磨再生ができるよう、十分な厚みをもたせ、伸縮目地についても研磨を考慮しておくこと。
</t>
    <phoneticPr fontId="5"/>
  </si>
  <si>
    <t xml:space="preserve">出入口床面及びシャッター付近には、一旦停止文字やラインを記載し、床面には投入位置や進路等がわかるライン引きを行うとともに、ロードミラーを設置するなど、車両事故防止の対策を施すこと。
</t>
    <phoneticPr fontId="5"/>
  </si>
  <si>
    <t xml:space="preserve">床面には、散水等迅速に排水できる排水溝及び会所桝を設け、ＳＵＳ製グレーチング蓋（重車両用、ボルト止め）を設置すること。
</t>
    <phoneticPr fontId="5"/>
  </si>
  <si>
    <t xml:space="preserve">発電機から発生する熱対策に十分配慮した換気計画を行うこと。
</t>
    <phoneticPr fontId="5"/>
  </si>
  <si>
    <t xml:space="preserve">塗り床を施し、容易に清掃が行えるようにすること。
</t>
    <phoneticPr fontId="5"/>
  </si>
  <si>
    <t xml:space="preserve">点検整備・補修・更新工事等を考慮したスペースを確保すること。
</t>
    <phoneticPr fontId="5"/>
  </si>
  <si>
    <t xml:space="preserve">床は、耐震・耐荷重を考慮したものとすること。
</t>
    <phoneticPr fontId="5"/>
  </si>
  <si>
    <t xml:space="preserve">電気盤から発生する熱対策として、空調又は換気設備にて対応すること。空調方式を採用する場合で電気室が外壁に面する場合、外壁部に断熱材を使用すること。
</t>
    <phoneticPr fontId="5"/>
  </si>
  <si>
    <t xml:space="preserve">電気室の上階には原則として水を使用する部屋及び機器の配置は行わないこと。止む得ない場合、電気室の上階床には必要な防水処置をすることとし本市の承諾を得ること。
</t>
    <phoneticPr fontId="5"/>
  </si>
  <si>
    <t xml:space="preserve">監視室は、処理場の管理中枢として、各主要設備と密接な連携を保つ必要がある。各主要設備、電気関係諸室とは緊急対応時の動線を考慮し、距離的にも短く連絡される位置に配置すること。
</t>
    <phoneticPr fontId="5"/>
  </si>
  <si>
    <t xml:space="preserve">監視室は、作業員が運転、操作、監視を行う中枢部である為、照明、空調、居住性等について十分考慮すること。
</t>
    <phoneticPr fontId="5"/>
  </si>
  <si>
    <t xml:space="preserve">更新工事も考慮したスペースを確保すること。
</t>
    <phoneticPr fontId="5"/>
  </si>
  <si>
    <t xml:space="preserve">床は、フリーアクセスフロア（耐震・耐重荷重タイプ）等、維持管理や将来の改築更新を考慮したものとすること。
</t>
    <phoneticPr fontId="5"/>
  </si>
  <si>
    <t xml:space="preserve">監視室が外壁に面する場合、外壁部に断熱材を使用すること。
</t>
    <phoneticPr fontId="5"/>
  </si>
  <si>
    <t xml:space="preserve">監視室の上階には原則として水を使用する部屋及び機器の配置は行わないこと。止む得ない場合、電気室の上階床には必要な防水処置をすることとし本市の承諾を得ること。
</t>
    <phoneticPr fontId="5"/>
  </si>
  <si>
    <t xml:space="preserve">事務室、作業員控室、更衣室は、必要人員が執務、更衣ができる適切なスペースとし、本市と協議の上決定するものとすること。
</t>
    <phoneticPr fontId="5"/>
  </si>
  <si>
    <t xml:space="preserve">構造上重要な部分はＲＣ造とすること。
</t>
    <phoneticPr fontId="5"/>
  </si>
  <si>
    <t xml:space="preserve">機器吊り上げ用のホイストレールを設置すること。
</t>
    <phoneticPr fontId="5"/>
  </si>
  <si>
    <t xml:space="preserve">床搬入開口はＰＣ蓋を設置し、安全対策を講ずること。
</t>
    <phoneticPr fontId="5"/>
  </si>
  <si>
    <t xml:space="preserve">床仕上げは、容易に清掃が行えるようにすること。
</t>
    <phoneticPr fontId="5"/>
  </si>
  <si>
    <t xml:space="preserve">給排気口の大きさについては通過風速を考慮し決定すること。
</t>
    <phoneticPr fontId="5"/>
  </si>
  <si>
    <t xml:space="preserve">有効幅は1.2m以上とし、蹴上げ（200mm）以下・踏面（240mm）以上とし各階の寸法は統一すること。
</t>
    <phoneticPr fontId="5"/>
  </si>
  <si>
    <t xml:space="preserve">手摺は、片側（ビニル被覆製品）に設けること。
</t>
    <phoneticPr fontId="5"/>
  </si>
  <si>
    <t xml:space="preserve">ノンスリップは ＳＵＳ 製（タイヤ入れタイプ）とすること。
</t>
    <phoneticPr fontId="5"/>
  </si>
  <si>
    <t xml:space="preserve">自家発電設備の燃料を貯蔵するための地下タンク貯蔵所の設計・施工を行うこと。
</t>
    <phoneticPr fontId="5"/>
  </si>
  <si>
    <t xml:space="preserve">地下タンク貯蔵所の形式は任意とし、電気設備に関する要件に示す自家発電設備の所要能力、所要運転時間に必要な容量とすること。
</t>
    <phoneticPr fontId="5"/>
  </si>
  <si>
    <t xml:space="preserve">主要機器の配置、維持管理方法を考慮の上、各階の必要階高さを確保するとともに、諸室の積層化を図り無駄な空間が発生しないよう配置を決定すること。
</t>
    <phoneticPr fontId="5"/>
  </si>
  <si>
    <t xml:space="preserve">浸水区画、防水区画を明確にし、それぞれに維持管理動線、搬入動線、避難動線、給排水等の設備計画を行うこと。
</t>
    <phoneticPr fontId="5"/>
  </si>
  <si>
    <t xml:space="preserve">既存建物の仕上げの色調と調和を図ること。
</t>
    <phoneticPr fontId="5"/>
  </si>
  <si>
    <t xml:space="preserve">外壁の目地計画についてはデザインの他、ひび割れの発生が抑えられるような位置に計画すること。
</t>
    <phoneticPr fontId="5"/>
  </si>
  <si>
    <t xml:space="preserve">下水道施設の建築構造物は耐震設計上において不利な要因が多いことから構造物、非構造部材、建築設備の特徴を理解し十分に設計条件を検討すること。
</t>
    <phoneticPr fontId="5"/>
  </si>
  <si>
    <t xml:space="preserve">構造物の耐震設計においては耐震壁の適正な配置と偏心の防止、耐震壁の適正な壁厚の確保、床の水平剛性確保と床レベル差の段差の解消、各階の適正な剛性の確保などに留意した構造計画を行うこと。
</t>
    <phoneticPr fontId="5"/>
  </si>
  <si>
    <t xml:space="preserve">非構造部材の内外装は、地震時に人的被害及び建物の機能に支障が生じないよう十分にその耐震性を確保すること。
</t>
    <phoneticPr fontId="5"/>
  </si>
  <si>
    <t xml:space="preserve">建物の構造計算は２次設計まで行い、耐震性等の向上・確保に努めること。
</t>
    <phoneticPr fontId="5"/>
  </si>
  <si>
    <t xml:space="preserve">官庁施設の総合耐震計画基準及び同解説」における耐震性能の分類はⅡ類－Ａ類－甲類とする。また、重要度係数Ｉを１.25として、耐震強度を現行基準より割り増しすること。
</t>
    <phoneticPr fontId="5"/>
  </si>
  <si>
    <t xml:space="preserve">建築設備の安全性の目標として、重要度の高い機器は、機器本体の耐震仕様及び据付部の設計用耐震標準震度の扱いに留意すること。また、建屋内への引き込み部等の通過配管、配線は十分な変位吸収対策を施すこと。
</t>
    <phoneticPr fontId="5"/>
  </si>
  <si>
    <t xml:space="preserve">様々な機械設備等を設置する建築物であるため、必要な構造と十分な強度を確保すること。特に、地震による地盤の液状化対策及び地盤沈下等に十分配慮を加えた計画とすること。
</t>
    <phoneticPr fontId="5"/>
  </si>
  <si>
    <t xml:space="preserve">屋根の積載荷重は人荷重程度とし、屋根に設備が設置される場合は別途設備荷重を考慮すること。また、その他諸室の積載荷重は｢下水道施設の耐震対策指針と解説（2014年版）/日本下水道協会｣に準拠し設定を行うとともに設備荷重も考慮した積載荷重の設定を行うこと。
</t>
    <phoneticPr fontId="5"/>
  </si>
  <si>
    <t xml:space="preserve">２系ポンプ棟は危険物を取扱う施設となることから、耐火性能が確保できる構造を選定する。鉄筋コンクリート造によるラーメン構造を基本とし機能上必要な空間を確保することを考慮した構造形式を選択すること。
</t>
    <phoneticPr fontId="5"/>
  </si>
  <si>
    <t xml:space="preserve">天井走行クレーンを設置する場合は、鉄骨鉄筋コンクリートもしくはプレストレス鉄筋コンクリート梁による大スパン構造を採用すること。
</t>
    <phoneticPr fontId="5"/>
  </si>
  <si>
    <t xml:space="preserve">重量の大きな機器を支持する架構及びクレーンの支持架構は、十分な強度、剛性を保有し、地震時にも十分安全な構造とすること。また、クレーン架構については、クレーン急制動時についても検討すること。
</t>
    <phoneticPr fontId="5"/>
  </si>
  <si>
    <t xml:space="preserve">各施設の躯体構造はＳ造、ＲＣ造及びＳＲＣ造を各施設の機能に応じて採用すること。
</t>
    <phoneticPr fontId="5"/>
  </si>
  <si>
    <t xml:space="preserve">構造検討は、基礎及び水路部土木構造部分でも建築基準法上、建築物扱いとなる部分は、建築構造基準を満足するものとすること。
</t>
    <phoneticPr fontId="5"/>
  </si>
  <si>
    <t xml:space="preserve">汚水ポンプ室及び電動機室は防水区画として計画し、浸水しない構造とすること。
</t>
    <phoneticPr fontId="5"/>
  </si>
  <si>
    <t xml:space="preserve">プレストレストコンクリートを除き、コンクリートの設計基準強度は「建築構造設計基準（平成30年版）/公共建築協会」に準拠し耐久性の観点からＦＣ24Ｎ/mm2とし、別途公共建築工事標準仕様書に記載のある構造体強度補正値（Ｓ）を加えること。無筋コンクリートの強度は ＦＣ18Ｎ/mm2とする。プレストレストコンクリート強度については十分に検討の上、設計基準強度を設定すること。
</t>
    <phoneticPr fontId="5"/>
  </si>
  <si>
    <t xml:space="preserve">耐候性、耐火性、経済性、維持管理性、意匠性を考慮した材料を選定すること。
</t>
    <phoneticPr fontId="5"/>
  </si>
  <si>
    <t xml:space="preserve">地球環境への配慮、人の健康への影響に配慮した材料を選定すること。
</t>
    <phoneticPr fontId="5"/>
  </si>
  <si>
    <t xml:space="preserve">屋根防水、外壁部においては室内環境に配慮し、断熱性を考慮した工法を選定すること。
</t>
    <phoneticPr fontId="5"/>
  </si>
  <si>
    <t xml:space="preserve">外壁仕上げの塗装吹付け材は、超耐久・低汚染型水性弾性樹脂塗料同等とすること。
</t>
    <phoneticPr fontId="5"/>
  </si>
  <si>
    <t xml:space="preserve">屋根防水はアスファルト防水（Ａ-Ⅰ-１工法）の上押さえコンクリート仕上とすること。
</t>
    <phoneticPr fontId="5"/>
  </si>
  <si>
    <t xml:space="preserve">内部仕上げは別紙３－８に示す内容を参考とすること。
</t>
    <rPh sb="14" eb="16">
      <t>ナイヨウ</t>
    </rPh>
    <rPh sb="17" eb="19">
      <t>サンコウ</t>
    </rPh>
    <phoneticPr fontId="5"/>
  </si>
  <si>
    <t xml:space="preserve">屋根は耐久性の確保に努めるとともに、美観に配慮すること。
</t>
    <phoneticPr fontId="5"/>
  </si>
  <si>
    <t xml:space="preserve">断熱性を考慮し外断熱工法とすること。
</t>
    <phoneticPr fontId="5"/>
  </si>
  <si>
    <t xml:space="preserve">建屋内に雨が浸入しないよう、雨仕舞するとともに、効率よく雨水採集できる構造とすること。
</t>
    <phoneticPr fontId="5"/>
  </si>
  <si>
    <t xml:space="preserve">屋外機器を設置する屋根は防水のうえ、保護コンクリートを打設すること。
</t>
    <phoneticPr fontId="5"/>
  </si>
  <si>
    <t xml:space="preserve">構造耐力上重要な部分及び遮音が要求される部分は、原則としてＲＣ造とすること。非耐力壁については〔コンクリート・ＡＬＣパネル・押出成型セメント板・サンドイッチパネル（フッ素樹脂塗装鋼板）＋下地断熱材又は硬質木毛セメント板〕等とする。
</t>
    <phoneticPr fontId="5"/>
  </si>
  <si>
    <t xml:space="preserve">外壁は気密性、遮音性を確保し、悪臭、騒音の漏れない構造とすること。
</t>
    <phoneticPr fontId="5"/>
  </si>
  <si>
    <t xml:space="preserve">重量の大きな機器が載る床は、床板を厚くし、小梁を有効に配置して構造強度を確保すること。特に振動に対しては十分配慮すること。
</t>
    <phoneticPr fontId="5"/>
  </si>
  <si>
    <t xml:space="preserve">機械室等の床は必要に応じて清掃、水洗等を考慮した構造とすること。
</t>
    <phoneticPr fontId="5"/>
  </si>
  <si>
    <t xml:space="preserve">各室の区画壁は、要求される性能や用途（防火、防臭、防音、耐震）を満足すること。
</t>
    <phoneticPr fontId="5"/>
  </si>
  <si>
    <t xml:space="preserve">不燃材料、防音材料などは、それぞれ必要な機能を満足するとともに、用途に応じて表面強度や吸音性など他の機能も考慮して選定すること。建物の外壁部分（床の一部も含む）には、必要に応じて断熱材を使用し、防寒・結露対策を講ずること。
</t>
    <phoneticPr fontId="5"/>
  </si>
  <si>
    <t xml:space="preserve">鋼製建具及び屋内用鋼製軽量建具（ＬＳＤ）は原則としてフラッシュ扉とすること。
</t>
    <phoneticPr fontId="5"/>
  </si>
  <si>
    <t xml:space="preserve">重量シャッターは〔スチール製〕とし、電動式とすること。
</t>
    <phoneticPr fontId="5"/>
  </si>
  <si>
    <t xml:space="preserve">建具（扉）は必要に応じ、室名表示、注意喚起表示等を行うこと。表示場所・内容については、本市に確認すること。
</t>
    <phoneticPr fontId="5"/>
  </si>
  <si>
    <t xml:space="preserve">窓は原則としてアルミ製とする。性能は〔耐風圧性Ｓ-６、気密性Ａ-４、水密性Ｗ-５、遮音性Ｔ-３、断熱性Ｈ-３（管理諸室のみ）〕を有すること。
</t>
    <phoneticPr fontId="5"/>
  </si>
  <si>
    <t xml:space="preserve">ガラスは十分な強度を有し、台風時の風圧(基準風速50m/s以上)にも耐えるものとすること。管理諸室は紫外線カット機能を持つ断熱ペアガラスとし、その他プラント諸室については騒音対策が必要な部屋は騒音検討を行い、必要であれば防音ガラスとすること。
</t>
    <phoneticPr fontId="5"/>
  </si>
  <si>
    <t xml:space="preserve">外部に面するプラント機械室、諸室で、人が清掃できないガラスは、対策を講ずること。
</t>
    <phoneticPr fontId="5"/>
  </si>
  <si>
    <t xml:space="preserve">本設備は、建築基準法、建設工事に係る資源の再資源化等に関する法律、省エネ法並びにその他関係する省令・告示を遵守の上、各工種間で十分な調整を行い、設計・計画すること。
各設備の設計条件は､国土交通省大臣官房官庁営繕部監修 建築設備設計基準(最新版)に準拠して設計・計画すること。
各設備の仕様は､国土交通省大臣官房官庁営繕部監修 公共建築工事標準仕様書(機械設備工事編)(最新版)、国土交通省大臣官房官庁営繕部監修 公共建築設備工事標準図(機械設備工事編)(最新版)に準拠すること。
</t>
    <phoneticPr fontId="5"/>
  </si>
  <si>
    <t xml:space="preserve">環境負荷低減、省資源、省エネルギーに配慮した空調熱源方式を計画すること。
</t>
    <phoneticPr fontId="5"/>
  </si>
  <si>
    <t xml:space="preserve">空調のゾーニングについては、分離すべき系統、時間帯の異なる系統、空調条件などを考慮し適正に計画すること。
</t>
    <phoneticPr fontId="5"/>
  </si>
  <si>
    <t xml:space="preserve">電気室の発熱除去対策については、空調設備と換気設備を比較検討して決定すること。
</t>
    <phoneticPr fontId="5"/>
  </si>
  <si>
    <t xml:space="preserve">屋外に設置する材料、器具、機器等は耐重塩害仕様とすること。
</t>
    <phoneticPr fontId="5"/>
  </si>
  <si>
    <t xml:space="preserve">騒音や美観など周辺環境と調和を図ると共に､将来的な機器更新計画に配慮した設計、設置とすること。
</t>
    <phoneticPr fontId="5"/>
  </si>
  <si>
    <t xml:space="preserve">居室の換気設備条件は、建築基準法で定める人員算定による風量を確保するものとし、その他の部屋は「建築設備設計基準」に準拠し適宜換気回数を設定すること。
</t>
    <phoneticPr fontId="5"/>
  </si>
  <si>
    <t xml:space="preserve">空気調和設備のある室については、原則として全熱交換式換気設備とし、煤塵、粉塵、臭気、熱等を発生する室については各々の機能にとって最適な物を選択すること。
</t>
    <phoneticPr fontId="5"/>
  </si>
  <si>
    <t xml:space="preserve">ダクトの計画にあたっては、空気抵抗を考慮した上で大きく設定しないようにすること。
</t>
    <phoneticPr fontId="5"/>
  </si>
  <si>
    <t xml:space="preserve">給気設備には、費用対効果のあるフィルター等を選定すること。
</t>
    <phoneticPr fontId="5"/>
  </si>
  <si>
    <t xml:space="preserve">給水設備について必要な容量を想定し計画すること。
</t>
    <phoneticPr fontId="5"/>
  </si>
  <si>
    <t xml:space="preserve">給水方式は、給水箇所及び給水量により設定すること。
</t>
    <phoneticPr fontId="5"/>
  </si>
  <si>
    <t xml:space="preserve">用途に応じて上水または再生水を使用すること（表 ４-１参照）。
トイレ以外の用途において、再生水を使用する場合は、神戸市ポートアイランド水リサイクル事業「再生水給水設備の設置及び管理基準」及び同細目に準拠する。また、再生水使用量を把握するための量水器を設置すること。
</t>
    <rPh sb="27" eb="29">
      <t>サンショウ</t>
    </rPh>
    <rPh sb="35" eb="37">
      <t>イガイ</t>
    </rPh>
    <rPh sb="38" eb="40">
      <t>ヨウト</t>
    </rPh>
    <phoneticPr fontId="5"/>
  </si>
  <si>
    <t xml:space="preserve">２系ポンプ棟の生活系排水は、場内に汚水管を配管し、既設の汚水マンホールに接続すること。
</t>
    <phoneticPr fontId="5"/>
  </si>
  <si>
    <t xml:space="preserve">排水方式は自然排水方式とし、ポンプ圧送は、原則として行わない。
</t>
    <phoneticPr fontId="5"/>
  </si>
  <si>
    <t xml:space="preserve">各洗面室に必要な器具を設置すること。
</t>
    <phoneticPr fontId="5"/>
  </si>
  <si>
    <t xml:space="preserve">必要な箇所に給水栓、手洗器を設置すること。
</t>
    <phoneticPr fontId="5"/>
  </si>
  <si>
    <t xml:space="preserve">各衛生陶器の必要器具個数については､国土交通省大臣官房官庁営繕部監修 建築設備設計基準（最新版）によるものとすること。
</t>
    <phoneticPr fontId="5"/>
  </si>
  <si>
    <t xml:space="preserve">貯蔵容器は、高圧ガス取締法に基づき、日本消防設備センター認定品とすること。
</t>
    <rPh sb="0" eb="4">
      <t>チョゾウヨウキ</t>
    </rPh>
    <phoneticPr fontId="5"/>
  </si>
  <si>
    <t xml:space="preserve">起動用ガス容器は、高圧ガス取締法に基づき、日本消防設備センター認定品とすること。
</t>
    <rPh sb="0" eb="3">
      <t>キドウヨウ</t>
    </rPh>
    <phoneticPr fontId="5"/>
  </si>
  <si>
    <t xml:space="preserve">管材は、ＪＩＳ Ｇ 3454 第２種シームレス Ｓｃｈ80（亜鉛めっき）とすること。
</t>
    <rPh sb="0" eb="1">
      <t>カン</t>
    </rPh>
    <rPh sb="1" eb="2">
      <t>ザイ</t>
    </rPh>
    <phoneticPr fontId="5"/>
  </si>
  <si>
    <t xml:space="preserve">噴射ヘッドは放射圧 14ｋｇｆ/m2以上とすること。
</t>
    <rPh sb="0" eb="2">
      <t>フンシャ</t>
    </rPh>
    <phoneticPr fontId="5"/>
  </si>
  <si>
    <t xml:space="preserve">消火器は、粉末消火器〔日本消防検定協会認定品〕とすること。
</t>
    <rPh sb="0" eb="3">
      <t>ショウカキ</t>
    </rPh>
    <phoneticPr fontId="5"/>
  </si>
  <si>
    <t xml:space="preserve">消防法、建築基準法、危険物の規制に関する政令、神戸市火災予防条例、神戸市消防用設備等技術基準に基づく設置基準、機器仕様を遵守すること。
</t>
    <phoneticPr fontId="5"/>
  </si>
  <si>
    <t xml:space="preserve">本設備は、工事に係る資源の再資源化等に関する法律、省エネ法並びに建築基準法、その他関係する省令・告示を遵守して計画・設計し、調和のとれた設備とすること。また、各工種間で十分な調整を行い計画・設計すること。
</t>
    <phoneticPr fontId="5"/>
  </si>
  <si>
    <t xml:space="preserve">建築電気設備における計画、工事範囲は、新たに設置する現地制御盤・照明分電盤以降の２次側配管・配線の全てとすること。なお、プラント設備建築付帯主幹盤内の建築動力用・建築電灯用の主遮断器以降、建築電気設備で設置する現地制御盤・照明分電盤の１次側配管・配線の全てをプラント電気設備で設置すること。
</t>
    <phoneticPr fontId="5"/>
  </si>
  <si>
    <t xml:space="preserve">本設備は、新たに設置する現地制御盤から建築（電動シャッター）及び建築機械設備(空気調和機・換気ファン)に至る２次側配管配線及び制御に係る全ての電気設備工事とすること。なお、空気調和機等のリモコン配線や室外機から室内機への電源送り配線は建築機械設備で設置すること。
</t>
    <phoneticPr fontId="5"/>
  </si>
  <si>
    <t xml:space="preserve">現地制御盤の盤面に設備機器毎の異常警報を出し、機器異常の状態を監視、確認できること。
</t>
    <phoneticPr fontId="5"/>
  </si>
  <si>
    <t xml:space="preserve">現地制御盤毎に故障一括警報用端子を設け、プラント側の設備システムにて一括警報監視が可能であること。
</t>
    <phoneticPr fontId="5"/>
  </si>
  <si>
    <t xml:space="preserve">現地制御盤（３相３線式200Ｖ）方式とすること。
</t>
    <phoneticPr fontId="5"/>
  </si>
  <si>
    <t xml:space="preserve">建築機械設備の給排気ファン類の運転操作は、「建築設備設計基準（国土交通省大臣官房官庁営繕部設備・環境課監修）」内の第２編電力設備第２章動力設備第２節制御盤２-４監視及び制御に準拠すること。
</t>
    <phoneticPr fontId="5"/>
  </si>
  <si>
    <t xml:space="preserve">建築機械設備で設置される給排気ファン、空気調和機付近に現地制御盤を設置すること。また、現地制御盤が負荷機器と同一室内に無い場合には、機器点検時の安全確保のため、負荷の近傍に手元開閉器を設置すること。ただし、ルーフファン、有圧換気扇等のように手元開閉器の設置が困難な場合は、専用のプラグキャップ付コンセントを設置すること。
</t>
    <phoneticPr fontId="5"/>
  </si>
  <si>
    <t xml:space="preserve">分電盤は、高温多湿の場所を避け保守点検が容易な場所に配置する。
</t>
    <phoneticPr fontId="5"/>
  </si>
  <si>
    <t xml:space="preserve">主幹器具、分岐器具は過負荷及び短絡から電線等を保護できるものとする。
</t>
    <phoneticPr fontId="5"/>
  </si>
  <si>
    <t xml:space="preserve">主幹器具は、原則として配線用遮断器とすること。
</t>
    <phoneticPr fontId="5"/>
  </si>
  <si>
    <t xml:space="preserve">分岐回路の分岐器具は、水気のある室に設ける回路等の際は漏電遮断器とすること。
</t>
    <phoneticPr fontId="5"/>
  </si>
  <si>
    <t xml:space="preserve">換気設備については、自動火災報知設備による火災警報を受け給排気ファンの停止が出来ること。
</t>
    <phoneticPr fontId="5"/>
  </si>
  <si>
    <t xml:space="preserve">現地制御盤付近及び、各出入口付近に緊急連絡等対応するため固定電話機を設置すること。
</t>
    <phoneticPr fontId="5"/>
  </si>
  <si>
    <t xml:space="preserve">省エネ環境を考慮した照明方式を採用すること。
</t>
    <phoneticPr fontId="5"/>
  </si>
  <si>
    <t xml:space="preserve">点灯方式は、各室消し忘れ防止のため、監視室でのリモコンスイッチによる集中管理とする。また、併せて、各室内・廊下は個別リモコンスイッチを採用し、照明点灯・点滅方式を採用する。なお、リモコンスイッチはネーム付とする。
</t>
    <phoneticPr fontId="5"/>
  </si>
  <si>
    <t xml:space="preserve">照明分電盤仕様は、盤仕様(各設備共通)参照すること。
</t>
    <rPh sb="0" eb="5">
      <t>ショウメイブンデンバン</t>
    </rPh>
    <rPh sb="5" eb="7">
      <t>シヨウ</t>
    </rPh>
    <rPh sb="9" eb="10">
      <t>バン</t>
    </rPh>
    <phoneticPr fontId="5"/>
  </si>
  <si>
    <t xml:space="preserve">必要照度はＪＩＳ Ｚ9110を準拠して決定すること。ただし、居室関係は事務所の基準を、その他の箇所は工場の基準の上限値を採用して計画すること。
</t>
    <phoneticPr fontId="5"/>
  </si>
  <si>
    <t xml:space="preserve">ＬＥＤ方式の照明器具を採用すること。
</t>
    <phoneticPr fontId="5"/>
  </si>
  <si>
    <t xml:space="preserve">高所部分はＬＥＤ高天井用照明器具を主照明とし、必要に応じてＬＥＤ蛍光灯との組み合せにより最適照明を計画すること。照明器具は防塵形とすること（ガラスカバー付を原則とすること）。
</t>
    <phoneticPr fontId="5"/>
  </si>
  <si>
    <t xml:space="preserve">居室（玄関ホール、廊下、洗面室、給湯室等）の器具は埋め込み型(ルーバ付、ただし倉庫等は除く)を原則とし、初期照度補正形、ＬＥＤランプ3,800 lm以上の高出力形照明器具を主とすること。
</t>
    <phoneticPr fontId="5"/>
  </si>
  <si>
    <t xml:space="preserve">建築基準法に従い、非常照明(バッテリー内蔵形)を設置すること。
</t>
    <phoneticPr fontId="5"/>
  </si>
  <si>
    <t xml:space="preserve">人感センサー内蔵型照明器具(玄関ホール、廊下、洗面室、給湯室等)を採用すること。
</t>
    <phoneticPr fontId="5"/>
  </si>
  <si>
    <t xml:space="preserve">屋外照明はソーラタイマー、自動点滅器を併用し、季節及び操業時間に合わせた段階制御を行うこと。
</t>
    <phoneticPr fontId="5"/>
  </si>
  <si>
    <t xml:space="preserve">照明設備は、上記ｅ～ｆを踏まえ省エネルギーに充分配慮した照明計画とすること。
</t>
    <phoneticPr fontId="5"/>
  </si>
  <si>
    <t xml:space="preserve">湿気、腐食性ガス等の発生する場所においては、防水（防湿）・耐食性(ＳＵＳ製)形を採用すること。
</t>
    <phoneticPr fontId="5"/>
  </si>
  <si>
    <t xml:space="preserve">汚染・腐食の恐れが予想される場所及び屋外器具には、光触媒塗装(クリアー)を施すこと。
</t>
    <phoneticPr fontId="5"/>
  </si>
  <si>
    <t xml:space="preserve">誘導灯及び誘導標識は、消防法施行令(26条)、消防法施行規則(28条の３)に適合した誘導灯計画とすること。また、湿気、腐食性ガス等の発生する場所においては、防水（防湿）形を採用すること。
</t>
    <phoneticPr fontId="5"/>
  </si>
  <si>
    <t xml:space="preserve">搬入動線、景観を考慮した屋外照明設備を計画すること。器具は防虫対策に配慮して採用すること。なお、器具は防塵仕様とする。
</t>
    <phoneticPr fontId="5"/>
  </si>
  <si>
    <t xml:space="preserve">各作業エリア、室内の照度計算書、配光曲線を提出すること。
</t>
    <phoneticPr fontId="5"/>
  </si>
  <si>
    <t xml:space="preserve">計画書・検討書及び省エネルギー(ＣＥＣ/Ｌ)の計算書を提出し、本市の承諾を得ること。
</t>
    <phoneticPr fontId="5"/>
  </si>
  <si>
    <t xml:space="preserve">コンセントの設置個数は、「建築設備設計基準(国土交通省大臣官房官庁営繕部設備･ 環境課監修)」内の第２編電力設備　第１章電灯設備　第５節コンセントに準拠すること。
</t>
    <phoneticPr fontId="5"/>
  </si>
  <si>
    <t xml:space="preserve">湿気、腐食性ガス等の発生する場所においては、防水形を採用すること。
</t>
    <phoneticPr fontId="5"/>
  </si>
  <si>
    <t xml:space="preserve">電気方式(交流電圧、相数等)及び分岐回路の種類が異なる場合は、コンセント及びプラグを形状、色別表示などにより誤使用の防止を図ること。なお、色等は、本市に確認すること。
</t>
    <phoneticPr fontId="5"/>
  </si>
  <si>
    <t xml:space="preserve">本設備は、電話設備に係る全ての電気設備工事とし、既存設備の連携方法について本市と協議を行い、メンテナンス性、操作性、利便性を十分に考慮した適切な配置計画とすること。
</t>
    <phoneticPr fontId="5"/>
  </si>
  <si>
    <t xml:space="preserve">２系ポンプ棟に新設する。ただし、事業期間中に外線・内線回線数が不足する場合には、基板等機能増設を行い対応すること。
</t>
    <phoneticPr fontId="5"/>
  </si>
  <si>
    <t xml:space="preserve">内線並びに外線数については、必要な呼量を計画し、その根拠を本市に提出し確認すること。
</t>
    <phoneticPr fontId="5"/>
  </si>
  <si>
    <t xml:space="preserve">設置位置は、本市と協議の上決定すること。
</t>
    <phoneticPr fontId="5"/>
  </si>
  <si>
    <t xml:space="preserve">電気事業者専用回線(局線の種類は電気事業者と協議により決定)を準備すること。
</t>
    <phoneticPr fontId="5"/>
  </si>
  <si>
    <t xml:space="preserve">監視室には、デジタル式多機能電話機、停電対応デジタル式多機能電話機、アナログ式コードレス電話機を必要数配置すること。
</t>
    <phoneticPr fontId="5"/>
  </si>
  <si>
    <t xml:space="preserve">事務室には、卓上にデジタル式多機能電話機を必要数配置すること。
</t>
    <phoneticPr fontId="5"/>
  </si>
  <si>
    <t xml:space="preserve">湿気、腐食性ガス等の発生する場所に設置する電話機は、防水・防塵ケースに収め、着信表示機能(ブザー、回転等)を設けること。
</t>
    <phoneticPr fontId="5"/>
  </si>
  <si>
    <t xml:space="preserve">機種の選定にあたっては、既存電話交換機仕様に対応する最新機種とすること。
</t>
    <phoneticPr fontId="5"/>
  </si>
  <si>
    <t xml:space="preserve">本設備は、放送設備に係る全ての電気設備工事とし、既存設備の連携方法について本市と協議を行い、メンテナンス性、操作性、利便性を十分に考慮した適切な配置計画とすること。
</t>
    <phoneticPr fontId="5"/>
  </si>
  <si>
    <t xml:space="preserve">壁掛形スピーカは、部屋ごと、仕切りごとに最低１個、設置すること。
</t>
    <phoneticPr fontId="5"/>
  </si>
  <si>
    <t xml:space="preserve">壁掛形スピーカは、100m2程度に１個、設置すること。
</t>
    <phoneticPr fontId="5"/>
  </si>
  <si>
    <t xml:space="preserve">ホーン形スピーカは、必要方向に指向性を確保すること。
</t>
    <phoneticPr fontId="5"/>
  </si>
  <si>
    <t xml:space="preserve">ホーン形スピーカは、必要方向に対して通視距離80mを超えないように配置すること。
</t>
    <phoneticPr fontId="5"/>
  </si>
  <si>
    <t xml:space="preserve">天井埋込形スピーカは、１スパンに１個、但し部屋面積が30m2以下の場合は１室に１個、設置すること。
</t>
    <phoneticPr fontId="5"/>
  </si>
  <si>
    <t xml:space="preserve">天井埋込形スピーカは、廊下は、25m以下に１個、設置すること。
</t>
    <phoneticPr fontId="5"/>
  </si>
  <si>
    <t xml:space="preserve">設置個数は、「建築設備設計基準（国土交通省大臣官房官庁営繕部設備・環境課監修）」内の第３編通信設備　第５章拡張設備　第２節機器　２-３スピーカ据付工事（電気工事）に準拠すること。
</t>
    <phoneticPr fontId="5"/>
  </si>
  <si>
    <t xml:space="preserve">リモートマイクロホンの型式は、卓上型、操作卓取付型１台とすること。
</t>
    <rPh sb="11" eb="13">
      <t>カタシキ</t>
    </rPh>
    <rPh sb="15" eb="17">
      <t>タクジョウ</t>
    </rPh>
    <phoneticPr fontId="5"/>
  </si>
  <si>
    <t xml:space="preserve">リモートマイクロホンの設置場所は型式は、監視室とすること。
</t>
    <rPh sb="11" eb="15">
      <t>セッチバショ</t>
    </rPh>
    <phoneticPr fontId="5"/>
  </si>
  <si>
    <t xml:space="preserve">設置位置は、本市と協議の上、決定すること。
</t>
    <rPh sb="0" eb="4">
      <t>セッチイチ</t>
    </rPh>
    <phoneticPr fontId="5"/>
  </si>
  <si>
    <t xml:space="preserve">アンプの出力は本施設全体の容量を満たすこと。
</t>
    <phoneticPr fontId="5"/>
  </si>
  <si>
    <t xml:space="preserve">放送回線は、階層ごとに区分し、同時放送が出来ること。また、非常時一斉放送が出来ること。
</t>
    <phoneticPr fontId="5"/>
  </si>
  <si>
    <t xml:space="preserve">固定電話機によりページング放送が出来ること。ページングの回路数は、本市と協議の上決定すること。
</t>
    <phoneticPr fontId="5"/>
  </si>
  <si>
    <t xml:space="preserve">設置個数は、上記(ｱ)のスピーカ形式の基準で計画すること。
</t>
    <phoneticPr fontId="5"/>
  </si>
  <si>
    <t xml:space="preserve">湿気、腐食性ガス等の発生する場所及び屋外に設置するスピーカは、防水形を採用すること。
</t>
    <phoneticPr fontId="5"/>
  </si>
  <si>
    <t xml:space="preserve">建築で天井材仕上げのある室のスピーカは、埋込型を原則とすること。
</t>
    <phoneticPr fontId="5"/>
  </si>
  <si>
    <t xml:space="preserve">本設備は、テレビ共同受信設備に係る全ての電気設備工事とし、既存設備の連携方法について本市と協議を行い、メンテナンス性、操作性、利便性を十分に考慮した適切な配置計画とすること。
</t>
    <phoneticPr fontId="5"/>
  </si>
  <si>
    <t xml:space="preserve">テレビアンテナ（アンテナマスト含む）は１式(屋上)とすること。
</t>
    <phoneticPr fontId="5"/>
  </si>
  <si>
    <t xml:space="preserve">ブースター、分岐器、分配器	は１式(監視室)とすること。
</t>
    <phoneticPr fontId="5"/>
  </si>
  <si>
    <t xml:space="preserve">直列ユニットは２個(監視室、事務室)とすること。
</t>
    <phoneticPr fontId="5"/>
  </si>
  <si>
    <t xml:space="preserve">テレビ共同受信設備の設置位置は本市と協議の上、決定すること。
</t>
    <rPh sb="10" eb="14">
      <t>セッチイチ</t>
    </rPh>
    <rPh sb="15" eb="17">
      <t>ホンシ</t>
    </rPh>
    <rPh sb="18" eb="20">
      <t>キョウギ</t>
    </rPh>
    <rPh sb="21" eb="22">
      <t>ウエ</t>
    </rPh>
    <rPh sb="23" eb="25">
      <t>ケッテイ</t>
    </rPh>
    <phoneticPr fontId="5"/>
  </si>
  <si>
    <t xml:space="preserve">テレビ共同受信設備は、必要なテレビ放送の提供が可能なものとすること。
</t>
    <phoneticPr fontId="5"/>
  </si>
  <si>
    <t xml:space="preserve">本設備は、自動火災報知設備に係る全ての電気設備工事とし、既存設備の連携方法について本市と協議を行い、メンテナンス性、操作性、利便性を十分に考慮した配置計画とすること。
</t>
    <rPh sb="28" eb="30">
      <t>キゾン</t>
    </rPh>
    <rPh sb="33" eb="37">
      <t>レンケイホウホウ</t>
    </rPh>
    <rPh sb="41" eb="43">
      <t>ホンシ</t>
    </rPh>
    <rPh sb="44" eb="46">
      <t>キョウギ</t>
    </rPh>
    <rPh sb="47" eb="48">
      <t>オコナ</t>
    </rPh>
    <phoneticPr fontId="5"/>
  </si>
  <si>
    <t xml:space="preserve">受信機はＰ型１級受信機とすること。
</t>
    <rPh sb="0" eb="3">
      <t>ジュシンキ</t>
    </rPh>
    <phoneticPr fontId="5"/>
  </si>
  <si>
    <t xml:space="preserve">感知器は、アナログ式、デジタル式とすること。高所の感知器は差動分布形感知器(空気管・熱電対)、煙感知器、炎感知器とすること。
</t>
    <rPh sb="0" eb="3">
      <t>カンチキ</t>
    </rPh>
    <phoneticPr fontId="5"/>
  </si>
  <si>
    <t xml:space="preserve">建築で天井材仕上げのある室の感知器は、埋込型とすること。
</t>
    <rPh sb="0" eb="2">
      <t>ケンチク</t>
    </rPh>
    <phoneticPr fontId="5"/>
  </si>
  <si>
    <t xml:space="preserve">設置位置は、受信機は監視室とすること。
</t>
    <rPh sb="0" eb="4">
      <t>セッチイチ</t>
    </rPh>
    <phoneticPr fontId="5"/>
  </si>
  <si>
    <t xml:space="preserve">必要により防爆型感知器の採用を検討すること。
</t>
    <phoneticPr fontId="5"/>
  </si>
  <si>
    <t xml:space="preserve">高所の感知器は、メンテナンス・施工性を配慮して選定すること。
</t>
    <phoneticPr fontId="5"/>
  </si>
  <si>
    <t xml:space="preserve">消防法の規制に関する政令、神戸市火災予防条例、神戸市消防用設備等技術基準に基づく設置基準を遵守すること。
</t>
    <phoneticPr fontId="5"/>
  </si>
  <si>
    <t xml:space="preserve">配管・配線工事は、「公共建築工事標準仕様書（電気設備工事編）」に準拠すること。将来の設備更新、増設等を考慮して空配管を設けること。
</t>
    <phoneticPr fontId="5"/>
  </si>
  <si>
    <t xml:space="preserve">本処理場は地域の汚水処理を目的とする施設で、機械設備は、その処理機能を担う要となるものである。工事にあたっては、このことを十分に認識し計画設計、施工を行うこと。
</t>
    <phoneticPr fontId="5"/>
  </si>
  <si>
    <t xml:space="preserve">災害等により砂ろ過水等の用水の供給が停止した場合でも、汚水ポンプは運用可能とした機種選定を行うこと。
</t>
    <phoneticPr fontId="5"/>
  </si>
  <si>
    <t xml:space="preserve">対象設備の設計は「下水道施設計画・設計指針と解説（日本下水道協会）」に準じて行うこと。
</t>
    <phoneticPr fontId="5"/>
  </si>
  <si>
    <t xml:space="preserve">コスト削減だけでなく、省エネ性、維持管理性も考慮した設計とすること。
</t>
    <phoneticPr fontId="5"/>
  </si>
  <si>
    <t xml:space="preserve">本事業で使用しない設備において、維持管理の支障とならない範囲の既存設備については、休止措置を確実に施した上、原則として残置とすること。
</t>
    <phoneticPr fontId="5"/>
  </si>
  <si>
    <t xml:space="preserve">晴天時運用を目的とした１系汚水調整池への送水用として使用する場合は、所要能力のポンプに更新すること。
</t>
    <rPh sb="26" eb="28">
      <t>シヨウ</t>
    </rPh>
    <rPh sb="30" eb="32">
      <t>バアイ</t>
    </rPh>
    <phoneticPr fontId="5"/>
  </si>
  <si>
    <t xml:space="preserve">１系汚水調整池及び１系水処理施設を雨天時浸入水対策施設として転用し、雨天時浸入水対策施設への送水用として使用する場合は、所要能力のポンプに更新すること。
</t>
    <rPh sb="52" eb="54">
      <t>シヨウ</t>
    </rPh>
    <rPh sb="56" eb="58">
      <t>バアイ</t>
    </rPh>
    <phoneticPr fontId="5"/>
  </si>
  <si>
    <t xml:space="preserve">２系水処理施設運転開始までは、１系水処理施設への主ポンプとして用いるため、機能を維持しながらの更新を検討すること。
</t>
    <phoneticPr fontId="5"/>
  </si>
  <si>
    <t xml:space="preserve">１系ポンプ棟のポンプ井に流入下水の夾雑物を除去する設備（スクリーン、ゲート等）を設置すること。
</t>
    <phoneticPr fontId="5"/>
  </si>
  <si>
    <t xml:space="preserve">既設沈砂池については、使用する場合のみ更新すること。
</t>
    <phoneticPr fontId="5"/>
  </si>
  <si>
    <t xml:space="preserve">晴天時の運用としてピークカット運転を行うため、必要な設備（攪拌設備、脱臭設備等）を更新すること。
</t>
    <phoneticPr fontId="5"/>
  </si>
  <si>
    <t xml:space="preserve">本事業期間中においても、晴天時の運用については継続するため、機能を維持しながらの更新を検討すること。
</t>
    <phoneticPr fontId="5"/>
  </si>
  <si>
    <t xml:space="preserve">主ポンプの能力及び台数の割付けは、年間を通して水量変動に追従できるものとすること。
</t>
    <phoneticPr fontId="5"/>
  </si>
  <si>
    <t xml:space="preserve">将来、全体計画に移行する段階（本事業後を予定）で、全体計画汚水量相当までポンプを増設する予定であり、本事業においては、それらを見据えた土木躯体の建設を検討し、ポンプの設置に当たっては、運転や維持管理性を考慮した配置を検討すること。
</t>
    <phoneticPr fontId="5"/>
  </si>
  <si>
    <t xml:space="preserve">設備構成・能力は任意とするが、所要設備・能力を検討すること。
</t>
    <rPh sb="15" eb="17">
      <t>ショヨウ</t>
    </rPh>
    <rPh sb="17" eb="19">
      <t>セツビ</t>
    </rPh>
    <rPh sb="20" eb="22">
      <t>ノウリョク</t>
    </rPh>
    <phoneticPr fontId="5"/>
  </si>
  <si>
    <t xml:space="preserve">沈砂池及び揚砂設備の設置は任意とすること。
</t>
    <rPh sb="13" eb="15">
      <t>ニンイ</t>
    </rPh>
    <phoneticPr fontId="5"/>
  </si>
  <si>
    <t xml:space="preserve">２系水処理棟の既存の躯体を利用し、流入下水を処理するために必要な設備を設置すること。ただし、本事業終了後、全体計画に移行する予定であるため、機器及び配管類の増設又は更新を考慮した設備の配置とすること。
</t>
    <phoneticPr fontId="5"/>
  </si>
  <si>
    <t xml:space="preserve">所要処理能力及び計画放流水質を担保できるように処理方式を選定すること。
</t>
    <phoneticPr fontId="5"/>
  </si>
  <si>
    <t xml:space="preserve">２系水処理施設は全体が二重覆蓋であり、最初沈殿池及び反応タンクはコンクリートスラブによる覆蓋をしているため、両槽とも脱臭を行うこと。
</t>
    <phoneticPr fontId="5"/>
  </si>
  <si>
    <t xml:space="preserve">既存躯体の不等沈下が進行していることに留意し、設備の据付け高さ等、水処理に影響が出ないように考慮すること。
</t>
    <phoneticPr fontId="5"/>
  </si>
  <si>
    <t xml:space="preserve">既存躯体の不等沈下の対策として各池への流入量を均等に調整できるようにゲート設備を配置すること。ただし、ゲートの開度で調整可能な躯体の開口高は50㎝である。事業者による契約後の事前調査の結果、調整不能となる程度の沈下が確認でき、水処理に影響が出る可能性がある場合の対応は、本市との協議によること。
</t>
    <phoneticPr fontId="5"/>
  </si>
  <si>
    <t xml:space="preserve">生汚泥及び余剰汚泥は、汚泥中の夾雑物を処理した上で汚泥圧送施設まで圧送すること。
</t>
    <phoneticPr fontId="5"/>
  </si>
  <si>
    <t xml:space="preserve">再生水設備を更新すること。ただし、更新範囲については、原水ポンプや再生水送水ポンプ等の付属設備も含めること。
</t>
    <phoneticPr fontId="5"/>
  </si>
  <si>
    <t xml:space="preserve">再生水の供給能力は、日最大2,000m3/日、時間最大5,500m3/日とすること。
</t>
    <phoneticPr fontId="5"/>
  </si>
  <si>
    <t xml:space="preserve">再生水については、２系水処理施設・２系ポンプ棟のトイレ用水としても使用すること。
</t>
    <phoneticPr fontId="5"/>
  </si>
  <si>
    <t xml:space="preserve">雨天時浸入水対策施設について、以下の要件を満たすこと。なお、対策に際しては、ア～ウの要件を組み合わせてもよい。雨天時の日最大浸入水量は6,000m3/日（時間最大浸入水量0.17m3/s）とすること。
</t>
    <phoneticPr fontId="5"/>
  </si>
  <si>
    <t xml:space="preserve">既存（1系）の汚水調整池及び水処理施設を活用する場合、雨天時浸入水貯留施設へ転用する際、槽内の不要な設備及び槽外で維持管理の支障となる設備は撤去すること。
</t>
    <phoneticPr fontId="5"/>
  </si>
  <si>
    <t xml:space="preserve">既存（1系）の汚水調整池及び水処理施設を活用する場合、雨天時浸入水貯留施設へ転用する場合は、洗浄装置及び脱臭設備を設置する。洗浄装置は砂ろ過水により壁面洗浄を行うこと。
</t>
    <phoneticPr fontId="5"/>
  </si>
  <si>
    <t xml:space="preserve">既存（1系）の汚水調整池及び水処理施設を活用する場合、雨天時浸入水対策施設への送水用として所要能力のポンプを設置すること。
</t>
    <phoneticPr fontId="5"/>
  </si>
  <si>
    <t xml:space="preserve">既存（1系）の汚水調整池及び水処理施設を活用する場合、貯留した汚水は、晴天時に2系水処理施設で処理し、全量砂ろ過処理を行うこと。放流水質については、晴天時の基準を満足すること。
</t>
    <phoneticPr fontId="5"/>
  </si>
  <si>
    <t xml:space="preserve">２系水処理施設において運転管理の工夫を行う場合、雨天時浸入水対策の目的を達成するため、運転管理の工夫と連動した付帯設備を設けてもよい。
</t>
    <phoneticPr fontId="5"/>
  </si>
  <si>
    <t xml:space="preserve">２系水処理施設において運転管理の工夫を行う場合、晴天時日最大汚水量13,300m3/日以上の水処理を行う場合は、全量砂ろ過処理を必須としないこと。ただし、せせらぎや場内用水、再生水等の必要な水量については、砂ろ過水を確実に確保すること。
</t>
    <phoneticPr fontId="5"/>
  </si>
  <si>
    <t xml:space="preserve">処理能力を増強させるための施設整備を行う場合、雨天時浸入水対策施設として、２系水処理施設とは別に独立した施設整備（高速ろ過設備等）を行ってもよい。
</t>
    <phoneticPr fontId="5"/>
  </si>
  <si>
    <t xml:space="preserve">処理能力を増強させるための施設整備を行う場合、晴天時日最大汚水量13,300m3/日以上の水処理を行う場合は、全量砂ろ過処理を必須としないこと。ただし、せせらぎや場内用水、再生水等の必要な水量については、砂ろ過水を確実に確保すること。
</t>
    <phoneticPr fontId="5"/>
  </si>
  <si>
    <t xml:space="preserve">砂ろ過施設については、既存設備を流用するため改築は不要であるが、砂ろ過水を機械用水や雑用水として２系主ポンプ棟及び２系水処理施設へ送水するための設備は設けること。
</t>
    <phoneticPr fontId="5"/>
  </si>
  <si>
    <t xml:space="preserve">２系汚水調整池は将来設置を予定し、本事業では既設１系汚水調整池を有効に活用すること。
</t>
    <phoneticPr fontId="5"/>
  </si>
  <si>
    <t xml:space="preserve">故障時や更新時の機能確保に留意した設備構成とすること。
</t>
    <phoneticPr fontId="5"/>
  </si>
  <si>
    <t xml:space="preserve">設備計画において、必要に応じ機器等の吊上げ用のホイスト、フック等を設置すること。
</t>
    <phoneticPr fontId="5"/>
  </si>
  <si>
    <t xml:space="preserve">天井走行クレーンについて、設備の維持管理用として必要な場合は設置すること。
</t>
    <phoneticPr fontId="5"/>
  </si>
  <si>
    <t xml:space="preserve">２系水処理側に、業者向け供給水（砂ろ過水）の供給口を設置するため、配管やユニットを設置し、既設（１系）と同様3口の供給口を設けること。
</t>
    <phoneticPr fontId="5"/>
  </si>
  <si>
    <t xml:space="preserve">電気設備の一部の故障・不具合等により、全ての機能が失われることのないよう設備設計を行うこと。
</t>
    <phoneticPr fontId="5"/>
  </si>
  <si>
    <t xml:space="preserve">１系から２系への水処理機能の切替時においても処理機能が失われることがないよう考慮し、設計、施工を行うこと。
</t>
    <phoneticPr fontId="5"/>
  </si>
  <si>
    <t xml:space="preserve">受電形式は、6.6kV　１回線受電とすること。
</t>
    <rPh sb="0" eb="4">
      <t>ジュデンケイシキ</t>
    </rPh>
    <phoneticPr fontId="5"/>
  </si>
  <si>
    <t xml:space="preserve">電気方式は、３相３線式　400Vまたは200V、単相３線式　200Vとすること。
</t>
    <rPh sb="0" eb="4">
      <t>デンキホウシキ</t>
    </rPh>
    <rPh sb="24" eb="25">
      <t>タン</t>
    </rPh>
    <rPh sb="25" eb="26">
      <t>ソウ</t>
    </rPh>
    <phoneticPr fontId="5"/>
  </si>
  <si>
    <t xml:space="preserve">400V動力変圧器は、信頼性等を考慮して２バンク構成とすること。
</t>
    <rPh sb="4" eb="6">
      <t>ドウリョク</t>
    </rPh>
    <phoneticPr fontId="5"/>
  </si>
  <si>
    <t xml:space="preserve">処理場受電点での力率を95％以上に改善すること。
</t>
    <phoneticPr fontId="5"/>
  </si>
  <si>
    <t xml:space="preserve">２系に受変電設備を更新し、１系側の受変電設備へ配電すること。
</t>
    <phoneticPr fontId="5"/>
  </si>
  <si>
    <t xml:space="preserve">全体計画や設備更新を考慮したものとすること。
</t>
    <phoneticPr fontId="5"/>
  </si>
  <si>
    <t xml:space="preserve">１系の受変電設備については更新すること。
</t>
    <phoneticPr fontId="5"/>
  </si>
  <si>
    <t xml:space="preserve">配線形式は、３相３線式　6.6kVとすること。
</t>
    <rPh sb="0" eb="2">
      <t>ハイセン</t>
    </rPh>
    <rPh sb="2" eb="4">
      <t>ケイシキ</t>
    </rPh>
    <phoneticPr fontId="5"/>
  </si>
  <si>
    <t xml:space="preserve">原動機は、ディーゼル機関又はガスタービン機関とすること。
</t>
    <rPh sb="0" eb="3">
      <t>ゲンドウキ</t>
    </rPh>
    <phoneticPr fontId="5"/>
  </si>
  <si>
    <t xml:space="preserve">揚水機能や水処理機能を最小限維持できる負荷容量を見込むこと。対象負荷については本市と協議によること。
</t>
    <phoneticPr fontId="5"/>
  </si>
  <si>
    <t xml:space="preserve">停電時の連続運転時間は12時間以上とすること。危険物の取扱については、所轄消防署等の関係官庁と協議の上、決定すること。
</t>
    <phoneticPr fontId="5"/>
  </si>
  <si>
    <t xml:space="preserve">地震等の災害時においても、電源供給可能となるような設備とすること。
</t>
    <phoneticPr fontId="5"/>
  </si>
  <si>
    <t xml:space="preserve">敷地境界線において、騒音や振動レベルが規定値以下となるように対策を行うこと。
</t>
    <phoneticPr fontId="5"/>
  </si>
  <si>
    <t xml:space="preserve">２系に自家発電設備を更新すること。
</t>
    <rPh sb="10" eb="12">
      <t>コウシン</t>
    </rPh>
    <phoneticPr fontId="5"/>
  </si>
  <si>
    <t xml:space="preserve">全体計画時に取替えを考慮したものをすること。
</t>
    <rPh sb="0" eb="4">
      <t>ゼンタイケイカク</t>
    </rPh>
    <rPh sb="4" eb="5">
      <t>ジ</t>
    </rPh>
    <rPh sb="6" eb="8">
      <t>トリカ</t>
    </rPh>
    <rPh sb="10" eb="12">
      <t>コウリョ</t>
    </rPh>
    <phoneticPr fontId="5"/>
  </si>
  <si>
    <t xml:space="preserve">燃料小出槽や燃料移送ポンプなどの必要な装置を設置すること。
</t>
    <phoneticPr fontId="5"/>
  </si>
  <si>
    <t xml:space="preserve">停電時においても監視・操作が必要となる重要な設備へ給電可能とすること。
</t>
    <phoneticPr fontId="5"/>
  </si>
  <si>
    <t xml:space="preserve">各電気室において、負荷の単独運転・自動運転を行うための制御回路はハード回路を動力制御盤内に構築すること。
</t>
    <phoneticPr fontId="5"/>
  </si>
  <si>
    <t xml:space="preserve">自動・連動回路は、ソフトでの構成も可能であるが、故障等でダウンした際も最低限の運転を継続できる構成とすること。
</t>
    <phoneticPr fontId="5"/>
  </si>
  <si>
    <t xml:space="preserve">一部分の漏電等では全停電しない、一部分の故障では、処理機能が全面的にダウンすることがない等、耐性のあるシステムとすること。
</t>
    <phoneticPr fontId="5"/>
  </si>
  <si>
    <t xml:space="preserve">動力制御盤では、ゲート設備、ポンプ設備等、設備ごとに制御回路を構成すること。
</t>
    <phoneticPr fontId="5"/>
  </si>
  <si>
    <t xml:space="preserve">監視制御設備が故障等によりダウンした場合でも、各電気室で自動制御が継続する回路とすること。
</t>
    <phoneticPr fontId="5"/>
  </si>
  <si>
    <t xml:space="preserve">現場操作盤を機側に設置し、単独操作可能なスイッチを設けること。
</t>
    <phoneticPr fontId="5"/>
  </si>
  <si>
    <t xml:space="preserve">２系水処理供用開始後、１系調整池に係る電気設備は、機械設備に合わせて更新すること。１系水処理施設を雨天時貯留施設とする場合には電気設備も更新すること。
</t>
    <phoneticPr fontId="5"/>
  </si>
  <si>
    <t xml:space="preserve">砂ろ過棟に必要な電気設備について更新すること。
</t>
    <phoneticPr fontId="5"/>
  </si>
  <si>
    <t xml:space="preserve">機械棟に設置している既存の汚水ポンプ設備に係る電気設備は、機械設備に合わせて更新すること。
</t>
    <phoneticPr fontId="5"/>
  </si>
  <si>
    <t xml:space="preserve">汚泥圧送設備に必要な電気設備について更新すること。
</t>
    <phoneticPr fontId="5"/>
  </si>
  <si>
    <t xml:space="preserve">法令上、設置が義務付けられているものや、下水処理の運転・維持管理に必要な場所に設置すること。
</t>
    <phoneticPr fontId="5"/>
  </si>
  <si>
    <t xml:space="preserve">二重化する水位計は、異機種の組み合わせとすること。
</t>
    <phoneticPr fontId="5"/>
  </si>
  <si>
    <t xml:space="preserve">処理場内の運転操作に必要な情報は監視室で監視できること。
</t>
    <phoneticPr fontId="5"/>
  </si>
  <si>
    <t xml:space="preserve">主要設備（機能を損なうと処理工程に悪影響を及ぼす設備、例えば、揚水・送風・汚泥引抜・砂ろ過・送水設備等）は、中央監視設備で自動-手動のモード切替や運転・停止操作ができること。
</t>
    <phoneticPr fontId="5"/>
  </si>
  <si>
    <t xml:space="preserve">中央監視設備は二重化を図るなど、冗長性のあるシステムとすること。
</t>
    <phoneticPr fontId="5"/>
  </si>
  <si>
    <t xml:space="preserve">維持管理に資する、電流値・電力値・電力量値等各情報を取り込むものとすること。
</t>
    <phoneticPr fontId="5"/>
  </si>
  <si>
    <t xml:space="preserve">各電気室の監視制御設備（伝送装置・中継継電器盤等で構成するもの）と負荷設備との接続は、直送方式とすること。
</t>
    <phoneticPr fontId="5"/>
  </si>
  <si>
    <t xml:space="preserve">本市職員がモニタリングを目的として外部からweb方式等で監視可能な構成とし、必要な端末を設置すること。
</t>
    <phoneticPr fontId="5"/>
  </si>
  <si>
    <t xml:space="preserve">汚泥圧送にかかる東灘処理場との伝送装置について更新すること。
</t>
    <phoneticPr fontId="5"/>
  </si>
  <si>
    <t xml:space="preserve">２系に監視制御設備を更新すること。
</t>
    <rPh sb="7" eb="9">
      <t>セツビ</t>
    </rPh>
    <rPh sb="10" eb="12">
      <t>コウシン</t>
    </rPh>
    <phoneticPr fontId="5"/>
  </si>
  <si>
    <t xml:space="preserve">全体計画や設備更新を考慮したものとすること。
</t>
    <rPh sb="0" eb="4">
      <t>ゼンタイケイカク</t>
    </rPh>
    <rPh sb="5" eb="9">
      <t>セツビコウシン</t>
    </rPh>
    <rPh sb="10" eb="12">
      <t>コウリョ</t>
    </rPh>
    <phoneticPr fontId="5"/>
  </si>
  <si>
    <t xml:space="preserve">監視制御設備更新時において、データが欠測しないよう対策を行うこと。
</t>
    <phoneticPr fontId="5"/>
  </si>
  <si>
    <t xml:space="preserve">水防情報端末（別途工事）用にNTT専用回線、雨量パルス信号、電源を用意すること。
</t>
    <phoneticPr fontId="5"/>
  </si>
  <si>
    <t xml:space="preserve">場内道路にかかる汚水排水について、計画、検討すること。
</t>
    <rPh sb="0" eb="4">
      <t>ジョウナイドウロ</t>
    </rPh>
    <phoneticPr fontId="5"/>
  </si>
  <si>
    <t xml:space="preserve">場内施設にかかる汚水排水について、計画、検討すること。
</t>
    <rPh sb="0" eb="4">
      <t>ジョウナイシセツ</t>
    </rPh>
    <phoneticPr fontId="5"/>
  </si>
  <si>
    <t xml:space="preserve">照明器具、換気ダクト、コンセント等は、プラント設備の機器配置等を確認・調整の上、メンテナンス性、操作性、均一な光環境等に十分配慮した適切な配置を計画し、設置すること。
</t>
    <phoneticPr fontId="5"/>
  </si>
  <si>
    <t>消化設備は、消防法、建築基準法、危険物の規制に関する政令、神戸市火災予防条例に該当する消火設備とすること。また、詳細については、所轄消防署と協議を行い、その指導に従うこと。</t>
    <rPh sb="0" eb="2">
      <t>ショウカ</t>
    </rPh>
    <rPh sb="2" eb="4">
      <t>セツビ</t>
    </rPh>
    <rPh sb="6" eb="9">
      <t>ショウボウホウ</t>
    </rPh>
    <rPh sb="10" eb="12">
      <t>ケンチク</t>
    </rPh>
    <rPh sb="12" eb="15">
      <t>キジュンホウ</t>
    </rPh>
    <rPh sb="16" eb="19">
      <t>キケンブツ</t>
    </rPh>
    <rPh sb="20" eb="22">
      <t>キセイ</t>
    </rPh>
    <rPh sb="23" eb="24">
      <t>カン</t>
    </rPh>
    <rPh sb="26" eb="28">
      <t>セイレイ</t>
    </rPh>
    <rPh sb="29" eb="31">
      <t>コウベ</t>
    </rPh>
    <rPh sb="31" eb="32">
      <t>シ</t>
    </rPh>
    <rPh sb="32" eb="34">
      <t>カサイ</t>
    </rPh>
    <rPh sb="34" eb="36">
      <t>ヨボウ</t>
    </rPh>
    <rPh sb="36" eb="38">
      <t>ジョウレイ</t>
    </rPh>
    <rPh sb="39" eb="41">
      <t>ガイトウ</t>
    </rPh>
    <rPh sb="43" eb="45">
      <t>ショウカ</t>
    </rPh>
    <rPh sb="45" eb="47">
      <t>セツビ</t>
    </rPh>
    <rPh sb="56" eb="58">
      <t>ショウサイ</t>
    </rPh>
    <rPh sb="64" eb="66">
      <t>ショカツ</t>
    </rPh>
    <rPh sb="66" eb="69">
      <t>ショウボウショ</t>
    </rPh>
    <rPh sb="70" eb="72">
      <t>キョウギ</t>
    </rPh>
    <rPh sb="73" eb="74">
      <t>オコナ</t>
    </rPh>
    <rPh sb="78" eb="80">
      <t>シドウ</t>
    </rPh>
    <rPh sb="81" eb="82">
      <t>シタガ</t>
    </rPh>
    <phoneticPr fontId="5"/>
  </si>
  <si>
    <t xml:space="preserve">設置位置は、本市と協議の上決定する。
</t>
    <phoneticPr fontId="5"/>
  </si>
  <si>
    <t>ポートアイランド処理場改築更新等事業　要求水準項目チェックシート</t>
    <rPh sb="19" eb="21">
      <t>ヨウキュウ</t>
    </rPh>
    <rPh sb="21" eb="23">
      <t>スイジュン</t>
    </rPh>
    <rPh sb="23" eb="25">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</si>
</sst>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b/>
      <sz val="16"/>
      <name val="ＭＳ Ｐゴシック"/>
      <family val="3"/>
      <charset val="128"/>
    </font>
    <font>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0"/>
      <color rgb="FF000000"/>
      <name val="Times New Roman"/>
      <family val="1"/>
    </font>
    <font>
      <vertAlign val="superscript"/>
      <sz val="11"/>
      <name val="ＭＳ Ｐゴシック"/>
      <family val="3"/>
      <charset val="128"/>
    </font>
  </fonts>
  <fills count="4">
    <fill>
      <patternFill patternType="none"/>
    </fill>
    <fill>
      <patternFill patternType="gray125"/>
    </fill>
    <fill>
      <patternFill patternType="solid">
        <fgColor theme="1" tint="4.9989318521683403E-2"/>
        <bgColor indexed="64"/>
      </patternFill>
    </fill>
    <fill>
      <patternFill patternType="solid">
        <fgColor theme="1" tint="0.499984740745262"/>
        <bgColor indexed="64"/>
      </patternFill>
    </fill>
  </fills>
  <borders count="1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s>
  <cellStyleXfs count="11">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1" fillId="0" borderId="0"/>
    <xf numFmtId="38" fontId="11" fillId="0" borderId="0" applyFont="0" applyFill="0" applyBorder="0" applyAlignment="0" applyProtection="0">
      <alignment vertical="center"/>
    </xf>
    <xf numFmtId="0" fontId="11" fillId="0" borderId="0"/>
    <xf numFmtId="0" fontId="1" fillId="0" borderId="0">
      <alignment vertical="center"/>
    </xf>
  </cellStyleXfs>
  <cellXfs count="101">
    <xf numFmtId="0" fontId="0" fillId="0" borderId="0" xfId="0"/>
    <xf numFmtId="0" fontId="6" fillId="0" borderId="0" xfId="0" applyFont="1" applyBorder="1" applyAlignment="1">
      <alignment wrapText="1"/>
    </xf>
    <xf numFmtId="0" fontId="7" fillId="0" borderId="0" xfId="0" applyFont="1" applyAlignment="1">
      <alignment vertical="center"/>
    </xf>
    <xf numFmtId="0" fontId="4" fillId="0" borderId="0" xfId="0" applyFont="1" applyAlignment="1">
      <alignment horizontal="center" wrapText="1"/>
    </xf>
    <xf numFmtId="0" fontId="4" fillId="0" borderId="1" xfId="0" applyFont="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vertical="center" wrapText="1"/>
    </xf>
    <xf numFmtId="0" fontId="8" fillId="2" borderId="2" xfId="0" applyFont="1" applyFill="1" applyBorder="1" applyAlignment="1">
      <alignment horizontal="center" vertical="center" wrapText="1"/>
    </xf>
    <xf numFmtId="0" fontId="4" fillId="0" borderId="0" xfId="0" applyFont="1" applyBorder="1" applyAlignment="1"/>
    <xf numFmtId="0" fontId="4" fillId="0" borderId="0" xfId="0" applyFont="1" applyBorder="1" applyAlignment="1">
      <alignment horizontal="center" wrapText="1"/>
    </xf>
    <xf numFmtId="49" fontId="4" fillId="0" borderId="1" xfId="0" applyNumberFormat="1" applyFont="1" applyBorder="1" applyAlignment="1">
      <alignment horizontal="center" vertical="center" wrapText="1"/>
    </xf>
    <xf numFmtId="49" fontId="8" fillId="2" borderId="2"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0" xfId="0" applyFont="1" applyBorder="1" applyAlignment="1">
      <alignment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8" fillId="2" borderId="4" xfId="0"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0" fontId="0" fillId="0" borderId="0" xfId="0" applyFont="1" applyAlignment="1">
      <alignment horizontal="center" wrapText="1"/>
    </xf>
    <xf numFmtId="0" fontId="0" fillId="0" borderId="0" xfId="0" applyFont="1" applyBorder="1" applyAlignment="1"/>
    <xf numFmtId="0" fontId="0" fillId="0" borderId="1" xfId="0" applyFont="1" applyBorder="1" applyAlignment="1">
      <alignment horizontal="center" vertical="center" wrapText="1"/>
    </xf>
    <xf numFmtId="0" fontId="8" fillId="3" borderId="2"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0" fillId="0" borderId="4"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10" fillId="0" borderId="0" xfId="0" applyFont="1" applyBorder="1" applyAlignment="1">
      <alignment wrapText="1"/>
    </xf>
    <xf numFmtId="0" fontId="8" fillId="2" borderId="2" xfId="0" applyFont="1" applyFill="1" applyBorder="1" applyAlignment="1">
      <alignment horizontal="left" vertical="top"/>
    </xf>
    <xf numFmtId="0" fontId="9" fillId="0" borderId="1" xfId="0" applyFont="1" applyBorder="1" applyAlignment="1">
      <alignment horizontal="left" vertical="top" wrapText="1"/>
    </xf>
    <xf numFmtId="0" fontId="9" fillId="2" borderId="1" xfId="0" applyFont="1" applyFill="1" applyBorder="1" applyAlignment="1">
      <alignment horizontal="left" vertical="top"/>
    </xf>
    <xf numFmtId="0" fontId="9" fillId="0" borderId="8" xfId="0" applyFont="1" applyBorder="1" applyAlignment="1">
      <alignment horizontal="left" vertical="top" wrapText="1"/>
    </xf>
    <xf numFmtId="0" fontId="4" fillId="0" borderId="8" xfId="0" applyFont="1" applyBorder="1" applyAlignment="1">
      <alignment horizontal="center" vertical="center" wrapText="1"/>
    </xf>
    <xf numFmtId="49" fontId="0" fillId="0" borderId="8"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0" fontId="4" fillId="0" borderId="0" xfId="0" applyFont="1" applyAlignment="1">
      <alignment vertical="center" wrapText="1"/>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4" fillId="0" borderId="10" xfId="0" applyNumberFormat="1" applyFont="1" applyBorder="1" applyAlignment="1">
      <alignment horizontal="center" vertical="center" wrapText="1"/>
    </xf>
    <xf numFmtId="0" fontId="9" fillId="0" borderId="2" xfId="0" applyFont="1" applyBorder="1" applyAlignment="1">
      <alignment horizontal="left" vertical="top" wrapText="1"/>
    </xf>
    <xf numFmtId="0" fontId="10" fillId="3" borderId="1" xfId="0" applyFont="1" applyFill="1" applyBorder="1" applyAlignment="1">
      <alignment horizontal="left" vertical="top"/>
    </xf>
    <xf numFmtId="0" fontId="9" fillId="0" borderId="1" xfId="0" applyFont="1" applyFill="1" applyBorder="1" applyAlignment="1">
      <alignment horizontal="left" vertical="top" wrapText="1"/>
    </xf>
    <xf numFmtId="0" fontId="8" fillId="3" borderId="1" xfId="0" applyFont="1" applyFill="1" applyBorder="1" applyAlignment="1">
      <alignment horizontal="left" vertical="top"/>
    </xf>
    <xf numFmtId="0" fontId="8"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9" fillId="0" borderId="1" xfId="0" applyFont="1" applyFill="1" applyBorder="1" applyAlignment="1">
      <alignment horizontal="left" vertical="top"/>
    </xf>
    <xf numFmtId="0" fontId="8" fillId="0" borderId="1" xfId="0" applyFont="1" applyFill="1" applyBorder="1" applyAlignment="1">
      <alignment horizontal="left" vertical="top"/>
    </xf>
    <xf numFmtId="0" fontId="4" fillId="0" borderId="1" xfId="0" applyFont="1"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9" fillId="0" borderId="5" xfId="0" applyFont="1" applyFill="1" applyBorder="1" applyAlignment="1">
      <alignment vertical="center" wrapText="1"/>
    </xf>
    <xf numFmtId="0" fontId="9" fillId="0" borderId="5" xfId="0" applyFont="1" applyBorder="1" applyAlignment="1">
      <alignment vertical="center" wrapText="1"/>
    </xf>
    <xf numFmtId="0" fontId="8" fillId="3" borderId="5" xfId="0" applyFont="1" applyFill="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5" xfId="0" applyBorder="1" applyAlignment="1">
      <alignment vertical="top" wrapText="1"/>
    </xf>
    <xf numFmtId="20" fontId="0" fillId="0" borderId="5" xfId="0" applyNumberFormat="1" applyBorder="1" applyAlignment="1">
      <alignment vertical="top" wrapText="1"/>
    </xf>
    <xf numFmtId="20" fontId="9" fillId="0" borderId="1" xfId="0" applyNumberFormat="1" applyFont="1" applyBorder="1" applyAlignment="1">
      <alignment horizontal="left" vertical="top" wrapText="1"/>
    </xf>
    <xf numFmtId="0" fontId="0" fillId="0" borderId="4" xfId="0" applyFill="1" applyBorder="1" applyAlignment="1">
      <alignment vertical="top" wrapText="1"/>
    </xf>
    <xf numFmtId="0" fontId="0" fillId="0" borderId="5" xfId="0"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vertical="top" wrapText="1"/>
    </xf>
    <xf numFmtId="0" fontId="6" fillId="0" borderId="5" xfId="0" applyFont="1" applyBorder="1" applyAlignment="1">
      <alignment vertical="top" wrapText="1"/>
    </xf>
    <xf numFmtId="0" fontId="0" fillId="0" borderId="6" xfId="0" applyBorder="1" applyAlignment="1">
      <alignment horizontal="center" vertical="center" wrapText="1"/>
    </xf>
    <xf numFmtId="0" fontId="4" fillId="0" borderId="1" xfId="0" applyFont="1" applyBorder="1" applyAlignment="1">
      <alignment horizontal="center" vertical="center" wrapText="1"/>
    </xf>
    <xf numFmtId="0" fontId="0" fillId="0" borderId="9" xfId="0" applyFont="1" applyBorder="1" applyAlignment="1">
      <alignment horizontal="center" vertical="center" wrapText="1"/>
    </xf>
    <xf numFmtId="0" fontId="4" fillId="0" borderId="3" xfId="0" applyFont="1" applyBorder="1" applyAlignment="1">
      <alignment horizontal="center" vertical="center" wrapText="1"/>
    </xf>
    <xf numFmtId="0" fontId="0"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cellXfs>
  <cellStyles count="11">
    <cellStyle name="桁区切り 2" xfId="8"/>
    <cellStyle name="標準" xfId="0" builtinId="0"/>
    <cellStyle name="標準 2" xfId="7"/>
    <cellStyle name="標準 3" xfId="9"/>
    <cellStyle name="標準 5" xfId="10"/>
    <cellStyle name="標準 5 2" xfId="3"/>
    <cellStyle name="標準 6" xfId="2"/>
    <cellStyle name="標準 6 2" xfId="4"/>
    <cellStyle name="標準 7" xfId="1"/>
    <cellStyle name="標準 7 2" xfId="6"/>
    <cellStyle name="標準 7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500"/>
  <sheetViews>
    <sheetView tabSelected="1" view="pageBreakPreview" zoomScale="70" zoomScaleNormal="100" zoomScaleSheetLayoutView="70" workbookViewId="0">
      <selection activeCell="R348" sqref="R348"/>
    </sheetView>
  </sheetViews>
  <sheetFormatPr defaultColWidth="9" defaultRowHeight="13.5" x14ac:dyDescent="0.15"/>
  <cols>
    <col min="1" max="1" width="3.625" style="5" customWidth="1"/>
    <col min="2" max="2" width="4.625" style="9" customWidth="1"/>
    <col min="3" max="3" width="14.625" style="5" customWidth="1"/>
    <col min="4" max="10" width="4.625" style="9" customWidth="1"/>
    <col min="11" max="11" width="60.625" style="53" customWidth="1"/>
    <col min="12" max="12" width="20.625" customWidth="1"/>
    <col min="13" max="13" width="20.625" style="5" customWidth="1"/>
    <col min="14" max="15" width="3.625" style="5" customWidth="1"/>
    <col min="16" max="16384" width="9" style="5"/>
  </cols>
  <sheetData>
    <row r="1" spans="2:16" ht="29.25" customHeight="1" x14ac:dyDescent="0.15">
      <c r="B1" s="2" t="s">
        <v>591</v>
      </c>
      <c r="D1" s="3"/>
      <c r="E1" s="3"/>
      <c r="F1" s="3"/>
      <c r="G1" s="3"/>
      <c r="H1" s="3"/>
      <c r="I1" s="3"/>
      <c r="J1" s="3"/>
      <c r="N1" s="21"/>
      <c r="O1" s="21"/>
    </row>
    <row r="2" spans="2:16" ht="12" customHeight="1" x14ac:dyDescent="0.15">
      <c r="B2" s="3"/>
      <c r="C2" s="2"/>
      <c r="D2" s="3"/>
      <c r="E2" s="3"/>
      <c r="F2" s="3"/>
      <c r="G2" s="3"/>
      <c r="H2" s="3"/>
      <c r="I2" s="3"/>
      <c r="J2" s="3"/>
      <c r="N2" s="21"/>
      <c r="O2" s="21"/>
    </row>
    <row r="3" spans="2:16" ht="12" customHeight="1" x14ac:dyDescent="0.15">
      <c r="B3" s="3"/>
      <c r="C3" s="2"/>
      <c r="D3" s="3"/>
      <c r="E3" s="3"/>
      <c r="F3" s="3"/>
      <c r="G3" s="3"/>
      <c r="H3" s="3"/>
      <c r="I3" s="3"/>
      <c r="J3" s="20"/>
      <c r="P3" s="45"/>
    </row>
    <row r="4" spans="2:16" ht="13.5" customHeight="1" x14ac:dyDescent="0.15">
      <c r="B4" s="95" t="s">
        <v>1</v>
      </c>
      <c r="C4" s="99" t="s">
        <v>0</v>
      </c>
      <c r="D4" s="95" t="s">
        <v>2</v>
      </c>
      <c r="E4" s="95" t="s">
        <v>3</v>
      </c>
      <c r="F4" s="95" t="s">
        <v>4</v>
      </c>
      <c r="G4" s="95" t="s">
        <v>5</v>
      </c>
      <c r="H4" s="95" t="s">
        <v>6</v>
      </c>
      <c r="I4" s="95" t="s">
        <v>7</v>
      </c>
      <c r="J4" s="95" t="s">
        <v>135</v>
      </c>
      <c r="K4" s="97" t="s">
        <v>215</v>
      </c>
      <c r="L4" s="93" t="s">
        <v>241</v>
      </c>
      <c r="M4" s="93" t="s">
        <v>244</v>
      </c>
    </row>
    <row r="5" spans="2:16" s="6" customFormat="1" ht="41.25" customHeight="1" thickBot="1" x14ac:dyDescent="0.2">
      <c r="B5" s="96"/>
      <c r="C5" s="100"/>
      <c r="D5" s="96"/>
      <c r="E5" s="96"/>
      <c r="F5" s="96"/>
      <c r="G5" s="96"/>
      <c r="H5" s="96"/>
      <c r="I5" s="96"/>
      <c r="J5" s="96"/>
      <c r="K5" s="98"/>
      <c r="L5" s="94"/>
      <c r="M5" s="94"/>
    </row>
    <row r="6" spans="2:16" s="6" customFormat="1" ht="13.5" customHeight="1" x14ac:dyDescent="0.15">
      <c r="B6" s="7"/>
      <c r="C6" s="7" t="s">
        <v>13</v>
      </c>
      <c r="D6" s="7" t="s">
        <v>14</v>
      </c>
      <c r="E6" s="7">
        <v>1</v>
      </c>
      <c r="F6" s="11"/>
      <c r="G6" s="11"/>
      <c r="H6" s="11"/>
      <c r="I6" s="11"/>
      <c r="J6" s="11"/>
      <c r="K6" s="54" t="s">
        <v>36</v>
      </c>
      <c r="L6" s="46"/>
      <c r="M6" s="46"/>
    </row>
    <row r="7" spans="2:16" ht="148.5" x14ac:dyDescent="0.15">
      <c r="B7" s="60">
        <v>1</v>
      </c>
      <c r="C7" s="43" t="s">
        <v>164</v>
      </c>
      <c r="D7" s="4" t="s">
        <v>14</v>
      </c>
      <c r="E7" s="4">
        <v>1</v>
      </c>
      <c r="F7" s="12" t="s">
        <v>39</v>
      </c>
      <c r="G7" s="10"/>
      <c r="H7" s="10"/>
      <c r="I7" s="10"/>
      <c r="J7" s="18"/>
      <c r="K7" s="74" t="s">
        <v>247</v>
      </c>
      <c r="L7" s="47"/>
      <c r="M7" s="47"/>
    </row>
    <row r="8" spans="2:16" ht="54" x14ac:dyDescent="0.15">
      <c r="B8" s="22">
        <f>IF(B7&lt;&gt;"",B7+1,B6+1)</f>
        <v>2</v>
      </c>
      <c r="C8" s="43" t="s">
        <v>225</v>
      </c>
      <c r="D8" s="4" t="s">
        <v>14</v>
      </c>
      <c r="E8" s="4">
        <v>1</v>
      </c>
      <c r="F8" s="12" t="s">
        <v>40</v>
      </c>
      <c r="G8" s="10"/>
      <c r="H8" s="10"/>
      <c r="I8" s="10"/>
      <c r="J8" s="18"/>
      <c r="K8" s="74" t="s">
        <v>248</v>
      </c>
      <c r="L8" s="47"/>
      <c r="M8" s="47"/>
    </row>
    <row r="9" spans="2:16" ht="40.5" x14ac:dyDescent="0.15">
      <c r="B9" s="22">
        <f t="shared" ref="B9:B15" si="0">IF(B8&lt;&gt;"",B8+1,B7+1)</f>
        <v>3</v>
      </c>
      <c r="C9" s="43" t="s">
        <v>225</v>
      </c>
      <c r="D9" s="4" t="s">
        <v>14</v>
      </c>
      <c r="E9" s="4">
        <v>1</v>
      </c>
      <c r="F9" s="12" t="s">
        <v>41</v>
      </c>
      <c r="G9" s="10"/>
      <c r="H9" s="10"/>
      <c r="I9" s="10"/>
      <c r="J9" s="18"/>
      <c r="K9" s="77" t="s">
        <v>249</v>
      </c>
      <c r="L9" s="47"/>
      <c r="M9" s="47"/>
    </row>
    <row r="10" spans="2:16" ht="67.5" x14ac:dyDescent="0.15">
      <c r="B10" s="22">
        <f t="shared" si="0"/>
        <v>4</v>
      </c>
      <c r="C10" s="43" t="s">
        <v>225</v>
      </c>
      <c r="D10" s="4" t="s">
        <v>14</v>
      </c>
      <c r="E10" s="4">
        <v>1</v>
      </c>
      <c r="F10" s="12" t="s">
        <v>50</v>
      </c>
      <c r="G10" s="12" t="s">
        <v>16</v>
      </c>
      <c r="H10" s="10"/>
      <c r="I10" s="10"/>
      <c r="J10" s="18"/>
      <c r="K10" s="77" t="s">
        <v>250</v>
      </c>
      <c r="L10" s="47"/>
      <c r="M10" s="47"/>
    </row>
    <row r="11" spans="2:16" ht="54" x14ac:dyDescent="0.15">
      <c r="B11" s="22">
        <f t="shared" si="0"/>
        <v>5</v>
      </c>
      <c r="C11" s="43" t="s">
        <v>225</v>
      </c>
      <c r="D11" s="4" t="s">
        <v>14</v>
      </c>
      <c r="E11" s="4">
        <v>1</v>
      </c>
      <c r="F11" s="12" t="s">
        <v>50</v>
      </c>
      <c r="G11" s="16" t="s">
        <v>18</v>
      </c>
      <c r="H11" s="16" t="s">
        <v>217</v>
      </c>
      <c r="I11" s="15"/>
      <c r="J11" s="29"/>
      <c r="K11" s="76" t="s">
        <v>251</v>
      </c>
      <c r="L11" s="65"/>
      <c r="M11" s="65"/>
    </row>
    <row r="12" spans="2:16" ht="54" x14ac:dyDescent="0.15">
      <c r="B12" s="22">
        <f t="shared" si="0"/>
        <v>6</v>
      </c>
      <c r="C12" s="43" t="s">
        <v>236</v>
      </c>
      <c r="D12" s="4" t="s">
        <v>14</v>
      </c>
      <c r="E12" s="4">
        <v>1</v>
      </c>
      <c r="F12" s="12" t="s">
        <v>218</v>
      </c>
      <c r="G12" s="16"/>
      <c r="H12" s="15"/>
      <c r="I12" s="15"/>
      <c r="J12" s="29"/>
      <c r="K12" s="76" t="s">
        <v>252</v>
      </c>
      <c r="L12" s="65"/>
      <c r="M12" s="65"/>
    </row>
    <row r="13" spans="2:16" ht="54" x14ac:dyDescent="0.15">
      <c r="B13" s="22">
        <f t="shared" si="0"/>
        <v>7</v>
      </c>
      <c r="C13" s="43" t="s">
        <v>236</v>
      </c>
      <c r="D13" s="4" t="s">
        <v>14</v>
      </c>
      <c r="E13" s="4">
        <v>1</v>
      </c>
      <c r="F13" s="12" t="s">
        <v>220</v>
      </c>
      <c r="G13" s="16" t="s">
        <v>219</v>
      </c>
      <c r="H13" s="15"/>
      <c r="I13" s="15"/>
      <c r="J13" s="29"/>
      <c r="K13" s="76" t="s">
        <v>253</v>
      </c>
      <c r="L13" s="65"/>
      <c r="M13" s="65"/>
    </row>
    <row r="14" spans="2:16" ht="67.5" x14ac:dyDescent="0.15">
      <c r="B14" s="22">
        <f t="shared" si="0"/>
        <v>8</v>
      </c>
      <c r="C14" s="43" t="s">
        <v>236</v>
      </c>
      <c r="D14" s="4" t="s">
        <v>14</v>
      </c>
      <c r="E14" s="4">
        <v>1</v>
      </c>
      <c r="F14" s="12" t="s">
        <v>220</v>
      </c>
      <c r="G14" s="16" t="s">
        <v>18</v>
      </c>
      <c r="H14" s="15"/>
      <c r="I14" s="15"/>
      <c r="J14" s="29"/>
      <c r="K14" s="88" t="s">
        <v>245</v>
      </c>
      <c r="L14" s="65"/>
      <c r="M14" s="65"/>
    </row>
    <row r="15" spans="2:16" ht="81" x14ac:dyDescent="0.15">
      <c r="B15" s="22">
        <f t="shared" si="0"/>
        <v>9</v>
      </c>
      <c r="C15" s="43" t="s">
        <v>236</v>
      </c>
      <c r="D15" s="4" t="s">
        <v>14</v>
      </c>
      <c r="E15" s="4">
        <v>1</v>
      </c>
      <c r="F15" s="12" t="s">
        <v>221</v>
      </c>
      <c r="G15" s="16"/>
      <c r="H15" s="15"/>
      <c r="I15" s="15"/>
      <c r="J15" s="29"/>
      <c r="K15" s="75" t="s">
        <v>254</v>
      </c>
      <c r="L15" s="65"/>
      <c r="M15" s="65"/>
    </row>
    <row r="16" spans="2:16" x14ac:dyDescent="0.15">
      <c r="B16" s="7"/>
      <c r="C16" s="7" t="s">
        <v>13</v>
      </c>
      <c r="D16" s="7" t="s">
        <v>14</v>
      </c>
      <c r="E16" s="7">
        <v>2</v>
      </c>
      <c r="F16" s="11"/>
      <c r="G16" s="11"/>
      <c r="H16" s="11"/>
      <c r="I16" s="11"/>
      <c r="J16" s="17"/>
      <c r="K16" s="55" t="s">
        <v>51</v>
      </c>
      <c r="L16" s="48"/>
      <c r="M16" s="48"/>
    </row>
    <row r="17" spans="2:15" x14ac:dyDescent="0.15">
      <c r="B17" s="23"/>
      <c r="C17" s="23" t="s">
        <v>13</v>
      </c>
      <c r="D17" s="23" t="s">
        <v>14</v>
      </c>
      <c r="E17" s="23">
        <v>2</v>
      </c>
      <c r="F17" s="24" t="s">
        <v>44</v>
      </c>
      <c r="G17" s="24"/>
      <c r="H17" s="24"/>
      <c r="I17" s="24"/>
      <c r="J17" s="25"/>
      <c r="K17" s="57" t="s">
        <v>240</v>
      </c>
      <c r="L17" s="66"/>
      <c r="M17" s="66"/>
    </row>
    <row r="18" spans="2:15" ht="40.5" x14ac:dyDescent="0.15">
      <c r="B18" s="22">
        <f>IF(B16&lt;&gt;"",B16+1,B15+1)</f>
        <v>10</v>
      </c>
      <c r="C18" s="43" t="s">
        <v>77</v>
      </c>
      <c r="D18" s="4" t="s">
        <v>14</v>
      </c>
      <c r="E18" s="4">
        <v>2</v>
      </c>
      <c r="F18" s="12" t="s">
        <v>44</v>
      </c>
      <c r="G18" s="12" t="s">
        <v>52</v>
      </c>
      <c r="H18" s="10"/>
      <c r="I18" s="10"/>
      <c r="J18" s="18"/>
      <c r="K18" s="74" t="s">
        <v>255</v>
      </c>
      <c r="L18" s="47"/>
      <c r="M18" s="47"/>
      <c r="O18" s="13"/>
    </row>
    <row r="19" spans="2:15" ht="40.5" x14ac:dyDescent="0.15">
      <c r="B19" s="4">
        <f>IF(B18&lt;&gt;"",B18+1,IF(#REF!&lt;&gt;"",#REF!+1,IF(B16&lt;&gt;"",B16+1)))</f>
        <v>11</v>
      </c>
      <c r="C19" s="43" t="s">
        <v>237</v>
      </c>
      <c r="D19" s="4" t="s">
        <v>14</v>
      </c>
      <c r="E19" s="4">
        <v>2</v>
      </c>
      <c r="F19" s="12" t="s">
        <v>44</v>
      </c>
      <c r="G19" s="12" t="s">
        <v>18</v>
      </c>
      <c r="H19" s="10"/>
      <c r="I19" s="10"/>
      <c r="J19" s="18"/>
      <c r="K19" s="74" t="s">
        <v>256</v>
      </c>
      <c r="L19" s="47"/>
      <c r="M19" s="47"/>
    </row>
    <row r="20" spans="2:15" ht="40.5" x14ac:dyDescent="0.15">
      <c r="B20" s="4">
        <f>IF(B19&lt;&gt;"",B19+1,IF(B18&lt;&gt;"",B18+1,IF(#REF!&lt;&gt;"",#REF!+1)))</f>
        <v>12</v>
      </c>
      <c r="C20" s="43" t="s">
        <v>237</v>
      </c>
      <c r="D20" s="4" t="s">
        <v>14</v>
      </c>
      <c r="E20" s="4">
        <v>2</v>
      </c>
      <c r="F20" s="12" t="s">
        <v>44</v>
      </c>
      <c r="G20" s="12" t="s">
        <v>27</v>
      </c>
      <c r="H20" s="10"/>
      <c r="I20" s="10"/>
      <c r="J20" s="18"/>
      <c r="K20" s="74" t="s">
        <v>257</v>
      </c>
      <c r="L20" s="47"/>
      <c r="M20" s="47"/>
    </row>
    <row r="21" spans="2:15" ht="40.5" x14ac:dyDescent="0.15">
      <c r="B21" s="4">
        <f t="shared" ref="B21:B60" si="1">IF(B20&lt;&gt;"",B20+1,IF(B19&lt;&gt;"",B19+1,IF(B18&lt;&gt;"",B18+1)))</f>
        <v>13</v>
      </c>
      <c r="C21" s="43" t="s">
        <v>237</v>
      </c>
      <c r="D21" s="4" t="s">
        <v>14</v>
      </c>
      <c r="E21" s="4">
        <v>2</v>
      </c>
      <c r="F21" s="12" t="s">
        <v>44</v>
      </c>
      <c r="G21" s="12" t="s">
        <v>28</v>
      </c>
      <c r="H21" s="10"/>
      <c r="I21" s="10"/>
      <c r="J21" s="18"/>
      <c r="K21" s="86" t="s">
        <v>222</v>
      </c>
      <c r="L21" s="47"/>
      <c r="M21" s="87"/>
    </row>
    <row r="22" spans="2:15" ht="27" x14ac:dyDescent="0.15">
      <c r="B22" s="4">
        <f t="shared" si="1"/>
        <v>14</v>
      </c>
      <c r="C22" s="43" t="s">
        <v>237</v>
      </c>
      <c r="D22" s="4" t="s">
        <v>14</v>
      </c>
      <c r="E22" s="4">
        <v>2</v>
      </c>
      <c r="F22" s="12" t="s">
        <v>44</v>
      </c>
      <c r="G22" s="12" t="s">
        <v>28</v>
      </c>
      <c r="H22" s="10"/>
      <c r="I22" s="10"/>
      <c r="J22" s="18"/>
      <c r="K22" s="74" t="s">
        <v>258</v>
      </c>
      <c r="L22" s="47"/>
      <c r="M22" s="47"/>
    </row>
    <row r="23" spans="2:15" ht="54" x14ac:dyDescent="0.15">
      <c r="B23" s="4">
        <f t="shared" si="1"/>
        <v>15</v>
      </c>
      <c r="C23" s="43" t="s">
        <v>237</v>
      </c>
      <c r="D23" s="4" t="s">
        <v>14</v>
      </c>
      <c r="E23" s="4">
        <v>2</v>
      </c>
      <c r="F23" s="12" t="s">
        <v>44</v>
      </c>
      <c r="G23" s="12" t="s">
        <v>28</v>
      </c>
      <c r="H23" s="10"/>
      <c r="I23" s="10"/>
      <c r="J23" s="18"/>
      <c r="K23" s="74" t="s">
        <v>259</v>
      </c>
      <c r="L23" s="47"/>
      <c r="M23" s="47"/>
    </row>
    <row r="24" spans="2:15" ht="27" x14ac:dyDescent="0.15">
      <c r="B24" s="4">
        <f t="shared" si="1"/>
        <v>16</v>
      </c>
      <c r="C24" s="43" t="s">
        <v>237</v>
      </c>
      <c r="D24" s="4" t="s">
        <v>14</v>
      </c>
      <c r="E24" s="4">
        <v>2</v>
      </c>
      <c r="F24" s="12" t="s">
        <v>44</v>
      </c>
      <c r="G24" s="12" t="s">
        <v>29</v>
      </c>
      <c r="H24" s="10"/>
      <c r="I24" s="10"/>
      <c r="J24" s="18"/>
      <c r="K24" s="85" t="s">
        <v>246</v>
      </c>
      <c r="L24" s="47"/>
      <c r="M24" s="47"/>
    </row>
    <row r="25" spans="2:15" ht="54" x14ac:dyDescent="0.15">
      <c r="B25" s="4">
        <f t="shared" si="1"/>
        <v>17</v>
      </c>
      <c r="C25" s="43" t="s">
        <v>237</v>
      </c>
      <c r="D25" s="4" t="s">
        <v>14</v>
      </c>
      <c r="E25" s="4">
        <v>2</v>
      </c>
      <c r="F25" s="12" t="s">
        <v>44</v>
      </c>
      <c r="G25" s="12" t="s">
        <v>30</v>
      </c>
      <c r="H25" s="10"/>
      <c r="I25" s="10"/>
      <c r="J25" s="18"/>
      <c r="K25" s="74" t="s">
        <v>260</v>
      </c>
      <c r="L25" s="47"/>
      <c r="M25" s="47"/>
    </row>
    <row r="26" spans="2:15" x14ac:dyDescent="0.15">
      <c r="B26" s="23"/>
      <c r="C26" s="23" t="s">
        <v>13</v>
      </c>
      <c r="D26" s="23" t="s">
        <v>14</v>
      </c>
      <c r="E26" s="23">
        <v>2</v>
      </c>
      <c r="F26" s="24" t="s">
        <v>37</v>
      </c>
      <c r="G26" s="24"/>
      <c r="H26" s="24"/>
      <c r="I26" s="24"/>
      <c r="J26" s="25"/>
      <c r="K26" s="57" t="s">
        <v>239</v>
      </c>
      <c r="L26" s="66"/>
      <c r="M26" s="66"/>
    </row>
    <row r="27" spans="2:15" ht="67.5" x14ac:dyDescent="0.15">
      <c r="B27" s="22">
        <f t="shared" ref="B27:B29" si="2">IF(B26&lt;&gt;"",B26+1,B25+1)</f>
        <v>18</v>
      </c>
      <c r="C27" s="43" t="s">
        <v>237</v>
      </c>
      <c r="D27" s="4" t="s">
        <v>14</v>
      </c>
      <c r="E27" s="4">
        <v>2</v>
      </c>
      <c r="F27" s="12" t="s">
        <v>37</v>
      </c>
      <c r="G27" s="12" t="s">
        <v>16</v>
      </c>
      <c r="H27" s="10"/>
      <c r="I27" s="10"/>
      <c r="J27" s="18"/>
      <c r="K27" s="74" t="s">
        <v>261</v>
      </c>
      <c r="L27" s="47"/>
      <c r="M27" s="47"/>
    </row>
    <row r="28" spans="2:15" ht="40.5" x14ac:dyDescent="0.15">
      <c r="B28" s="22">
        <f t="shared" si="2"/>
        <v>19</v>
      </c>
      <c r="C28" s="43" t="s">
        <v>237</v>
      </c>
      <c r="D28" s="83" t="s">
        <v>14</v>
      </c>
      <c r="E28" s="83">
        <v>2</v>
      </c>
      <c r="F28" s="12" t="s">
        <v>37</v>
      </c>
      <c r="G28" s="12" t="s">
        <v>18</v>
      </c>
      <c r="H28" s="10"/>
      <c r="I28" s="10"/>
      <c r="J28" s="18"/>
      <c r="K28" s="74" t="s">
        <v>262</v>
      </c>
      <c r="L28" s="47"/>
      <c r="M28" s="47"/>
    </row>
    <row r="29" spans="2:15" ht="40.5" x14ac:dyDescent="0.15">
      <c r="B29" s="22">
        <f t="shared" si="2"/>
        <v>20</v>
      </c>
      <c r="C29" s="43" t="s">
        <v>237</v>
      </c>
      <c r="D29" s="4" t="s">
        <v>14</v>
      </c>
      <c r="E29" s="4">
        <v>2</v>
      </c>
      <c r="F29" s="12" t="s">
        <v>37</v>
      </c>
      <c r="G29" s="12" t="s">
        <v>27</v>
      </c>
      <c r="H29" s="10"/>
      <c r="I29" s="10"/>
      <c r="J29" s="18"/>
      <c r="K29" s="74" t="s">
        <v>263</v>
      </c>
      <c r="L29" s="47"/>
      <c r="M29" s="47"/>
    </row>
    <row r="30" spans="2:15" ht="54" x14ac:dyDescent="0.15">
      <c r="B30" s="22">
        <f>IF(B29&lt;&gt;"",B29+1,#REF!+1)</f>
        <v>21</v>
      </c>
      <c r="C30" s="43" t="s">
        <v>79</v>
      </c>
      <c r="D30" s="4" t="s">
        <v>14</v>
      </c>
      <c r="E30" s="4">
        <v>2</v>
      </c>
      <c r="F30" s="12" t="s">
        <v>37</v>
      </c>
      <c r="G30" s="12" t="s">
        <v>28</v>
      </c>
      <c r="H30" s="10"/>
      <c r="I30" s="10"/>
      <c r="J30" s="18"/>
      <c r="K30" s="74" t="s">
        <v>264</v>
      </c>
      <c r="L30" s="47"/>
      <c r="M30" s="47"/>
    </row>
    <row r="31" spans="2:15" x14ac:dyDescent="0.15">
      <c r="B31" s="23"/>
      <c r="C31" s="23" t="s">
        <v>13</v>
      </c>
      <c r="D31" s="23" t="s">
        <v>14</v>
      </c>
      <c r="E31" s="23">
        <v>2</v>
      </c>
      <c r="F31" s="24" t="s">
        <v>39</v>
      </c>
      <c r="G31" s="24"/>
      <c r="H31" s="24"/>
      <c r="I31" s="24"/>
      <c r="J31" s="25"/>
      <c r="K31" s="57" t="s">
        <v>238</v>
      </c>
      <c r="L31" s="66"/>
      <c r="M31" s="66"/>
    </row>
    <row r="32" spans="2:15" ht="27" x14ac:dyDescent="0.15">
      <c r="B32" s="22">
        <f t="shared" ref="B32" si="3">IF(B31&lt;&gt;"",B31+1,B30+1)</f>
        <v>22</v>
      </c>
      <c r="C32" s="43" t="s">
        <v>79</v>
      </c>
      <c r="D32" s="4" t="s">
        <v>14</v>
      </c>
      <c r="E32" s="4">
        <v>2</v>
      </c>
      <c r="F32" s="12" t="s">
        <v>45</v>
      </c>
      <c r="G32" s="12" t="s">
        <v>52</v>
      </c>
      <c r="H32" s="12" t="s">
        <v>66</v>
      </c>
      <c r="I32" s="10"/>
      <c r="J32" s="18"/>
      <c r="K32" s="74" t="s">
        <v>265</v>
      </c>
      <c r="L32" s="47"/>
      <c r="M32" s="47"/>
    </row>
    <row r="33" spans="2:13" ht="40.5" x14ac:dyDescent="0.15">
      <c r="B33" s="4">
        <f>IF(B32&lt;&gt;"",B32+1,IF(#REF!&lt;&gt;"",#REF!+1,IF(B31&lt;&gt;"",B31+1)))</f>
        <v>23</v>
      </c>
      <c r="C33" s="43" t="s">
        <v>79</v>
      </c>
      <c r="D33" s="4" t="s">
        <v>14</v>
      </c>
      <c r="E33" s="4">
        <v>2</v>
      </c>
      <c r="F33" s="10" t="s">
        <v>39</v>
      </c>
      <c r="G33" s="10" t="s">
        <v>48</v>
      </c>
      <c r="H33" s="12" t="s">
        <v>68</v>
      </c>
      <c r="I33" s="10"/>
      <c r="J33" s="18"/>
      <c r="K33" s="74" t="s">
        <v>266</v>
      </c>
      <c r="L33" s="47"/>
      <c r="M33" s="47"/>
    </row>
    <row r="34" spans="2:13" ht="40.5" x14ac:dyDescent="0.15">
      <c r="B34" s="4">
        <f>IF(B33&lt;&gt;"",B33+1,IF(#REF!&lt;&gt;"",#REF!+1,IF(B32&lt;&gt;"",B32+1)))</f>
        <v>24</v>
      </c>
      <c r="C34" s="43" t="s">
        <v>79</v>
      </c>
      <c r="D34" s="4" t="s">
        <v>14</v>
      </c>
      <c r="E34" s="4">
        <v>2</v>
      </c>
      <c r="F34" s="10" t="s">
        <v>39</v>
      </c>
      <c r="G34" s="10" t="s">
        <v>48</v>
      </c>
      <c r="H34" s="12" t="s">
        <v>62</v>
      </c>
      <c r="I34" s="10"/>
      <c r="J34" s="18"/>
      <c r="K34" s="74" t="s">
        <v>267</v>
      </c>
      <c r="L34" s="47"/>
      <c r="M34" s="47"/>
    </row>
    <row r="35" spans="2:13" ht="64.5" customHeight="1" x14ac:dyDescent="0.15">
      <c r="B35" s="4">
        <f>IF(B34&lt;&gt;"",B34+1,IF(#REF!&lt;&gt;"",#REF!+1,IF(B33&lt;&gt;"",B33+1)))</f>
        <v>25</v>
      </c>
      <c r="C35" s="43" t="s">
        <v>79</v>
      </c>
      <c r="D35" s="4" t="s">
        <v>14</v>
      </c>
      <c r="E35" s="4">
        <v>2</v>
      </c>
      <c r="F35" s="10" t="s">
        <v>39</v>
      </c>
      <c r="G35" s="10" t="s">
        <v>48</v>
      </c>
      <c r="H35" s="12" t="s">
        <v>70</v>
      </c>
      <c r="I35" s="10"/>
      <c r="J35" s="18"/>
      <c r="K35" s="85" t="s">
        <v>268</v>
      </c>
      <c r="L35" s="47"/>
      <c r="M35" s="47"/>
    </row>
    <row r="36" spans="2:13" ht="40.5" x14ac:dyDescent="0.15">
      <c r="B36" s="4">
        <f>IF(B35&lt;&gt;"",B35+1,IF(#REF!&lt;&gt;"",#REF!+1,IF(B34&lt;&gt;"",B34+1)))</f>
        <v>26</v>
      </c>
      <c r="C36" s="43" t="s">
        <v>79</v>
      </c>
      <c r="D36" s="4" t="s">
        <v>14</v>
      </c>
      <c r="E36" s="4">
        <v>2</v>
      </c>
      <c r="F36" s="10" t="s">
        <v>39</v>
      </c>
      <c r="G36" s="10" t="s">
        <v>48</v>
      </c>
      <c r="H36" s="12" t="s">
        <v>64</v>
      </c>
      <c r="I36" s="10"/>
      <c r="J36" s="18"/>
      <c r="K36" s="74" t="s">
        <v>269</v>
      </c>
      <c r="L36" s="47"/>
      <c r="M36" s="47"/>
    </row>
    <row r="37" spans="2:13" ht="40.5" x14ac:dyDescent="0.15">
      <c r="B37" s="4">
        <f>IF(B36&lt;&gt;"",B36+1,IF(#REF!&lt;&gt;"",#REF!+1,IF(B35&lt;&gt;"",B35+1)))</f>
        <v>27</v>
      </c>
      <c r="C37" s="43" t="s">
        <v>79</v>
      </c>
      <c r="D37" s="4" t="s">
        <v>14</v>
      </c>
      <c r="E37" s="4">
        <v>2</v>
      </c>
      <c r="F37" s="10" t="s">
        <v>39</v>
      </c>
      <c r="G37" s="10" t="s">
        <v>48</v>
      </c>
      <c r="H37" s="12" t="s">
        <v>61</v>
      </c>
      <c r="I37" s="10"/>
      <c r="J37" s="18"/>
      <c r="K37" s="74" t="s">
        <v>270</v>
      </c>
      <c r="L37" s="47"/>
      <c r="M37" s="47"/>
    </row>
    <row r="38" spans="2:13" ht="27" x14ac:dyDescent="0.15">
      <c r="B38" s="4">
        <f>IF(B37&lt;&gt;"",B37+1,IF(#REF!&lt;&gt;"",#REF!+1,IF(B36&lt;&gt;"",B36+1)))</f>
        <v>28</v>
      </c>
      <c r="C38" s="43" t="s">
        <v>79</v>
      </c>
      <c r="D38" s="4" t="s">
        <v>14</v>
      </c>
      <c r="E38" s="4">
        <v>2</v>
      </c>
      <c r="F38" s="10" t="s">
        <v>39</v>
      </c>
      <c r="G38" s="10" t="s">
        <v>48</v>
      </c>
      <c r="H38" s="12" t="s">
        <v>71</v>
      </c>
      <c r="I38" s="10"/>
      <c r="J38" s="18"/>
      <c r="K38" s="74" t="s">
        <v>271</v>
      </c>
      <c r="L38" s="47"/>
      <c r="M38" s="47"/>
    </row>
    <row r="39" spans="2:13" ht="40.5" x14ac:dyDescent="0.15">
      <c r="B39" s="4">
        <f>IF(B38&lt;&gt;"",B38+1,IF(#REF!&lt;&gt;"",#REF!+1,IF(B37&lt;&gt;"",B37+1)))</f>
        <v>29</v>
      </c>
      <c r="C39" s="43" t="s">
        <v>79</v>
      </c>
      <c r="D39" s="4" t="s">
        <v>14</v>
      </c>
      <c r="E39" s="4">
        <v>2</v>
      </c>
      <c r="F39" s="10" t="s">
        <v>39</v>
      </c>
      <c r="G39" s="10" t="s">
        <v>48</v>
      </c>
      <c r="H39" s="12" t="s">
        <v>72</v>
      </c>
      <c r="I39" s="10"/>
      <c r="J39" s="18"/>
      <c r="K39" s="74" t="s">
        <v>272</v>
      </c>
      <c r="L39" s="47"/>
      <c r="M39" s="47"/>
    </row>
    <row r="40" spans="2:13" ht="40.5" x14ac:dyDescent="0.15">
      <c r="B40" s="4">
        <f>IF(B39&lt;&gt;"",B39+1,IF(#REF!&lt;&gt;"",#REF!+1,IF(B38&lt;&gt;"",B38+1)))</f>
        <v>30</v>
      </c>
      <c r="C40" s="43" t="s">
        <v>79</v>
      </c>
      <c r="D40" s="4" t="s">
        <v>14</v>
      </c>
      <c r="E40" s="4">
        <v>2</v>
      </c>
      <c r="F40" s="10" t="s">
        <v>39</v>
      </c>
      <c r="G40" s="10" t="s">
        <v>48</v>
      </c>
      <c r="H40" s="12" t="s">
        <v>73</v>
      </c>
      <c r="I40" s="10"/>
      <c r="J40" s="18"/>
      <c r="K40" s="74" t="s">
        <v>273</v>
      </c>
      <c r="L40" s="47"/>
      <c r="M40" s="47"/>
    </row>
    <row r="41" spans="2:13" ht="40.5" x14ac:dyDescent="0.15">
      <c r="B41" s="4">
        <f>IF(B40&lt;&gt;"",B40+1,IF(#REF!&lt;&gt;"",#REF!+1,IF(B39&lt;&gt;"",B39+1)))</f>
        <v>31</v>
      </c>
      <c r="C41" s="43" t="s">
        <v>79</v>
      </c>
      <c r="D41" s="4" t="s">
        <v>14</v>
      </c>
      <c r="E41" s="4">
        <v>2</v>
      </c>
      <c r="F41" s="10" t="s">
        <v>39</v>
      </c>
      <c r="G41" s="10" t="s">
        <v>48</v>
      </c>
      <c r="H41" s="12" t="s">
        <v>74</v>
      </c>
      <c r="I41" s="10"/>
      <c r="J41" s="18"/>
      <c r="K41" s="74" t="s">
        <v>274</v>
      </c>
      <c r="L41" s="47"/>
      <c r="M41" s="47"/>
    </row>
    <row r="42" spans="2:13" ht="40.5" x14ac:dyDescent="0.15">
      <c r="B42" s="4">
        <f>IF(B41&lt;&gt;"",B41+1,IF(#REF!&lt;&gt;"",#REF!+1,IF(B40&lt;&gt;"",B40+1)))</f>
        <v>32</v>
      </c>
      <c r="C42" s="43" t="s">
        <v>81</v>
      </c>
      <c r="D42" s="4" t="s">
        <v>14</v>
      </c>
      <c r="E42" s="4">
        <v>2</v>
      </c>
      <c r="F42" s="10" t="s">
        <v>39</v>
      </c>
      <c r="G42" s="10" t="s">
        <v>48</v>
      </c>
      <c r="H42" s="16" t="s">
        <v>223</v>
      </c>
      <c r="I42" s="15"/>
      <c r="J42" s="29"/>
      <c r="K42" s="74" t="s">
        <v>275</v>
      </c>
      <c r="L42" s="47"/>
      <c r="M42" s="47"/>
    </row>
    <row r="43" spans="2:13" ht="40.5" x14ac:dyDescent="0.15">
      <c r="B43" s="4">
        <f>IF(B42&lt;&gt;"",B42+1,IF(#REF!&lt;&gt;"",#REF!+1,IF(B41&lt;&gt;"",B41+1)))</f>
        <v>33</v>
      </c>
      <c r="C43" s="43" t="s">
        <v>81</v>
      </c>
      <c r="D43" s="4" t="s">
        <v>14</v>
      </c>
      <c r="E43" s="4">
        <v>2</v>
      </c>
      <c r="F43" s="10" t="s">
        <v>39</v>
      </c>
      <c r="G43" s="12" t="s">
        <v>49</v>
      </c>
      <c r="H43" s="12" t="s">
        <v>66</v>
      </c>
      <c r="I43" s="10"/>
      <c r="J43" s="18"/>
      <c r="K43" s="74" t="s">
        <v>276</v>
      </c>
      <c r="L43" s="47"/>
      <c r="M43" s="47"/>
    </row>
    <row r="44" spans="2:13" ht="54" x14ac:dyDescent="0.15">
      <c r="B44" s="4">
        <f>IF(B43&lt;&gt;"",B43+1,IF(#REF!&lt;&gt;"",#REF!+1,IF(B42&lt;&gt;"",B42+1)))</f>
        <v>34</v>
      </c>
      <c r="C44" s="43" t="s">
        <v>81</v>
      </c>
      <c r="D44" s="4" t="s">
        <v>14</v>
      </c>
      <c r="E44" s="4">
        <v>2</v>
      </c>
      <c r="F44" s="10" t="s">
        <v>39</v>
      </c>
      <c r="G44" s="10" t="s">
        <v>17</v>
      </c>
      <c r="H44" s="12" t="s">
        <v>68</v>
      </c>
      <c r="I44" s="10"/>
      <c r="J44" s="18"/>
      <c r="K44" s="74" t="s">
        <v>277</v>
      </c>
      <c r="L44" s="47"/>
      <c r="M44" s="47"/>
    </row>
    <row r="45" spans="2:13" ht="54" x14ac:dyDescent="0.15">
      <c r="B45" s="4">
        <f>IF(B44&lt;&gt;"",B44+1,IF(#REF!&lt;&gt;"",#REF!+1,IF(B43&lt;&gt;"",B43+1)))</f>
        <v>35</v>
      </c>
      <c r="C45" s="43" t="s">
        <v>81</v>
      </c>
      <c r="D45" s="4" t="s">
        <v>14</v>
      </c>
      <c r="E45" s="4">
        <v>2</v>
      </c>
      <c r="F45" s="10" t="s">
        <v>39</v>
      </c>
      <c r="G45" s="10" t="s">
        <v>17</v>
      </c>
      <c r="H45" s="12" t="s">
        <v>76</v>
      </c>
      <c r="I45" s="15"/>
      <c r="J45" s="29"/>
      <c r="K45" s="74" t="s">
        <v>278</v>
      </c>
      <c r="L45" s="47"/>
      <c r="M45" s="47"/>
    </row>
    <row r="46" spans="2:13" ht="46.5" customHeight="1" x14ac:dyDescent="0.15">
      <c r="B46" s="4">
        <f>IF(B45&lt;&gt;"",B45+1,IF(#REF!&lt;&gt;"",#REF!+1,IF(B44&lt;&gt;"",B44+1)))</f>
        <v>36</v>
      </c>
      <c r="C46" s="43" t="s">
        <v>81</v>
      </c>
      <c r="D46" s="4" t="s">
        <v>14</v>
      </c>
      <c r="E46" s="4">
        <v>2</v>
      </c>
      <c r="F46" s="10" t="s">
        <v>39</v>
      </c>
      <c r="G46" s="10" t="s">
        <v>17</v>
      </c>
      <c r="H46" s="12" t="s">
        <v>70</v>
      </c>
      <c r="I46" s="15"/>
      <c r="J46" s="29"/>
      <c r="K46" s="85" t="s">
        <v>279</v>
      </c>
      <c r="L46" s="47"/>
      <c r="M46" s="47"/>
    </row>
    <row r="47" spans="2:13" ht="40.5" x14ac:dyDescent="0.15">
      <c r="B47" s="4">
        <f>IF(B46&lt;&gt;"",B46+1,IF(#REF!&lt;&gt;"",#REF!+1,IF(B45&lt;&gt;"",B45+1)))</f>
        <v>37</v>
      </c>
      <c r="C47" s="43" t="s">
        <v>81</v>
      </c>
      <c r="D47" s="4" t="s">
        <v>14</v>
      </c>
      <c r="E47" s="4">
        <v>2</v>
      </c>
      <c r="F47" s="10" t="s">
        <v>39</v>
      </c>
      <c r="G47" s="12" t="s">
        <v>54</v>
      </c>
      <c r="H47" s="12" t="s">
        <v>66</v>
      </c>
      <c r="I47" s="10"/>
      <c r="J47" s="18"/>
      <c r="K47" s="74" t="s">
        <v>280</v>
      </c>
      <c r="L47" s="47"/>
      <c r="M47" s="47"/>
    </row>
    <row r="48" spans="2:13" ht="40.5" x14ac:dyDescent="0.15">
      <c r="B48" s="4">
        <f>IF(B47&lt;&gt;"",B47+1,IF(#REF!&lt;&gt;"",#REF!+1,IF(B46&lt;&gt;"",B46+1)))</f>
        <v>38</v>
      </c>
      <c r="C48" s="43" t="s">
        <v>81</v>
      </c>
      <c r="D48" s="4" t="s">
        <v>14</v>
      </c>
      <c r="E48" s="4">
        <v>2</v>
      </c>
      <c r="F48" s="10" t="s">
        <v>39</v>
      </c>
      <c r="G48" s="12" t="s">
        <v>27</v>
      </c>
      <c r="H48" s="12" t="s">
        <v>68</v>
      </c>
      <c r="I48" s="15"/>
      <c r="J48" s="29"/>
      <c r="K48" s="74" t="s">
        <v>281</v>
      </c>
      <c r="L48" s="47"/>
      <c r="M48" s="47"/>
    </row>
    <row r="49" spans="2:13" ht="27" x14ac:dyDescent="0.15">
      <c r="B49" s="4">
        <f>IF(B48&lt;&gt;"",B48+1,IF(#REF!&lt;&gt;"",#REF!+1,IF(B47&lt;&gt;"",B47+1)))</f>
        <v>39</v>
      </c>
      <c r="C49" s="43" t="s">
        <v>81</v>
      </c>
      <c r="D49" s="4" t="s">
        <v>14</v>
      </c>
      <c r="E49" s="4">
        <v>2</v>
      </c>
      <c r="F49" s="10" t="s">
        <v>39</v>
      </c>
      <c r="G49" s="12" t="s">
        <v>27</v>
      </c>
      <c r="H49" s="12" t="s">
        <v>76</v>
      </c>
      <c r="I49" s="15"/>
      <c r="J49" s="29"/>
      <c r="K49" s="74" t="s">
        <v>282</v>
      </c>
      <c r="L49" s="47"/>
      <c r="M49" s="47"/>
    </row>
    <row r="50" spans="2:13" x14ac:dyDescent="0.15">
      <c r="B50" s="23"/>
      <c r="C50" s="23" t="s">
        <v>13</v>
      </c>
      <c r="D50" s="23" t="s">
        <v>14</v>
      </c>
      <c r="E50" s="23">
        <v>2</v>
      </c>
      <c r="F50" s="24" t="s">
        <v>40</v>
      </c>
      <c r="G50" s="24"/>
      <c r="H50" s="24"/>
      <c r="I50" s="24"/>
      <c r="J50" s="25"/>
      <c r="K50" s="56" t="s">
        <v>177</v>
      </c>
      <c r="L50" s="66"/>
      <c r="M50" s="66"/>
    </row>
    <row r="51" spans="2:13" ht="40.5" x14ac:dyDescent="0.15">
      <c r="B51" s="22">
        <f t="shared" ref="B51" si="4">IF(B50&lt;&gt;"",B50+1,B49+1)</f>
        <v>40</v>
      </c>
      <c r="C51" s="43" t="s">
        <v>81</v>
      </c>
      <c r="D51" s="41" t="s">
        <v>14</v>
      </c>
      <c r="E51" s="41">
        <v>2</v>
      </c>
      <c r="F51" s="43" t="s">
        <v>46</v>
      </c>
      <c r="G51" s="43" t="s">
        <v>52</v>
      </c>
      <c r="H51" s="43" t="s">
        <v>66</v>
      </c>
      <c r="I51" s="42"/>
      <c r="J51" s="44"/>
      <c r="K51" s="58" t="s">
        <v>283</v>
      </c>
      <c r="L51" s="67"/>
      <c r="M51" s="67"/>
    </row>
    <row r="52" spans="2:13" ht="40.5" x14ac:dyDescent="0.15">
      <c r="B52" s="41">
        <f>IF(B51&lt;&gt;"",B51+1,IF(#REF!&lt;&gt;"",#REF!+1,IF(B50&lt;&gt;"",B50+1)))</f>
        <v>41</v>
      </c>
      <c r="C52" s="43" t="s">
        <v>81</v>
      </c>
      <c r="D52" s="41" t="s">
        <v>14</v>
      </c>
      <c r="E52" s="41">
        <v>2</v>
      </c>
      <c r="F52" s="42" t="s">
        <v>40</v>
      </c>
      <c r="G52" s="42" t="s">
        <v>48</v>
      </c>
      <c r="H52" s="43" t="s">
        <v>68</v>
      </c>
      <c r="I52" s="42"/>
      <c r="J52" s="44"/>
      <c r="K52" s="77" t="s">
        <v>284</v>
      </c>
      <c r="L52" s="67"/>
      <c r="M52" s="67"/>
    </row>
    <row r="53" spans="2:13" ht="67.5" x14ac:dyDescent="0.15">
      <c r="B53" s="4">
        <f>IF(B52&lt;&gt;"",B52+1,IF(#REF!&lt;&gt;"",#REF!+1,IF(B51&lt;&gt;"",B51+1)))</f>
        <v>42</v>
      </c>
      <c r="C53" s="43" t="s">
        <v>81</v>
      </c>
      <c r="D53" s="4" t="s">
        <v>14</v>
      </c>
      <c r="E53" s="4">
        <v>2</v>
      </c>
      <c r="F53" s="10" t="s">
        <v>40</v>
      </c>
      <c r="G53" s="12" t="s">
        <v>49</v>
      </c>
      <c r="H53" s="10" t="s">
        <v>65</v>
      </c>
      <c r="I53" s="10"/>
      <c r="J53" s="18"/>
      <c r="K53" s="58" t="s">
        <v>285</v>
      </c>
      <c r="L53" s="47"/>
      <c r="M53" s="47"/>
    </row>
    <row r="54" spans="2:13" ht="54" x14ac:dyDescent="0.15">
      <c r="B54" s="4">
        <f>IF(B53&lt;&gt;"",B53+1,IF(#REF!&lt;&gt;"",#REF!+1,IF(B52&lt;&gt;"",B52+1)))</f>
        <v>43</v>
      </c>
      <c r="C54" s="43" t="s">
        <v>87</v>
      </c>
      <c r="D54" s="4" t="s">
        <v>14</v>
      </c>
      <c r="E54" s="4">
        <v>2</v>
      </c>
      <c r="F54" s="10" t="s">
        <v>40</v>
      </c>
      <c r="G54" s="10" t="s">
        <v>17</v>
      </c>
      <c r="H54" s="10" t="s">
        <v>67</v>
      </c>
      <c r="I54" s="10"/>
      <c r="J54" s="18"/>
      <c r="K54" s="77" t="s">
        <v>286</v>
      </c>
      <c r="L54" s="47"/>
      <c r="M54" s="47"/>
    </row>
    <row r="55" spans="2:13" ht="67.5" x14ac:dyDescent="0.15">
      <c r="B55" s="4">
        <f>IF(B54&lt;&gt;"",B54+1,IF(B53&lt;&gt;"",B53+1,IF(#REF!&lt;&gt;"",#REF!+1)))</f>
        <v>44</v>
      </c>
      <c r="C55" s="43" t="s">
        <v>87</v>
      </c>
      <c r="D55" s="4" t="s">
        <v>14</v>
      </c>
      <c r="E55" s="4">
        <v>2</v>
      </c>
      <c r="F55" s="10" t="s">
        <v>40</v>
      </c>
      <c r="G55" s="10" t="s">
        <v>17</v>
      </c>
      <c r="H55" s="12" t="s">
        <v>76</v>
      </c>
      <c r="I55" s="10"/>
      <c r="J55" s="18"/>
      <c r="K55" s="77" t="s">
        <v>287</v>
      </c>
      <c r="L55" s="47"/>
      <c r="M55" s="47"/>
    </row>
    <row r="56" spans="2:13" ht="40.5" x14ac:dyDescent="0.15">
      <c r="B56" s="4">
        <f t="shared" si="1"/>
        <v>45</v>
      </c>
      <c r="C56" s="43" t="s">
        <v>87</v>
      </c>
      <c r="D56" s="4" t="s">
        <v>14</v>
      </c>
      <c r="E56" s="4">
        <v>2</v>
      </c>
      <c r="F56" s="10" t="s">
        <v>40</v>
      </c>
      <c r="G56" s="10" t="s">
        <v>17</v>
      </c>
      <c r="H56" s="12" t="s">
        <v>70</v>
      </c>
      <c r="I56" s="15"/>
      <c r="J56" s="29"/>
      <c r="K56" s="77" t="s">
        <v>288</v>
      </c>
      <c r="L56" s="47"/>
      <c r="M56" s="47"/>
    </row>
    <row r="57" spans="2:13" ht="40.5" x14ac:dyDescent="0.15">
      <c r="B57" s="4">
        <f t="shared" si="1"/>
        <v>46</v>
      </c>
      <c r="C57" s="43" t="s">
        <v>87</v>
      </c>
      <c r="D57" s="14" t="s">
        <v>14</v>
      </c>
      <c r="E57" s="14">
        <v>2</v>
      </c>
      <c r="F57" s="15" t="s">
        <v>40</v>
      </c>
      <c r="G57" s="15" t="s">
        <v>53</v>
      </c>
      <c r="H57" s="10" t="s">
        <v>65</v>
      </c>
      <c r="I57" s="15"/>
      <c r="J57" s="29"/>
      <c r="K57" s="58" t="s">
        <v>289</v>
      </c>
      <c r="L57" s="47"/>
      <c r="M57" s="47"/>
    </row>
    <row r="58" spans="2:13" ht="67.5" x14ac:dyDescent="0.15">
      <c r="B58" s="84">
        <f t="shared" si="1"/>
        <v>47</v>
      </c>
      <c r="C58" s="43" t="s">
        <v>87</v>
      </c>
      <c r="D58" s="14" t="s">
        <v>14</v>
      </c>
      <c r="E58" s="14">
        <v>2</v>
      </c>
      <c r="F58" s="15" t="s">
        <v>40</v>
      </c>
      <c r="G58" s="15" t="s">
        <v>53</v>
      </c>
      <c r="H58" s="10" t="s">
        <v>67</v>
      </c>
      <c r="I58" s="15"/>
      <c r="J58" s="29"/>
      <c r="K58" s="77" t="s">
        <v>290</v>
      </c>
      <c r="L58" s="47"/>
      <c r="M58" s="47"/>
    </row>
    <row r="59" spans="2:13" ht="54" x14ac:dyDescent="0.15">
      <c r="B59" s="84">
        <f t="shared" si="1"/>
        <v>48</v>
      </c>
      <c r="C59" s="43" t="s">
        <v>87</v>
      </c>
      <c r="D59" s="14" t="s">
        <v>14</v>
      </c>
      <c r="E59" s="14">
        <v>2</v>
      </c>
      <c r="F59" s="15" t="s">
        <v>40</v>
      </c>
      <c r="G59" s="15" t="s">
        <v>53</v>
      </c>
      <c r="H59" s="12" t="s">
        <v>76</v>
      </c>
      <c r="I59" s="15"/>
      <c r="J59" s="29"/>
      <c r="K59" s="77" t="s">
        <v>291</v>
      </c>
      <c r="L59" s="47"/>
      <c r="M59" s="47"/>
    </row>
    <row r="60" spans="2:13" ht="27" x14ac:dyDescent="0.15">
      <c r="B60" s="84">
        <f t="shared" si="1"/>
        <v>49</v>
      </c>
      <c r="C60" s="43" t="s">
        <v>87</v>
      </c>
      <c r="D60" s="14" t="s">
        <v>14</v>
      </c>
      <c r="E60" s="14">
        <v>2</v>
      </c>
      <c r="F60" s="15" t="s">
        <v>40</v>
      </c>
      <c r="G60" s="15" t="s">
        <v>53</v>
      </c>
      <c r="H60" s="12" t="s">
        <v>70</v>
      </c>
      <c r="I60" s="15"/>
      <c r="J60" s="29"/>
      <c r="K60" s="77" t="s">
        <v>292</v>
      </c>
      <c r="L60" s="47"/>
      <c r="M60" s="47"/>
    </row>
    <row r="61" spans="2:13" x14ac:dyDescent="0.15">
      <c r="B61" s="23"/>
      <c r="C61" s="23" t="s">
        <v>13</v>
      </c>
      <c r="D61" s="23" t="s">
        <v>14</v>
      </c>
      <c r="E61" s="23">
        <v>2</v>
      </c>
      <c r="F61" s="24" t="s">
        <v>41</v>
      </c>
      <c r="G61" s="24"/>
      <c r="H61" s="24"/>
      <c r="I61" s="24"/>
      <c r="J61" s="25"/>
      <c r="K61" s="57" t="s">
        <v>178</v>
      </c>
      <c r="L61" s="66"/>
      <c r="M61" s="66"/>
    </row>
    <row r="62" spans="2:13" ht="54" x14ac:dyDescent="0.15">
      <c r="B62" s="60">
        <f t="shared" ref="B62" si="5">IF(B61&lt;&gt;"",B61+1,B60+1)</f>
        <v>50</v>
      </c>
      <c r="C62" s="39" t="s">
        <v>87</v>
      </c>
      <c r="D62" s="4" t="s">
        <v>14</v>
      </c>
      <c r="E62" s="4">
        <v>2</v>
      </c>
      <c r="F62" s="12" t="s">
        <v>47</v>
      </c>
      <c r="G62" s="10" t="s">
        <v>48</v>
      </c>
      <c r="H62" s="10" t="s">
        <v>65</v>
      </c>
      <c r="I62" s="10"/>
      <c r="J62" s="18"/>
      <c r="K62" s="58" t="s">
        <v>293</v>
      </c>
      <c r="L62" s="47"/>
      <c r="M62" s="47"/>
    </row>
    <row r="63" spans="2:13" ht="42.75" customHeight="1" x14ac:dyDescent="0.15">
      <c r="B63" s="4">
        <f>IF(B62&lt;&gt;"",B62+1,IF(#REF!&lt;&gt;"",#REF!+1,IF(B61&lt;&gt;"",B61+1)))</f>
        <v>51</v>
      </c>
      <c r="C63" s="39" t="s">
        <v>87</v>
      </c>
      <c r="D63" s="4" t="s">
        <v>14</v>
      </c>
      <c r="E63" s="4">
        <v>2</v>
      </c>
      <c r="F63" s="10" t="s">
        <v>41</v>
      </c>
      <c r="G63" s="10" t="s">
        <v>48</v>
      </c>
      <c r="H63" s="12" t="s">
        <v>68</v>
      </c>
      <c r="I63" s="10"/>
      <c r="J63" s="18"/>
      <c r="K63" s="89" t="s">
        <v>294</v>
      </c>
      <c r="L63" s="47"/>
      <c r="M63" s="47"/>
    </row>
    <row r="64" spans="2:13" ht="40.5" x14ac:dyDescent="0.15">
      <c r="B64" s="4">
        <f>IF(B63&lt;&gt;"",B63+1,IF(B62&lt;&gt;"",B62+1,IF(#REF!&lt;&gt;"",#REF!+1)))</f>
        <v>52</v>
      </c>
      <c r="C64" s="39" t="s">
        <v>87</v>
      </c>
      <c r="D64" s="4" t="s">
        <v>14</v>
      </c>
      <c r="E64" s="4">
        <v>2</v>
      </c>
      <c r="F64" s="10" t="s">
        <v>41</v>
      </c>
      <c r="G64" s="10" t="s">
        <v>48</v>
      </c>
      <c r="H64" s="12" t="s">
        <v>76</v>
      </c>
      <c r="I64" s="10"/>
      <c r="J64" s="18"/>
      <c r="K64" s="77" t="s">
        <v>295</v>
      </c>
      <c r="L64" s="47"/>
      <c r="M64" s="47"/>
    </row>
    <row r="65" spans="2:15" x14ac:dyDescent="0.15">
      <c r="B65" s="23"/>
      <c r="C65" s="23" t="s">
        <v>13</v>
      </c>
      <c r="D65" s="23" t="s">
        <v>14</v>
      </c>
      <c r="E65" s="23">
        <v>2</v>
      </c>
      <c r="F65" s="24" t="s">
        <v>184</v>
      </c>
      <c r="G65" s="24"/>
      <c r="H65" s="24"/>
      <c r="I65" s="24"/>
      <c r="J65" s="25"/>
      <c r="K65" s="57" t="s">
        <v>179</v>
      </c>
      <c r="L65" s="66"/>
      <c r="M65" s="66"/>
    </row>
    <row r="66" spans="2:15" ht="27" x14ac:dyDescent="0.15">
      <c r="B66" s="60">
        <f t="shared" ref="B66" si="6">IF(B65&lt;&gt;"",B65+1,B64+1)</f>
        <v>53</v>
      </c>
      <c r="C66" s="43" t="s">
        <v>90</v>
      </c>
      <c r="D66" s="4" t="s">
        <v>14</v>
      </c>
      <c r="E66" s="4">
        <v>2</v>
      </c>
      <c r="F66" s="12" t="s">
        <v>50</v>
      </c>
      <c r="G66" s="12" t="s">
        <v>52</v>
      </c>
      <c r="H66" s="10" t="s">
        <v>65</v>
      </c>
      <c r="I66" s="10"/>
      <c r="J66" s="18"/>
      <c r="K66" s="58" t="s">
        <v>296</v>
      </c>
      <c r="L66" s="47"/>
      <c r="M66" s="47"/>
    </row>
    <row r="67" spans="2:15" ht="40.5" x14ac:dyDescent="0.15">
      <c r="B67" s="4">
        <f>IF(B66&lt;&gt;"",B66+1,IF(#REF!&lt;&gt;"",#REF!+1,IF(B65&lt;&gt;"",B65+1)))</f>
        <v>54</v>
      </c>
      <c r="C67" s="43" t="s">
        <v>90</v>
      </c>
      <c r="D67" s="4" t="s">
        <v>14</v>
      </c>
      <c r="E67" s="4">
        <v>2</v>
      </c>
      <c r="F67" s="12" t="s">
        <v>50</v>
      </c>
      <c r="G67" s="12" t="s">
        <v>16</v>
      </c>
      <c r="H67" s="12" t="s">
        <v>76</v>
      </c>
      <c r="I67" s="15"/>
      <c r="J67" s="29"/>
      <c r="K67" s="77" t="s">
        <v>297</v>
      </c>
      <c r="L67" s="47"/>
      <c r="M67" s="47"/>
    </row>
    <row r="68" spans="2:15" ht="40.5" x14ac:dyDescent="0.15">
      <c r="B68" s="4">
        <f>IF(B67&lt;&gt;"",B67+1,IF(B66&lt;&gt;"",B66+1,IF(#REF!&lt;&gt;"",#REF!+1)))</f>
        <v>55</v>
      </c>
      <c r="C68" s="43" t="s">
        <v>90</v>
      </c>
      <c r="D68" s="4" t="s">
        <v>14</v>
      </c>
      <c r="E68" s="4">
        <v>2</v>
      </c>
      <c r="F68" s="12" t="s">
        <v>50</v>
      </c>
      <c r="G68" s="12" t="s">
        <v>16</v>
      </c>
      <c r="H68" s="12" t="s">
        <v>70</v>
      </c>
      <c r="I68" s="15"/>
      <c r="J68" s="29"/>
      <c r="K68" s="77" t="s">
        <v>298</v>
      </c>
      <c r="L68" s="47"/>
      <c r="M68" s="47"/>
    </row>
    <row r="69" spans="2:15" ht="40.5" x14ac:dyDescent="0.15">
      <c r="B69" s="83">
        <f>IF(B68&lt;&gt;"",B68+1,IF(B67&lt;&gt;"",B67+1,IF(#REF!&lt;&gt;"",#REF!+1)))</f>
        <v>56</v>
      </c>
      <c r="C69" s="43" t="s">
        <v>90</v>
      </c>
      <c r="D69" s="4" t="s">
        <v>14</v>
      </c>
      <c r="E69" s="4">
        <v>2</v>
      </c>
      <c r="F69" s="12" t="s">
        <v>50</v>
      </c>
      <c r="G69" s="12" t="s">
        <v>16</v>
      </c>
      <c r="H69" s="12" t="s">
        <v>64</v>
      </c>
      <c r="I69" s="15"/>
      <c r="J69" s="29"/>
      <c r="K69" s="77" t="s">
        <v>299</v>
      </c>
      <c r="L69" s="47"/>
      <c r="M69" s="47"/>
    </row>
    <row r="70" spans="2:15" ht="27" x14ac:dyDescent="0.15">
      <c r="B70" s="83">
        <f>IF(B69&lt;&gt;"",B69+1,IF(B68&lt;&gt;"",B68+1,IF(#REF!&lt;&gt;"",#REF!+1)))</f>
        <v>57</v>
      </c>
      <c r="C70" s="43" t="s">
        <v>90</v>
      </c>
      <c r="D70" s="83" t="s">
        <v>14</v>
      </c>
      <c r="E70" s="83">
        <v>2</v>
      </c>
      <c r="F70" s="10" t="s">
        <v>42</v>
      </c>
      <c r="G70" s="12" t="s">
        <v>18</v>
      </c>
      <c r="H70" s="10" t="s">
        <v>65</v>
      </c>
      <c r="I70" s="10"/>
      <c r="J70" s="18"/>
      <c r="K70" s="58" t="s">
        <v>586</v>
      </c>
      <c r="L70" s="47"/>
      <c r="M70" s="47"/>
    </row>
    <row r="71" spans="2:15" ht="27" x14ac:dyDescent="0.15">
      <c r="B71" s="83">
        <f>IF(B70&lt;&gt;"",B70+1,IF(B69&lt;&gt;"",B69+1,IF(#REF!&lt;&gt;"",#REF!+1)))</f>
        <v>58</v>
      </c>
      <c r="C71" s="43" t="s">
        <v>90</v>
      </c>
      <c r="D71" s="4" t="s">
        <v>14</v>
      </c>
      <c r="E71" s="4">
        <v>2</v>
      </c>
      <c r="F71" s="10" t="s">
        <v>42</v>
      </c>
      <c r="G71" s="12" t="s">
        <v>49</v>
      </c>
      <c r="H71" s="12" t="s">
        <v>68</v>
      </c>
      <c r="I71" s="10"/>
      <c r="J71" s="18"/>
      <c r="K71" s="58" t="s">
        <v>78</v>
      </c>
      <c r="L71" s="47"/>
      <c r="M71" s="47"/>
    </row>
    <row r="72" spans="2:15" ht="27" x14ac:dyDescent="0.15">
      <c r="B72" s="83">
        <f>IF(B71&lt;&gt;"",B71+1,IF(B70&lt;&gt;"",B70+1,IF(#REF!&lt;&gt;"",#REF!+1)))</f>
        <v>59</v>
      </c>
      <c r="C72" s="43" t="s">
        <v>90</v>
      </c>
      <c r="D72" s="4" t="s">
        <v>14</v>
      </c>
      <c r="E72" s="4">
        <v>2</v>
      </c>
      <c r="F72" s="10" t="s">
        <v>42</v>
      </c>
      <c r="G72" s="10" t="s">
        <v>17</v>
      </c>
      <c r="H72" s="12" t="s">
        <v>76</v>
      </c>
      <c r="I72" s="10"/>
      <c r="J72" s="18"/>
      <c r="K72" s="77" t="s">
        <v>300</v>
      </c>
      <c r="L72" s="47"/>
      <c r="M72" s="47"/>
    </row>
    <row r="73" spans="2:15" ht="27" x14ac:dyDescent="0.15">
      <c r="B73" s="83">
        <f>IF(B72&lt;&gt;"",B72+1,IF(B71&lt;&gt;"",B71+1,IF(#REF!&lt;&gt;"",#REF!+1)))</f>
        <v>60</v>
      </c>
      <c r="C73" s="43" t="s">
        <v>90</v>
      </c>
      <c r="D73" s="4" t="s">
        <v>14</v>
      </c>
      <c r="E73" s="4">
        <v>2</v>
      </c>
      <c r="F73" s="10" t="s">
        <v>42</v>
      </c>
      <c r="G73" s="12" t="s">
        <v>49</v>
      </c>
      <c r="H73" s="12" t="s">
        <v>70</v>
      </c>
      <c r="I73" s="10"/>
      <c r="J73" s="18"/>
      <c r="K73" s="77" t="s">
        <v>301</v>
      </c>
      <c r="L73" s="47"/>
      <c r="M73" s="47"/>
    </row>
    <row r="74" spans="2:15" ht="27" x14ac:dyDescent="0.15">
      <c r="B74" s="83">
        <f>IF(B73&lt;&gt;"",B73+1,IF(B72&lt;&gt;"",B72+1,IF(#REF!&lt;&gt;"",#REF!+1)))</f>
        <v>61</v>
      </c>
      <c r="C74" s="43" t="s">
        <v>90</v>
      </c>
      <c r="D74" s="83" t="s">
        <v>14</v>
      </c>
      <c r="E74" s="83">
        <v>2</v>
      </c>
      <c r="F74" s="10" t="s">
        <v>42</v>
      </c>
      <c r="G74" s="12" t="s">
        <v>27</v>
      </c>
      <c r="H74" s="10" t="s">
        <v>65</v>
      </c>
      <c r="I74" s="10"/>
      <c r="J74" s="18"/>
      <c r="K74" s="58" t="s">
        <v>587</v>
      </c>
      <c r="L74" s="47"/>
      <c r="M74" s="47"/>
    </row>
    <row r="75" spans="2:15" ht="40.5" x14ac:dyDescent="0.15">
      <c r="B75" s="83">
        <f>IF(B74&lt;&gt;"",B74+1,IF(B73&lt;&gt;"",B73+1,IF(#REF!&lt;&gt;"",#REF!+1)))</f>
        <v>62</v>
      </c>
      <c r="C75" s="43" t="s">
        <v>90</v>
      </c>
      <c r="D75" s="4" t="s">
        <v>14</v>
      </c>
      <c r="E75" s="4">
        <v>2</v>
      </c>
      <c r="F75" s="10" t="s">
        <v>42</v>
      </c>
      <c r="G75" s="12" t="s">
        <v>54</v>
      </c>
      <c r="H75" s="12" t="s">
        <v>68</v>
      </c>
      <c r="I75" s="10"/>
      <c r="J75" s="18"/>
      <c r="K75" s="58" t="s">
        <v>302</v>
      </c>
      <c r="L75" s="47"/>
      <c r="M75" s="47"/>
    </row>
    <row r="76" spans="2:15" ht="31.5" customHeight="1" x14ac:dyDescent="0.15">
      <c r="B76" s="83">
        <f>IF(B75&lt;&gt;"",B75+1,IF(B74&lt;&gt;"",B74+1,IF(#REF!&lt;&gt;"",#REF!+1)))</f>
        <v>63</v>
      </c>
      <c r="C76" s="43" t="s">
        <v>90</v>
      </c>
      <c r="D76" s="4" t="s">
        <v>14</v>
      </c>
      <c r="E76" s="4">
        <v>2</v>
      </c>
      <c r="F76" s="10" t="s">
        <v>42</v>
      </c>
      <c r="G76" s="10" t="s">
        <v>53</v>
      </c>
      <c r="H76" s="12" t="s">
        <v>76</v>
      </c>
      <c r="I76" s="10"/>
      <c r="J76" s="18"/>
      <c r="K76" s="89" t="s">
        <v>303</v>
      </c>
      <c r="L76" s="47"/>
      <c r="M76" s="47"/>
    </row>
    <row r="77" spans="2:15" ht="40.5" x14ac:dyDescent="0.15">
      <c r="B77" s="83">
        <f>IF(B76&lt;&gt;"",B76+1,IF(B75&lt;&gt;"",B75+1,IF(#REF!&lt;&gt;"",#REF!+1)))</f>
        <v>64</v>
      </c>
      <c r="C77" s="43" t="s">
        <v>90</v>
      </c>
      <c r="D77" s="4" t="s">
        <v>14</v>
      </c>
      <c r="E77" s="4">
        <v>2</v>
      </c>
      <c r="F77" s="10" t="s">
        <v>42</v>
      </c>
      <c r="G77" s="10" t="s">
        <v>53</v>
      </c>
      <c r="H77" s="12" t="s">
        <v>70</v>
      </c>
      <c r="I77" s="10"/>
      <c r="J77" s="18"/>
      <c r="K77" s="77" t="s">
        <v>304</v>
      </c>
      <c r="L77" s="47"/>
      <c r="M77" s="47"/>
    </row>
    <row r="78" spans="2:15" x14ac:dyDescent="0.15">
      <c r="B78" s="7"/>
      <c r="C78" s="7" t="s">
        <v>13</v>
      </c>
      <c r="D78" s="7" t="s">
        <v>14</v>
      </c>
      <c r="E78" s="7">
        <v>3</v>
      </c>
      <c r="F78" s="11"/>
      <c r="G78" s="11"/>
      <c r="H78" s="11"/>
      <c r="I78" s="11"/>
      <c r="J78" s="17"/>
      <c r="K78" s="59" t="s">
        <v>80</v>
      </c>
      <c r="L78" s="48"/>
      <c r="M78" s="48"/>
    </row>
    <row r="79" spans="2:15" x14ac:dyDescent="0.15">
      <c r="B79" s="23"/>
      <c r="C79" s="23" t="s">
        <v>13</v>
      </c>
      <c r="D79" s="23" t="s">
        <v>14</v>
      </c>
      <c r="E79" s="23">
        <v>3</v>
      </c>
      <c r="F79" s="24" t="s">
        <v>44</v>
      </c>
      <c r="G79" s="24"/>
      <c r="H79" s="24"/>
      <c r="I79" s="24"/>
      <c r="J79" s="25"/>
      <c r="K79" s="57" t="s">
        <v>240</v>
      </c>
      <c r="L79" s="66"/>
      <c r="M79" s="66"/>
    </row>
    <row r="80" spans="2:15" ht="40.5" x14ac:dyDescent="0.15">
      <c r="B80" s="60">
        <f t="shared" ref="B80" si="7">IF(B78&lt;&gt;"",B78+1,B77+1)</f>
        <v>65</v>
      </c>
      <c r="C80" s="43" t="s">
        <v>93</v>
      </c>
      <c r="D80" s="4" t="s">
        <v>14</v>
      </c>
      <c r="E80" s="4">
        <v>3</v>
      </c>
      <c r="F80" s="12" t="s">
        <v>44</v>
      </c>
      <c r="G80" s="12" t="s">
        <v>18</v>
      </c>
      <c r="H80" s="10"/>
      <c r="I80" s="10"/>
      <c r="J80" s="18"/>
      <c r="K80" s="77" t="s">
        <v>305</v>
      </c>
      <c r="L80" s="47"/>
      <c r="M80" s="47"/>
      <c r="O80" s="13"/>
    </row>
    <row r="81" spans="2:15" ht="27" x14ac:dyDescent="0.15">
      <c r="B81" s="4">
        <f>IF(B80&lt;&gt;"",B80+1,IF(#REF!&lt;&gt;"",#REF!+1,IF(B78&lt;&gt;"",B78+1)))</f>
        <v>66</v>
      </c>
      <c r="C81" s="43" t="s">
        <v>93</v>
      </c>
      <c r="D81" s="4" t="s">
        <v>14</v>
      </c>
      <c r="E81" s="4">
        <v>3</v>
      </c>
      <c r="F81" s="10" t="s">
        <v>43</v>
      </c>
      <c r="G81" s="12" t="s">
        <v>29</v>
      </c>
      <c r="H81" s="10"/>
      <c r="I81" s="10"/>
      <c r="J81" s="18"/>
      <c r="K81" s="77" t="s">
        <v>306</v>
      </c>
      <c r="L81" s="47"/>
      <c r="M81" s="47"/>
    </row>
    <row r="82" spans="2:15" ht="40.5" x14ac:dyDescent="0.15">
      <c r="B82" s="4">
        <f>IF(B81&lt;&gt;"",B81+1,IF(B80&lt;&gt;"",B80+1,IF(#REF!&lt;&gt;"",#REF!+1)))</f>
        <v>67</v>
      </c>
      <c r="C82" s="43" t="s">
        <v>93</v>
      </c>
      <c r="D82" s="4" t="s">
        <v>14</v>
      </c>
      <c r="E82" s="4">
        <v>3</v>
      </c>
      <c r="F82" s="10" t="s">
        <v>43</v>
      </c>
      <c r="G82" s="12" t="s">
        <v>30</v>
      </c>
      <c r="H82" s="10"/>
      <c r="I82" s="10"/>
      <c r="J82" s="18"/>
      <c r="K82" s="77" t="s">
        <v>307</v>
      </c>
      <c r="L82" s="47"/>
      <c r="M82" s="47"/>
    </row>
    <row r="83" spans="2:15" ht="40.5" x14ac:dyDescent="0.15">
      <c r="B83" s="4">
        <f t="shared" ref="B83:B130" si="8">IF(B82&lt;&gt;"",B82+1,IF(B81&lt;&gt;"",B81+1,IF(B80&lt;&gt;"",B80+1)))</f>
        <v>68</v>
      </c>
      <c r="C83" s="43" t="s">
        <v>93</v>
      </c>
      <c r="D83" s="4" t="s">
        <v>14</v>
      </c>
      <c r="E83" s="4">
        <v>3</v>
      </c>
      <c r="F83" s="10" t="s">
        <v>43</v>
      </c>
      <c r="G83" s="12" t="s">
        <v>83</v>
      </c>
      <c r="H83" s="10"/>
      <c r="I83" s="10"/>
      <c r="J83" s="18"/>
      <c r="K83" s="77" t="s">
        <v>308</v>
      </c>
      <c r="L83" s="47"/>
      <c r="M83" s="47"/>
    </row>
    <row r="84" spans="2:15" ht="27" x14ac:dyDescent="0.15">
      <c r="B84" s="4">
        <f t="shared" si="8"/>
        <v>69</v>
      </c>
      <c r="C84" s="43" t="s">
        <v>93</v>
      </c>
      <c r="D84" s="4" t="s">
        <v>14</v>
      </c>
      <c r="E84" s="4">
        <v>3</v>
      </c>
      <c r="F84" s="10" t="s">
        <v>43</v>
      </c>
      <c r="G84" s="12" t="s">
        <v>85</v>
      </c>
      <c r="H84" s="10"/>
      <c r="I84" s="10"/>
      <c r="J84" s="18"/>
      <c r="K84" s="77" t="s">
        <v>309</v>
      </c>
      <c r="L84" s="47"/>
      <c r="M84" s="47"/>
    </row>
    <row r="85" spans="2:15" ht="40.5" x14ac:dyDescent="0.15">
      <c r="B85" s="4">
        <f t="shared" si="8"/>
        <v>70</v>
      </c>
      <c r="C85" s="43" t="s">
        <v>93</v>
      </c>
      <c r="D85" s="4" t="s">
        <v>14</v>
      </c>
      <c r="E85" s="4">
        <v>3</v>
      </c>
      <c r="F85" s="10" t="s">
        <v>43</v>
      </c>
      <c r="G85" s="12" t="s">
        <v>86</v>
      </c>
      <c r="H85" s="10"/>
      <c r="I85" s="10"/>
      <c r="J85" s="18"/>
      <c r="K85" s="77" t="s">
        <v>310</v>
      </c>
      <c r="L85" s="47"/>
      <c r="M85" s="47"/>
    </row>
    <row r="86" spans="2:15" ht="27" x14ac:dyDescent="0.15">
      <c r="B86" s="4">
        <f t="shared" si="8"/>
        <v>71</v>
      </c>
      <c r="C86" s="43" t="s">
        <v>93</v>
      </c>
      <c r="D86" s="4" t="s">
        <v>14</v>
      </c>
      <c r="E86" s="4">
        <v>3</v>
      </c>
      <c r="F86" s="10" t="s">
        <v>43</v>
      </c>
      <c r="G86" s="12" t="s">
        <v>91</v>
      </c>
      <c r="H86" s="10"/>
      <c r="I86" s="10"/>
      <c r="J86" s="18"/>
      <c r="K86" s="77" t="s">
        <v>311</v>
      </c>
      <c r="L86" s="47"/>
      <c r="M86" s="47"/>
    </row>
    <row r="87" spans="2:15" x14ac:dyDescent="0.15">
      <c r="B87" s="23"/>
      <c r="C87" s="23" t="s">
        <v>13</v>
      </c>
      <c r="D87" s="23" t="s">
        <v>14</v>
      </c>
      <c r="E87" s="23">
        <v>3</v>
      </c>
      <c r="F87" s="24" t="s">
        <v>37</v>
      </c>
      <c r="G87" s="24"/>
      <c r="H87" s="24"/>
      <c r="I87" s="24"/>
      <c r="J87" s="25"/>
      <c r="K87" s="57" t="s">
        <v>180</v>
      </c>
      <c r="L87" s="66"/>
      <c r="M87" s="66"/>
    </row>
    <row r="88" spans="2:15" ht="40.5" x14ac:dyDescent="0.15">
      <c r="B88" s="60">
        <f t="shared" ref="B88" si="9">IF(B87&lt;&gt;"",B87+1,B86+1)</f>
        <v>72</v>
      </c>
      <c r="C88" s="43" t="s">
        <v>93</v>
      </c>
      <c r="D88" s="4" t="s">
        <v>14</v>
      </c>
      <c r="E88" s="4">
        <v>3</v>
      </c>
      <c r="F88" s="12" t="s">
        <v>38</v>
      </c>
      <c r="G88" s="12" t="s">
        <v>52</v>
      </c>
      <c r="H88" s="12" t="s">
        <v>66</v>
      </c>
      <c r="I88" s="10"/>
      <c r="J88" s="18"/>
      <c r="K88" s="58" t="s">
        <v>312</v>
      </c>
      <c r="L88" s="47"/>
      <c r="M88" s="47"/>
    </row>
    <row r="89" spans="2:15" ht="40.5" x14ac:dyDescent="0.15">
      <c r="B89" s="4">
        <f>IF(B88&lt;&gt;"",B88+1,IF(#REF!&lt;&gt;"",#REF!+1,IF(B87&lt;&gt;"",B87+1)))</f>
        <v>73</v>
      </c>
      <c r="C89" s="43" t="s">
        <v>93</v>
      </c>
      <c r="D89" s="4" t="s">
        <v>14</v>
      </c>
      <c r="E89" s="4">
        <v>3</v>
      </c>
      <c r="F89" s="10" t="s">
        <v>37</v>
      </c>
      <c r="G89" s="10" t="s">
        <v>48</v>
      </c>
      <c r="H89" s="12" t="s">
        <v>60</v>
      </c>
      <c r="I89" s="10"/>
      <c r="J89" s="18"/>
      <c r="K89" s="77" t="s">
        <v>313</v>
      </c>
      <c r="L89" s="47"/>
      <c r="M89" s="47"/>
    </row>
    <row r="90" spans="2:15" ht="40.5" x14ac:dyDescent="0.15">
      <c r="B90" s="4">
        <f>IF(B89&lt;&gt;"",B89+1,IF(#REF!&lt;&gt;"",#REF!+1,IF(B88&lt;&gt;"",B88+1)))</f>
        <v>74</v>
      </c>
      <c r="C90" s="43" t="s">
        <v>93</v>
      </c>
      <c r="D90" s="4" t="s">
        <v>14</v>
      </c>
      <c r="E90" s="4">
        <v>3</v>
      </c>
      <c r="F90" s="10" t="s">
        <v>37</v>
      </c>
      <c r="G90" s="12" t="s">
        <v>49</v>
      </c>
      <c r="H90" s="12" t="s">
        <v>65</v>
      </c>
      <c r="I90" s="10"/>
      <c r="J90" s="18"/>
      <c r="K90" s="78" t="s">
        <v>314</v>
      </c>
      <c r="L90" s="47"/>
      <c r="M90" s="47"/>
    </row>
    <row r="91" spans="2:15" ht="27" x14ac:dyDescent="0.15">
      <c r="B91" s="4">
        <f>IF(B90&lt;&gt;"",B90+1,IF(#REF!&lt;&gt;"",#REF!+1,IF(B89&lt;&gt;"",B89+1)))</f>
        <v>75</v>
      </c>
      <c r="C91" s="43" t="s">
        <v>93</v>
      </c>
      <c r="D91" s="4" t="s">
        <v>14</v>
      </c>
      <c r="E91" s="4">
        <v>3</v>
      </c>
      <c r="F91" s="10" t="s">
        <v>37</v>
      </c>
      <c r="G91" s="12" t="s">
        <v>54</v>
      </c>
      <c r="H91" s="12" t="s">
        <v>65</v>
      </c>
      <c r="I91" s="10"/>
      <c r="J91" s="18"/>
      <c r="K91" s="58" t="s">
        <v>315</v>
      </c>
      <c r="L91" s="47"/>
      <c r="M91" s="47"/>
    </row>
    <row r="92" spans="2:15" ht="27" x14ac:dyDescent="0.15">
      <c r="B92" s="4">
        <f>IF(B91&lt;&gt;"",B91+1,IF(#REF!&lt;&gt;"",#REF!+1,IF(B90&lt;&gt;"",B90+1)))</f>
        <v>76</v>
      </c>
      <c r="C92" s="43" t="s">
        <v>93</v>
      </c>
      <c r="D92" s="4" t="s">
        <v>14</v>
      </c>
      <c r="E92" s="4">
        <v>3</v>
      </c>
      <c r="F92" s="10" t="s">
        <v>37</v>
      </c>
      <c r="G92" s="12" t="s">
        <v>56</v>
      </c>
      <c r="H92" s="10" t="s">
        <v>65</v>
      </c>
      <c r="I92" s="10"/>
      <c r="J92" s="18"/>
      <c r="K92" s="58" t="s">
        <v>316</v>
      </c>
      <c r="L92" s="47"/>
      <c r="M92" s="47"/>
    </row>
    <row r="93" spans="2:15" ht="27" x14ac:dyDescent="0.15">
      <c r="B93" s="4">
        <f>IF(B92&lt;&gt;"",B92+1,IF(#REF!&lt;&gt;"",#REF!+1,IF(B91&lt;&gt;"",B91+1)))</f>
        <v>77</v>
      </c>
      <c r="C93" s="43" t="s">
        <v>99</v>
      </c>
      <c r="D93" s="4" t="s">
        <v>14</v>
      </c>
      <c r="E93" s="4">
        <v>3</v>
      </c>
      <c r="F93" s="10" t="s">
        <v>37</v>
      </c>
      <c r="G93" s="12" t="s">
        <v>56</v>
      </c>
      <c r="H93" s="12" t="s">
        <v>60</v>
      </c>
      <c r="I93" s="10"/>
      <c r="J93" s="18"/>
      <c r="K93" s="77" t="s">
        <v>317</v>
      </c>
      <c r="L93" s="47"/>
      <c r="M93" s="47"/>
    </row>
    <row r="94" spans="2:15" ht="27" x14ac:dyDescent="0.15">
      <c r="B94" s="4">
        <f>IF(B93&lt;&gt;"",B93+1,IF(#REF!&lt;&gt;"",#REF!+1,IF(B92&lt;&gt;"",B92+1)))</f>
        <v>78</v>
      </c>
      <c r="C94" s="43" t="s">
        <v>99</v>
      </c>
      <c r="D94" s="4" t="s">
        <v>14</v>
      </c>
      <c r="E94" s="4">
        <v>3</v>
      </c>
      <c r="F94" s="10" t="s">
        <v>37</v>
      </c>
      <c r="G94" s="12" t="s">
        <v>28</v>
      </c>
      <c r="H94" s="12" t="s">
        <v>224</v>
      </c>
      <c r="I94" s="15"/>
      <c r="J94" s="29"/>
      <c r="K94" s="77" t="s">
        <v>318</v>
      </c>
      <c r="L94" s="47"/>
      <c r="M94" s="47"/>
    </row>
    <row r="95" spans="2:15" x14ac:dyDescent="0.15">
      <c r="B95" s="23"/>
      <c r="C95" s="23" t="s">
        <v>13</v>
      </c>
      <c r="D95" s="23" t="s">
        <v>14</v>
      </c>
      <c r="E95" s="23">
        <v>3</v>
      </c>
      <c r="F95" s="24" t="s">
        <v>39</v>
      </c>
      <c r="G95" s="24"/>
      <c r="H95" s="24"/>
      <c r="I95" s="24"/>
      <c r="J95" s="25"/>
      <c r="K95" s="57" t="s">
        <v>181</v>
      </c>
      <c r="L95" s="68"/>
      <c r="M95" s="68"/>
    </row>
    <row r="96" spans="2:15" ht="58.5" customHeight="1" x14ac:dyDescent="0.15">
      <c r="B96" s="4">
        <f t="shared" si="8"/>
        <v>79</v>
      </c>
      <c r="C96" s="43" t="s">
        <v>99</v>
      </c>
      <c r="D96" s="4" t="s">
        <v>14</v>
      </c>
      <c r="E96" s="4">
        <v>3</v>
      </c>
      <c r="F96" s="12" t="s">
        <v>45</v>
      </c>
      <c r="G96" s="12" t="s">
        <v>52</v>
      </c>
      <c r="H96" s="10"/>
      <c r="I96" s="10"/>
      <c r="J96" s="18"/>
      <c r="K96" s="89" t="s">
        <v>319</v>
      </c>
      <c r="L96" s="47"/>
      <c r="M96" s="47"/>
      <c r="O96" s="13"/>
    </row>
    <row r="97" spans="2:13" ht="54" x14ac:dyDescent="0.15">
      <c r="B97" s="4">
        <f>IF(B96&lt;&gt;"",B96+1,IF(B95&lt;&gt;"",B95+1,IF(B93&lt;&gt;"",B93+1)))</f>
        <v>80</v>
      </c>
      <c r="C97" s="43" t="s">
        <v>99</v>
      </c>
      <c r="D97" s="4" t="s">
        <v>14</v>
      </c>
      <c r="E97" s="4">
        <v>3</v>
      </c>
      <c r="F97" s="10" t="s">
        <v>39</v>
      </c>
      <c r="G97" s="12" t="s">
        <v>49</v>
      </c>
      <c r="H97" s="10"/>
      <c r="I97" s="10"/>
      <c r="J97" s="18"/>
      <c r="K97" s="77" t="s">
        <v>320</v>
      </c>
      <c r="L97" s="47"/>
      <c r="M97" s="47"/>
    </row>
    <row r="98" spans="2:13" ht="40.5" x14ac:dyDescent="0.15">
      <c r="B98" s="4">
        <f t="shared" si="8"/>
        <v>81</v>
      </c>
      <c r="C98" s="43" t="s">
        <v>99</v>
      </c>
      <c r="D98" s="4" t="s">
        <v>14</v>
      </c>
      <c r="E98" s="4">
        <v>3</v>
      </c>
      <c r="F98" s="10" t="s">
        <v>39</v>
      </c>
      <c r="G98" s="12" t="s">
        <v>54</v>
      </c>
      <c r="H98" s="10"/>
      <c r="I98" s="10"/>
      <c r="J98" s="18"/>
      <c r="K98" s="77" t="s">
        <v>321</v>
      </c>
      <c r="L98" s="47"/>
      <c r="M98" s="47"/>
    </row>
    <row r="99" spans="2:13" ht="40.5" x14ac:dyDescent="0.15">
      <c r="B99" s="4">
        <f t="shared" si="8"/>
        <v>82</v>
      </c>
      <c r="C99" s="43" t="s">
        <v>99</v>
      </c>
      <c r="D99" s="4" t="s">
        <v>14</v>
      </c>
      <c r="E99" s="4">
        <v>3</v>
      </c>
      <c r="F99" s="10" t="s">
        <v>39</v>
      </c>
      <c r="G99" s="12" t="s">
        <v>56</v>
      </c>
      <c r="H99" s="10"/>
      <c r="I99" s="10"/>
      <c r="J99" s="18"/>
      <c r="K99" s="77" t="s">
        <v>322</v>
      </c>
      <c r="L99" s="47"/>
      <c r="M99" s="47"/>
    </row>
    <row r="100" spans="2:13" ht="40.5" x14ac:dyDescent="0.15">
      <c r="B100" s="4">
        <f t="shared" si="8"/>
        <v>83</v>
      </c>
      <c r="C100" s="43" t="s">
        <v>99</v>
      </c>
      <c r="D100" s="4" t="s">
        <v>14</v>
      </c>
      <c r="E100" s="4">
        <v>3</v>
      </c>
      <c r="F100" s="10" t="s">
        <v>39</v>
      </c>
      <c r="G100" s="12" t="s">
        <v>58</v>
      </c>
      <c r="H100" s="10"/>
      <c r="I100" s="10"/>
      <c r="J100" s="18"/>
      <c r="K100" s="77" t="s">
        <v>323</v>
      </c>
      <c r="L100" s="47"/>
      <c r="M100" s="47"/>
    </row>
    <row r="101" spans="2:13" ht="54" x14ac:dyDescent="0.15">
      <c r="B101" s="4">
        <f t="shared" si="8"/>
        <v>84</v>
      </c>
      <c r="C101" s="43" t="s">
        <v>99</v>
      </c>
      <c r="D101" s="4" t="s">
        <v>14</v>
      </c>
      <c r="E101" s="4">
        <v>3</v>
      </c>
      <c r="F101" s="10" t="s">
        <v>39</v>
      </c>
      <c r="G101" s="12" t="s">
        <v>59</v>
      </c>
      <c r="H101" s="10"/>
      <c r="I101" s="10"/>
      <c r="J101" s="18"/>
      <c r="K101" s="77" t="s">
        <v>324</v>
      </c>
      <c r="L101" s="47"/>
      <c r="M101" s="47"/>
    </row>
    <row r="102" spans="2:13" ht="40.5" x14ac:dyDescent="0.15">
      <c r="B102" s="4">
        <f t="shared" si="8"/>
        <v>85</v>
      </c>
      <c r="C102" s="43" t="s">
        <v>99</v>
      </c>
      <c r="D102" s="4" t="s">
        <v>14</v>
      </c>
      <c r="E102" s="4">
        <v>3</v>
      </c>
      <c r="F102" s="10" t="s">
        <v>39</v>
      </c>
      <c r="G102" s="12" t="s">
        <v>83</v>
      </c>
      <c r="H102" s="10"/>
      <c r="I102" s="10"/>
      <c r="J102" s="18"/>
      <c r="K102" s="77" t="s">
        <v>325</v>
      </c>
      <c r="L102" s="47"/>
      <c r="M102" s="47"/>
    </row>
    <row r="103" spans="2:13" ht="40.5" x14ac:dyDescent="0.15">
      <c r="B103" s="4">
        <f t="shared" si="8"/>
        <v>86</v>
      </c>
      <c r="C103" s="43" t="s">
        <v>99</v>
      </c>
      <c r="D103" s="4" t="s">
        <v>14</v>
      </c>
      <c r="E103" s="4">
        <v>3</v>
      </c>
      <c r="F103" s="10" t="s">
        <v>39</v>
      </c>
      <c r="G103" s="12" t="s">
        <v>85</v>
      </c>
      <c r="H103" s="10"/>
      <c r="I103" s="10"/>
      <c r="J103" s="18"/>
      <c r="K103" s="77" t="s">
        <v>326</v>
      </c>
      <c r="L103" s="47"/>
      <c r="M103" s="47"/>
    </row>
    <row r="104" spans="2:13" x14ac:dyDescent="0.15">
      <c r="B104" s="23"/>
      <c r="C104" s="23" t="s">
        <v>13</v>
      </c>
      <c r="D104" s="23" t="s">
        <v>14</v>
      </c>
      <c r="E104" s="23">
        <v>3</v>
      </c>
      <c r="F104" s="24" t="s">
        <v>40</v>
      </c>
      <c r="G104" s="24"/>
      <c r="H104" s="24"/>
      <c r="I104" s="24"/>
      <c r="J104" s="25"/>
      <c r="K104" s="57" t="s">
        <v>182</v>
      </c>
      <c r="L104" s="66"/>
      <c r="M104" s="66"/>
    </row>
    <row r="105" spans="2:13" ht="113.25" customHeight="1" x14ac:dyDescent="0.15">
      <c r="B105" s="4">
        <f t="shared" si="8"/>
        <v>87</v>
      </c>
      <c r="C105" s="43" t="s">
        <v>99</v>
      </c>
      <c r="D105" s="4" t="s">
        <v>14</v>
      </c>
      <c r="E105" s="4">
        <v>3</v>
      </c>
      <c r="F105" s="12" t="s">
        <v>46</v>
      </c>
      <c r="G105" s="12" t="s">
        <v>52</v>
      </c>
      <c r="H105" s="12" t="s">
        <v>66</v>
      </c>
      <c r="I105" s="10"/>
      <c r="J105" s="18"/>
      <c r="K105" s="90" t="s">
        <v>327</v>
      </c>
      <c r="L105" s="47"/>
      <c r="M105" s="47"/>
    </row>
    <row r="106" spans="2:13" ht="40.5" x14ac:dyDescent="0.15">
      <c r="B106" s="4">
        <f>IF(B105&lt;&gt;"",B105+1,IF(#REF!&lt;&gt;"",#REF!+1,IF(B104&lt;&gt;"",B104+1)))</f>
        <v>88</v>
      </c>
      <c r="C106" s="43" t="s">
        <v>99</v>
      </c>
      <c r="D106" s="4" t="s">
        <v>14</v>
      </c>
      <c r="E106" s="4">
        <v>3</v>
      </c>
      <c r="F106" s="10" t="s">
        <v>40</v>
      </c>
      <c r="G106" s="10" t="s">
        <v>48</v>
      </c>
      <c r="H106" s="12" t="s">
        <v>68</v>
      </c>
      <c r="I106" s="10"/>
      <c r="J106" s="18"/>
      <c r="K106" s="77" t="s">
        <v>328</v>
      </c>
      <c r="L106" s="47"/>
      <c r="M106" s="47"/>
    </row>
    <row r="107" spans="2:13" ht="40.5" x14ac:dyDescent="0.15">
      <c r="B107" s="4">
        <f>IF(B106&lt;&gt;"",B106+1,IF(B105&lt;&gt;"",B105+1,IF(#REF!&lt;&gt;"",#REF!+1)))</f>
        <v>89</v>
      </c>
      <c r="C107" s="43" t="s">
        <v>106</v>
      </c>
      <c r="D107" s="4" t="s">
        <v>14</v>
      </c>
      <c r="E107" s="4">
        <v>3</v>
      </c>
      <c r="F107" s="10" t="s">
        <v>40</v>
      </c>
      <c r="G107" s="10" t="s">
        <v>48</v>
      </c>
      <c r="H107" s="12" t="s">
        <v>76</v>
      </c>
      <c r="I107" s="10"/>
      <c r="J107" s="18"/>
      <c r="K107" s="77" t="s">
        <v>329</v>
      </c>
      <c r="L107" s="47"/>
      <c r="M107" s="47"/>
    </row>
    <row r="108" spans="2:13" ht="27" x14ac:dyDescent="0.15">
      <c r="B108" s="4">
        <f>IF(B107&lt;&gt;"",B107+1,IF(B106&lt;&gt;"",B106+1,IF(#REF!&lt;&gt;"",#REF!+1)))</f>
        <v>90</v>
      </c>
      <c r="C108" s="43" t="s">
        <v>106</v>
      </c>
      <c r="D108" s="4" t="s">
        <v>14</v>
      </c>
      <c r="E108" s="4">
        <v>3</v>
      </c>
      <c r="F108" s="10" t="s">
        <v>40</v>
      </c>
      <c r="G108" s="10" t="s">
        <v>48</v>
      </c>
      <c r="H108" s="12" t="s">
        <v>70</v>
      </c>
      <c r="I108" s="10"/>
      <c r="J108" s="18"/>
      <c r="K108" s="89" t="s">
        <v>330</v>
      </c>
      <c r="L108" s="47"/>
      <c r="M108" s="47"/>
    </row>
    <row r="109" spans="2:13" ht="27" x14ac:dyDescent="0.15">
      <c r="B109" s="4">
        <f>IF(B108&lt;&gt;"",B108+1,IF(B107&lt;&gt;"",B107+1,IF(#REF!&lt;&gt;"",#REF!+1)))</f>
        <v>91</v>
      </c>
      <c r="C109" s="43" t="s">
        <v>106</v>
      </c>
      <c r="D109" s="4" t="s">
        <v>14</v>
      </c>
      <c r="E109" s="4">
        <v>3</v>
      </c>
      <c r="F109" s="10" t="s">
        <v>40</v>
      </c>
      <c r="G109" s="12" t="s">
        <v>49</v>
      </c>
      <c r="H109" s="12" t="s">
        <v>66</v>
      </c>
      <c r="I109" s="10"/>
      <c r="J109" s="18"/>
      <c r="K109" s="90" t="s">
        <v>88</v>
      </c>
      <c r="L109" s="47"/>
      <c r="M109" s="47"/>
    </row>
    <row r="110" spans="2:13" ht="27" x14ac:dyDescent="0.15">
      <c r="B110" s="4">
        <f>IF(B109&lt;&gt;"",B109+1,IF(B108&lt;&gt;"",B108+1,IF(#REF!&lt;&gt;"",#REF!+1)))</f>
        <v>92</v>
      </c>
      <c r="C110" s="43" t="s">
        <v>106</v>
      </c>
      <c r="D110" s="4" t="s">
        <v>14</v>
      </c>
      <c r="E110" s="4">
        <v>3</v>
      </c>
      <c r="F110" s="10" t="s">
        <v>40</v>
      </c>
      <c r="G110" s="12" t="s">
        <v>54</v>
      </c>
      <c r="H110" s="10" t="s">
        <v>65</v>
      </c>
      <c r="I110" s="10"/>
      <c r="J110" s="18"/>
      <c r="K110" s="91" t="s">
        <v>331</v>
      </c>
      <c r="L110" s="47"/>
      <c r="M110" s="47"/>
    </row>
    <row r="111" spans="2:13" ht="27" x14ac:dyDescent="0.15">
      <c r="B111" s="4">
        <f>IF(B110&lt;&gt;"",B110+1,IF(B109&lt;&gt;"",B109+1,IF(#REF!&lt;&gt;"",#REF!+1)))</f>
        <v>93</v>
      </c>
      <c r="C111" s="43" t="s">
        <v>106</v>
      </c>
      <c r="D111" s="4" t="s">
        <v>14</v>
      </c>
      <c r="E111" s="4">
        <v>3</v>
      </c>
      <c r="F111" s="10" t="s">
        <v>40</v>
      </c>
      <c r="G111" s="10" t="s">
        <v>53</v>
      </c>
      <c r="H111" s="12" t="s">
        <v>68</v>
      </c>
      <c r="I111" s="10"/>
      <c r="J111" s="18"/>
      <c r="K111" s="77" t="s">
        <v>332</v>
      </c>
      <c r="L111" s="47"/>
      <c r="M111" s="47"/>
    </row>
    <row r="112" spans="2:13" ht="40.5" x14ac:dyDescent="0.15">
      <c r="B112" s="4">
        <f>IF(B111&lt;&gt;"",B111+1,IF(B110&lt;&gt;"",B110+1,IF(#REF!&lt;&gt;"",#REF!+1)))</f>
        <v>94</v>
      </c>
      <c r="C112" s="43" t="s">
        <v>106</v>
      </c>
      <c r="D112" s="4" t="s">
        <v>14</v>
      </c>
      <c r="E112" s="4">
        <v>3</v>
      </c>
      <c r="F112" s="10" t="s">
        <v>40</v>
      </c>
      <c r="G112" s="10" t="s">
        <v>53</v>
      </c>
      <c r="H112" s="12" t="s">
        <v>76</v>
      </c>
      <c r="I112" s="10"/>
      <c r="J112" s="18"/>
      <c r="K112" s="77" t="s">
        <v>333</v>
      </c>
      <c r="L112" s="47"/>
      <c r="M112" s="47"/>
    </row>
    <row r="113" spans="2:13" ht="27" x14ac:dyDescent="0.15">
      <c r="B113" s="4">
        <f>IF(B112&lt;&gt;"",B112+1,IF(B111&lt;&gt;"",B111+1,IF(#REF!&lt;&gt;"",#REF!+1)))</f>
        <v>95</v>
      </c>
      <c r="C113" s="43" t="s">
        <v>106</v>
      </c>
      <c r="D113" s="4" t="s">
        <v>14</v>
      </c>
      <c r="E113" s="4">
        <v>3</v>
      </c>
      <c r="F113" s="10" t="s">
        <v>40</v>
      </c>
      <c r="G113" s="12" t="s">
        <v>56</v>
      </c>
      <c r="H113" s="12" t="s">
        <v>66</v>
      </c>
      <c r="I113" s="10"/>
      <c r="J113" s="18"/>
      <c r="K113" s="78" t="s">
        <v>334</v>
      </c>
      <c r="L113" s="47"/>
      <c r="M113" s="47"/>
    </row>
    <row r="114" spans="2:13" ht="27" x14ac:dyDescent="0.15">
      <c r="B114" s="4">
        <f>IF(B113&lt;&gt;"",B113+1,IF(B112&lt;&gt;"",B112+1,IF(#REF!&lt;&gt;"",#REF!+1)))</f>
        <v>96</v>
      </c>
      <c r="C114" s="43" t="s">
        <v>106</v>
      </c>
      <c r="D114" s="4" t="s">
        <v>14</v>
      </c>
      <c r="E114" s="4">
        <v>3</v>
      </c>
      <c r="F114" s="10" t="s">
        <v>40</v>
      </c>
      <c r="G114" s="10" t="s">
        <v>55</v>
      </c>
      <c r="H114" s="12" t="s">
        <v>68</v>
      </c>
      <c r="I114" s="10"/>
      <c r="J114" s="18"/>
      <c r="K114" s="77" t="s">
        <v>332</v>
      </c>
      <c r="L114" s="47"/>
      <c r="M114" s="47"/>
    </row>
    <row r="115" spans="2:13" ht="40.5" x14ac:dyDescent="0.15">
      <c r="B115" s="4">
        <f>IF(B114&lt;&gt;"",B114+1,IF(B113&lt;&gt;"",B113+1,IF(#REF!&lt;&gt;"",#REF!+1)))</f>
        <v>97</v>
      </c>
      <c r="C115" s="43" t="s">
        <v>106</v>
      </c>
      <c r="D115" s="4" t="s">
        <v>14</v>
      </c>
      <c r="E115" s="4">
        <v>3</v>
      </c>
      <c r="F115" s="10" t="s">
        <v>40</v>
      </c>
      <c r="G115" s="10" t="s">
        <v>55</v>
      </c>
      <c r="H115" s="12" t="s">
        <v>76</v>
      </c>
      <c r="I115" s="10"/>
      <c r="J115" s="18"/>
      <c r="K115" s="77" t="s">
        <v>333</v>
      </c>
      <c r="L115" s="47"/>
      <c r="M115" s="47"/>
    </row>
    <row r="116" spans="2:13" ht="40.5" x14ac:dyDescent="0.15">
      <c r="B116" s="4">
        <f>IF(B115&lt;&gt;"",B115+1,IF(B114&lt;&gt;"",B114+1,IF(#REF!&lt;&gt;"",#REF!+1)))</f>
        <v>98</v>
      </c>
      <c r="C116" s="43" t="s">
        <v>106</v>
      </c>
      <c r="D116" s="4" t="s">
        <v>14</v>
      </c>
      <c r="E116" s="4">
        <v>3</v>
      </c>
      <c r="F116" s="10" t="s">
        <v>40</v>
      </c>
      <c r="G116" s="12" t="s">
        <v>58</v>
      </c>
      <c r="H116" s="12" t="s">
        <v>66</v>
      </c>
      <c r="I116" s="10"/>
      <c r="J116" s="18"/>
      <c r="K116" s="78" t="s">
        <v>335</v>
      </c>
      <c r="L116" s="47"/>
      <c r="M116" s="47"/>
    </row>
    <row r="117" spans="2:13" ht="40.5" x14ac:dyDescent="0.15">
      <c r="B117" s="4">
        <f>IF(B116&lt;&gt;"",B116+1,IF(#REF!&lt;&gt;"",#REF!+1,IF(B115&lt;&gt;"",B115+1)))</f>
        <v>99</v>
      </c>
      <c r="C117" s="43" t="s">
        <v>106</v>
      </c>
      <c r="D117" s="4" t="s">
        <v>14</v>
      </c>
      <c r="E117" s="4">
        <v>3</v>
      </c>
      <c r="F117" s="10" t="s">
        <v>40</v>
      </c>
      <c r="G117" s="10" t="s">
        <v>57</v>
      </c>
      <c r="H117" s="12" t="s">
        <v>68</v>
      </c>
      <c r="I117" s="10"/>
      <c r="J117" s="18"/>
      <c r="K117" s="77" t="s">
        <v>336</v>
      </c>
      <c r="L117" s="47"/>
      <c r="M117" s="47"/>
    </row>
    <row r="118" spans="2:13" ht="27" x14ac:dyDescent="0.15">
      <c r="B118" s="4">
        <f>IF(B117&lt;&gt;"",B117+1,IF(B116&lt;&gt;"",B116+1,IF(#REF!&lt;&gt;"",#REF!+1)))</f>
        <v>100</v>
      </c>
      <c r="C118" s="43" t="s">
        <v>106</v>
      </c>
      <c r="D118" s="4" t="s">
        <v>14</v>
      </c>
      <c r="E118" s="4">
        <v>3</v>
      </c>
      <c r="F118" s="10" t="s">
        <v>40</v>
      </c>
      <c r="G118" s="10" t="s">
        <v>57</v>
      </c>
      <c r="H118" s="12" t="s">
        <v>76</v>
      </c>
      <c r="I118" s="10"/>
      <c r="J118" s="18"/>
      <c r="K118" s="77" t="s">
        <v>337</v>
      </c>
      <c r="L118" s="47"/>
      <c r="M118" s="47"/>
    </row>
    <row r="119" spans="2:13" ht="54" x14ac:dyDescent="0.15">
      <c r="B119" s="4">
        <f t="shared" si="8"/>
        <v>101</v>
      </c>
      <c r="C119" s="43" t="s">
        <v>106</v>
      </c>
      <c r="D119" s="4" t="s">
        <v>14</v>
      </c>
      <c r="E119" s="4">
        <v>3</v>
      </c>
      <c r="F119" s="10" t="s">
        <v>40</v>
      </c>
      <c r="G119" s="10" t="s">
        <v>57</v>
      </c>
      <c r="H119" s="12" t="s">
        <v>70</v>
      </c>
      <c r="I119" s="10"/>
      <c r="J119" s="18"/>
      <c r="K119" s="77" t="s">
        <v>338</v>
      </c>
      <c r="L119" s="47"/>
      <c r="M119" s="47"/>
    </row>
    <row r="120" spans="2:13" ht="54" x14ac:dyDescent="0.15">
      <c r="B120" s="4">
        <f t="shared" si="8"/>
        <v>102</v>
      </c>
      <c r="C120" s="43" t="s">
        <v>106</v>
      </c>
      <c r="D120" s="4" t="s">
        <v>14</v>
      </c>
      <c r="E120" s="4">
        <v>3</v>
      </c>
      <c r="F120" s="10" t="s">
        <v>40</v>
      </c>
      <c r="G120" s="10" t="s">
        <v>57</v>
      </c>
      <c r="H120" s="12" t="s">
        <v>64</v>
      </c>
      <c r="I120" s="10"/>
      <c r="J120" s="18"/>
      <c r="K120" s="77" t="s">
        <v>339</v>
      </c>
      <c r="L120" s="47"/>
      <c r="M120" s="47"/>
    </row>
    <row r="121" spans="2:13" ht="40.5" x14ac:dyDescent="0.15">
      <c r="B121" s="4">
        <f t="shared" si="8"/>
        <v>103</v>
      </c>
      <c r="C121" s="43" t="s">
        <v>106</v>
      </c>
      <c r="D121" s="4" t="s">
        <v>14</v>
      </c>
      <c r="E121" s="4">
        <v>3</v>
      </c>
      <c r="F121" s="10" t="s">
        <v>40</v>
      </c>
      <c r="G121" s="10" t="s">
        <v>57</v>
      </c>
      <c r="H121" s="12" t="s">
        <v>89</v>
      </c>
      <c r="I121" s="10"/>
      <c r="J121" s="18"/>
      <c r="K121" s="77" t="s">
        <v>340</v>
      </c>
      <c r="L121" s="47"/>
      <c r="M121" s="47"/>
    </row>
    <row r="122" spans="2:13" ht="32.25" customHeight="1" x14ac:dyDescent="0.15">
      <c r="B122" s="4">
        <f t="shared" si="8"/>
        <v>104</v>
      </c>
      <c r="C122" s="43" t="s">
        <v>106</v>
      </c>
      <c r="D122" s="4" t="s">
        <v>14</v>
      </c>
      <c r="E122" s="4">
        <v>3</v>
      </c>
      <c r="F122" s="10" t="s">
        <v>40</v>
      </c>
      <c r="G122" s="12" t="s">
        <v>59</v>
      </c>
      <c r="H122" s="12" t="s">
        <v>66</v>
      </c>
      <c r="I122" s="10"/>
      <c r="J122" s="18"/>
      <c r="K122" s="91" t="s">
        <v>331</v>
      </c>
      <c r="L122" s="47"/>
      <c r="M122" s="47"/>
    </row>
    <row r="123" spans="2:13" ht="27" x14ac:dyDescent="0.15">
      <c r="B123" s="4">
        <f t="shared" si="8"/>
        <v>105</v>
      </c>
      <c r="C123" s="43" t="s">
        <v>106</v>
      </c>
      <c r="D123" s="4" t="s">
        <v>14</v>
      </c>
      <c r="E123" s="4">
        <v>3</v>
      </c>
      <c r="F123" s="10" t="s">
        <v>40</v>
      </c>
      <c r="G123" s="10" t="s">
        <v>10</v>
      </c>
      <c r="H123" s="12" t="s">
        <v>67</v>
      </c>
      <c r="I123" s="10"/>
      <c r="J123" s="18"/>
      <c r="K123" s="77" t="s">
        <v>341</v>
      </c>
      <c r="L123" s="47"/>
      <c r="M123" s="47"/>
    </row>
    <row r="124" spans="2:13" ht="27" x14ac:dyDescent="0.15">
      <c r="B124" s="4">
        <f t="shared" si="8"/>
        <v>106</v>
      </c>
      <c r="C124" s="43" t="s">
        <v>106</v>
      </c>
      <c r="D124" s="4" t="s">
        <v>14</v>
      </c>
      <c r="E124" s="4">
        <v>3</v>
      </c>
      <c r="F124" s="10" t="s">
        <v>40</v>
      </c>
      <c r="G124" s="10" t="s">
        <v>10</v>
      </c>
      <c r="H124" s="12" t="s">
        <v>75</v>
      </c>
      <c r="I124" s="10"/>
      <c r="J124" s="18"/>
      <c r="K124" s="77" t="s">
        <v>332</v>
      </c>
      <c r="L124" s="47"/>
      <c r="M124" s="47"/>
    </row>
    <row r="125" spans="2:13" ht="27" x14ac:dyDescent="0.15">
      <c r="B125" s="4">
        <f t="shared" si="8"/>
        <v>107</v>
      </c>
      <c r="C125" s="43" t="s">
        <v>115</v>
      </c>
      <c r="D125" s="4" t="s">
        <v>14</v>
      </c>
      <c r="E125" s="4">
        <v>3</v>
      </c>
      <c r="F125" s="10" t="s">
        <v>40</v>
      </c>
      <c r="G125" s="10" t="s">
        <v>10</v>
      </c>
      <c r="H125" s="12" t="s">
        <v>69</v>
      </c>
      <c r="I125" s="10"/>
      <c r="J125" s="18"/>
      <c r="K125" s="77" t="s">
        <v>342</v>
      </c>
      <c r="L125" s="47"/>
      <c r="M125" s="47"/>
    </row>
    <row r="126" spans="2:13" ht="27" x14ac:dyDescent="0.15">
      <c r="B126" s="4">
        <f t="shared" si="8"/>
        <v>108</v>
      </c>
      <c r="C126" s="43" t="s">
        <v>115</v>
      </c>
      <c r="D126" s="41" t="s">
        <v>14</v>
      </c>
      <c r="E126" s="41">
        <v>3</v>
      </c>
      <c r="F126" s="42" t="s">
        <v>40</v>
      </c>
      <c r="G126" s="43" t="s">
        <v>83</v>
      </c>
      <c r="H126" s="43" t="s">
        <v>65</v>
      </c>
      <c r="I126" s="42"/>
      <c r="J126" s="44"/>
      <c r="K126" s="78" t="s">
        <v>343</v>
      </c>
      <c r="L126" s="47"/>
      <c r="M126" s="47"/>
    </row>
    <row r="127" spans="2:13" ht="27" x14ac:dyDescent="0.15">
      <c r="B127" s="4">
        <f t="shared" si="8"/>
        <v>109</v>
      </c>
      <c r="C127" s="43" t="s">
        <v>115</v>
      </c>
      <c r="D127" s="4" t="s">
        <v>14</v>
      </c>
      <c r="E127" s="4">
        <v>3</v>
      </c>
      <c r="F127" s="10" t="s">
        <v>40</v>
      </c>
      <c r="G127" s="10" t="s">
        <v>82</v>
      </c>
      <c r="H127" s="12" t="s">
        <v>67</v>
      </c>
      <c r="I127" s="10"/>
      <c r="J127" s="18"/>
      <c r="K127" s="77" t="s">
        <v>344</v>
      </c>
      <c r="L127" s="47"/>
      <c r="M127" s="47"/>
    </row>
    <row r="128" spans="2:13" ht="54" x14ac:dyDescent="0.15">
      <c r="B128" s="4">
        <f t="shared" si="8"/>
        <v>110</v>
      </c>
      <c r="C128" s="43" t="s">
        <v>115</v>
      </c>
      <c r="D128" s="4" t="s">
        <v>14</v>
      </c>
      <c r="E128" s="4">
        <v>3</v>
      </c>
      <c r="F128" s="10" t="s">
        <v>40</v>
      </c>
      <c r="G128" s="10" t="s">
        <v>82</v>
      </c>
      <c r="H128" s="12" t="s">
        <v>75</v>
      </c>
      <c r="I128" s="10"/>
      <c r="J128" s="18"/>
      <c r="K128" s="77" t="s">
        <v>345</v>
      </c>
      <c r="L128" s="47"/>
      <c r="M128" s="47"/>
    </row>
    <row r="129" spans="2:13" ht="54" x14ac:dyDescent="0.15">
      <c r="B129" s="4">
        <f t="shared" si="8"/>
        <v>111</v>
      </c>
      <c r="C129" s="43" t="s">
        <v>115</v>
      </c>
      <c r="D129" s="4" t="s">
        <v>14</v>
      </c>
      <c r="E129" s="4">
        <v>3</v>
      </c>
      <c r="F129" s="10" t="s">
        <v>40</v>
      </c>
      <c r="G129" s="10" t="s">
        <v>82</v>
      </c>
      <c r="H129" s="12" t="s">
        <v>69</v>
      </c>
      <c r="I129" s="10"/>
      <c r="J129" s="18"/>
      <c r="K129" s="74" t="s">
        <v>346</v>
      </c>
      <c r="L129" s="47"/>
      <c r="M129" s="47"/>
    </row>
    <row r="130" spans="2:13" ht="54" x14ac:dyDescent="0.15">
      <c r="B130" s="4">
        <f t="shared" si="8"/>
        <v>112</v>
      </c>
      <c r="C130" s="43" t="s">
        <v>115</v>
      </c>
      <c r="D130" s="4" t="s">
        <v>14</v>
      </c>
      <c r="E130" s="4">
        <v>3</v>
      </c>
      <c r="F130" s="10" t="s">
        <v>40</v>
      </c>
      <c r="G130" s="12" t="s">
        <v>85</v>
      </c>
      <c r="H130" s="12" t="s">
        <v>65</v>
      </c>
      <c r="I130" s="10"/>
      <c r="J130" s="18"/>
      <c r="K130" s="74" t="s">
        <v>347</v>
      </c>
      <c r="L130" s="47"/>
      <c r="M130" s="47"/>
    </row>
    <row r="131" spans="2:13" ht="40.5" x14ac:dyDescent="0.15">
      <c r="B131" s="4">
        <f>IF(B130&lt;&gt;"",B130+1,IF(#REF!&lt;&gt;"",#REF!+1,IF(#REF!&lt;&gt;"",#REF!+1)))</f>
        <v>113</v>
      </c>
      <c r="C131" s="43" t="s">
        <v>115</v>
      </c>
      <c r="D131" s="4" t="s">
        <v>14</v>
      </c>
      <c r="E131" s="4">
        <v>3</v>
      </c>
      <c r="F131" s="10" t="s">
        <v>40</v>
      </c>
      <c r="G131" s="10" t="s">
        <v>84</v>
      </c>
      <c r="H131" s="12" t="s">
        <v>67</v>
      </c>
      <c r="I131" s="10"/>
      <c r="J131" s="18"/>
      <c r="K131" s="74" t="s">
        <v>348</v>
      </c>
      <c r="L131" s="47"/>
      <c r="M131" s="47"/>
    </row>
    <row r="132" spans="2:13" ht="27" x14ac:dyDescent="0.15">
      <c r="B132" s="4">
        <f>IF(B131&lt;&gt;"",B131+1,IF(B130&lt;&gt;"",B130+1,IF(#REF!&lt;&gt;"",#REF!+1)))</f>
        <v>114</v>
      </c>
      <c r="C132" s="43" t="s">
        <v>115</v>
      </c>
      <c r="D132" s="4" t="s">
        <v>14</v>
      </c>
      <c r="E132" s="4">
        <v>3</v>
      </c>
      <c r="F132" s="10" t="s">
        <v>40</v>
      </c>
      <c r="G132" s="10" t="s">
        <v>84</v>
      </c>
      <c r="H132" s="12" t="s">
        <v>75</v>
      </c>
      <c r="I132" s="10"/>
      <c r="J132" s="18"/>
      <c r="K132" s="74" t="s">
        <v>349</v>
      </c>
      <c r="L132" s="47"/>
      <c r="M132" s="47"/>
    </row>
    <row r="133" spans="2:13" ht="40.5" x14ac:dyDescent="0.15">
      <c r="B133" s="4">
        <f t="shared" ref="B133:B176" si="10">IF(B132&lt;&gt;"",B132+1,IF(B131&lt;&gt;"",B131+1,IF(B130&lt;&gt;"",B130+1)))</f>
        <v>115</v>
      </c>
      <c r="C133" s="43" t="s">
        <v>115</v>
      </c>
      <c r="D133" s="4" t="s">
        <v>14</v>
      </c>
      <c r="E133" s="4">
        <v>3</v>
      </c>
      <c r="F133" s="10" t="s">
        <v>40</v>
      </c>
      <c r="G133" s="10" t="s">
        <v>84</v>
      </c>
      <c r="H133" s="12" t="s">
        <v>69</v>
      </c>
      <c r="I133" s="10"/>
      <c r="J133" s="18"/>
      <c r="K133" s="74" t="s">
        <v>350</v>
      </c>
      <c r="L133" s="47"/>
      <c r="M133" s="47"/>
    </row>
    <row r="134" spans="2:13" ht="27" x14ac:dyDescent="0.15">
      <c r="B134" s="4">
        <f>IF(B133&lt;&gt;"",B133+1,IF(B132&lt;&gt;"",B132+1,IF(B131&lt;&gt;"",B131+1)))</f>
        <v>116</v>
      </c>
      <c r="C134" s="43" t="s">
        <v>115</v>
      </c>
      <c r="D134" s="4" t="s">
        <v>14</v>
      </c>
      <c r="E134" s="4">
        <v>3</v>
      </c>
      <c r="F134" s="10" t="s">
        <v>40</v>
      </c>
      <c r="G134" s="10" t="s">
        <v>84</v>
      </c>
      <c r="H134" s="12" t="s">
        <v>63</v>
      </c>
      <c r="I134" s="10"/>
      <c r="J134" s="18"/>
      <c r="K134" s="74" t="s">
        <v>351</v>
      </c>
      <c r="L134" s="47"/>
      <c r="M134" s="47"/>
    </row>
    <row r="135" spans="2:13" ht="54" x14ac:dyDescent="0.15">
      <c r="B135" s="4">
        <f>IF(B134&lt;&gt;"",B134+1,IF(B133&lt;&gt;"",B133+1,IF(B132&lt;&gt;"",B132+1)))</f>
        <v>117</v>
      </c>
      <c r="C135" s="43" t="s">
        <v>115</v>
      </c>
      <c r="D135" s="4" t="s">
        <v>14</v>
      </c>
      <c r="E135" s="4">
        <v>3</v>
      </c>
      <c r="F135" s="10" t="s">
        <v>40</v>
      </c>
      <c r="G135" s="10" t="s">
        <v>84</v>
      </c>
      <c r="H135" s="12" t="s">
        <v>89</v>
      </c>
      <c r="I135" s="10"/>
      <c r="J135" s="18"/>
      <c r="K135" s="74" t="s">
        <v>352</v>
      </c>
      <c r="L135" s="47"/>
      <c r="M135" s="47"/>
    </row>
    <row r="136" spans="2:13" ht="40.5" x14ac:dyDescent="0.15">
      <c r="B136" s="4">
        <f>IF(B135&lt;&gt;"",B135+1,IF(#REF!&lt;&gt;"",#REF!+1,IF(#REF!&lt;&gt;"",#REF!+1)))</f>
        <v>118</v>
      </c>
      <c r="C136" s="43" t="s">
        <v>115</v>
      </c>
      <c r="D136" s="4" t="s">
        <v>14</v>
      </c>
      <c r="E136" s="4">
        <v>3</v>
      </c>
      <c r="F136" s="10" t="s">
        <v>40</v>
      </c>
      <c r="G136" s="12" t="s">
        <v>86</v>
      </c>
      <c r="H136" s="12" t="s">
        <v>65</v>
      </c>
      <c r="I136" s="10"/>
      <c r="J136" s="18"/>
      <c r="K136" s="74" t="s">
        <v>353</v>
      </c>
      <c r="L136" s="47"/>
      <c r="M136" s="47"/>
    </row>
    <row r="137" spans="2:13" ht="27" x14ac:dyDescent="0.15">
      <c r="B137" s="4">
        <f>IF(B136&lt;&gt;"",B136+1,IF(#REF!&lt;&gt;"",#REF!+1,IF(#REF!&lt;&gt;"",#REF!+1)))</f>
        <v>119</v>
      </c>
      <c r="C137" s="43" t="s">
        <v>115</v>
      </c>
      <c r="D137" s="4" t="s">
        <v>14</v>
      </c>
      <c r="E137" s="4">
        <v>3</v>
      </c>
      <c r="F137" s="10" t="s">
        <v>40</v>
      </c>
      <c r="G137" s="12" t="s">
        <v>226</v>
      </c>
      <c r="H137" s="12" t="s">
        <v>65</v>
      </c>
      <c r="I137" s="10"/>
      <c r="J137" s="18"/>
      <c r="K137" s="74" t="s">
        <v>355</v>
      </c>
      <c r="L137" s="47"/>
      <c r="M137" s="47"/>
    </row>
    <row r="138" spans="2:13" ht="27" x14ac:dyDescent="0.15">
      <c r="B138" s="4">
        <f>IF(B137&lt;&gt;"",B137+1,IF(#REF!&lt;&gt;"",#REF!+1,IF(B136&lt;&gt;"",B136+1)))</f>
        <v>120</v>
      </c>
      <c r="C138" s="43" t="s">
        <v>115</v>
      </c>
      <c r="D138" s="4" t="s">
        <v>14</v>
      </c>
      <c r="E138" s="4">
        <v>3</v>
      </c>
      <c r="F138" s="10" t="s">
        <v>40</v>
      </c>
      <c r="G138" s="10" t="s">
        <v>226</v>
      </c>
      <c r="H138" s="12" t="s">
        <v>67</v>
      </c>
      <c r="I138" s="10"/>
      <c r="J138" s="18"/>
      <c r="K138" s="74" t="s">
        <v>356</v>
      </c>
      <c r="L138" s="47"/>
      <c r="M138" s="47"/>
    </row>
    <row r="139" spans="2:13" ht="30.75" customHeight="1" x14ac:dyDescent="0.15">
      <c r="B139" s="4">
        <f>IF(B138&lt;&gt;"",B138+1,IF(#REF!&lt;&gt;"",#REF!+1,IF(B137&lt;&gt;"",B137+1)))</f>
        <v>121</v>
      </c>
      <c r="C139" s="43" t="s">
        <v>115</v>
      </c>
      <c r="D139" s="4" t="s">
        <v>14</v>
      </c>
      <c r="E139" s="4">
        <v>3</v>
      </c>
      <c r="F139" s="10" t="s">
        <v>40</v>
      </c>
      <c r="G139" s="12" t="s">
        <v>92</v>
      </c>
      <c r="H139" s="12" t="s">
        <v>65</v>
      </c>
      <c r="I139" s="10"/>
      <c r="J139" s="18"/>
      <c r="K139" s="85" t="s">
        <v>331</v>
      </c>
      <c r="L139" s="47"/>
      <c r="M139" s="47"/>
    </row>
    <row r="140" spans="2:13" ht="27" x14ac:dyDescent="0.15">
      <c r="B140" s="4">
        <f>IF(B139&lt;&gt;"",B139+1,IF(#REF!&lt;&gt;"",#REF!+1,IF(B138&lt;&gt;"",B138+1)))</f>
        <v>122</v>
      </c>
      <c r="C140" s="43" t="s">
        <v>115</v>
      </c>
      <c r="D140" s="4" t="s">
        <v>14</v>
      </c>
      <c r="E140" s="4">
        <v>3</v>
      </c>
      <c r="F140" s="10" t="s">
        <v>40</v>
      </c>
      <c r="G140" s="10" t="s">
        <v>92</v>
      </c>
      <c r="H140" s="12" t="s">
        <v>67</v>
      </c>
      <c r="I140" s="10"/>
      <c r="J140" s="18"/>
      <c r="K140" s="74" t="s">
        <v>332</v>
      </c>
      <c r="L140" s="47"/>
      <c r="M140" s="47"/>
    </row>
    <row r="141" spans="2:13" ht="27" x14ac:dyDescent="0.15">
      <c r="B141" s="4">
        <f>IF(B140&lt;&gt;"",B140+1,IF(#REF!&lt;&gt;"",#REF!+1,IF(B139&lt;&gt;"",B139+1)))</f>
        <v>123</v>
      </c>
      <c r="C141" s="43" t="s">
        <v>115</v>
      </c>
      <c r="D141" s="4" t="s">
        <v>14</v>
      </c>
      <c r="E141" s="4">
        <v>3</v>
      </c>
      <c r="F141" s="10" t="s">
        <v>40</v>
      </c>
      <c r="G141" s="10" t="s">
        <v>92</v>
      </c>
      <c r="H141" s="12" t="s">
        <v>75</v>
      </c>
      <c r="I141" s="10"/>
      <c r="J141" s="18"/>
      <c r="K141" s="74" t="s">
        <v>357</v>
      </c>
      <c r="L141" s="47"/>
      <c r="M141" s="47"/>
    </row>
    <row r="142" spans="2:13" ht="27" x14ac:dyDescent="0.15">
      <c r="B142" s="4">
        <f>IF(B141&lt;&gt;"",B141+1,IF(#REF!&lt;&gt;"",#REF!+1,IF(B140&lt;&gt;"",B140+1)))</f>
        <v>124</v>
      </c>
      <c r="C142" s="43" t="s">
        <v>115</v>
      </c>
      <c r="D142" s="4" t="s">
        <v>14</v>
      </c>
      <c r="E142" s="4">
        <v>3</v>
      </c>
      <c r="F142" s="10" t="s">
        <v>40</v>
      </c>
      <c r="G142" s="10" t="s">
        <v>92</v>
      </c>
      <c r="H142" s="12" t="s">
        <v>69</v>
      </c>
      <c r="I142" s="10"/>
      <c r="J142" s="18"/>
      <c r="K142" s="74" t="s">
        <v>358</v>
      </c>
      <c r="L142" s="47"/>
      <c r="M142" s="47"/>
    </row>
    <row r="143" spans="2:13" ht="40.5" x14ac:dyDescent="0.15">
      <c r="B143" s="4">
        <f>IF(B142&lt;&gt;"",B142+1,IF(#REF!&lt;&gt;"",#REF!+1,IF(B141&lt;&gt;"",B141+1)))</f>
        <v>125</v>
      </c>
      <c r="C143" s="43" t="s">
        <v>116</v>
      </c>
      <c r="D143" s="4" t="s">
        <v>14</v>
      </c>
      <c r="E143" s="4">
        <v>3</v>
      </c>
      <c r="F143" s="10" t="s">
        <v>40</v>
      </c>
      <c r="G143" s="12" t="s">
        <v>94</v>
      </c>
      <c r="H143" s="12" t="s">
        <v>65</v>
      </c>
      <c r="I143" s="10"/>
      <c r="J143" s="18"/>
      <c r="K143" s="74" t="s">
        <v>359</v>
      </c>
      <c r="L143" s="47"/>
      <c r="M143" s="47"/>
    </row>
    <row r="144" spans="2:13" ht="27" x14ac:dyDescent="0.15">
      <c r="B144" s="4">
        <f>IF(B143&lt;&gt;"",B143+1,IF(#REF!&lt;&gt;"",#REF!+1,IF(B142&lt;&gt;"",B142+1)))</f>
        <v>126</v>
      </c>
      <c r="C144" s="43" t="s">
        <v>116</v>
      </c>
      <c r="D144" s="4" t="s">
        <v>14</v>
      </c>
      <c r="E144" s="4">
        <v>3</v>
      </c>
      <c r="F144" s="10" t="s">
        <v>40</v>
      </c>
      <c r="G144" s="10" t="s">
        <v>94</v>
      </c>
      <c r="H144" s="12" t="s">
        <v>67</v>
      </c>
      <c r="I144" s="10"/>
      <c r="J144" s="18"/>
      <c r="K144" s="74" t="s">
        <v>360</v>
      </c>
      <c r="L144" s="47"/>
      <c r="M144" s="47"/>
    </row>
    <row r="145" spans="2:15" ht="27" x14ac:dyDescent="0.15">
      <c r="B145" s="4">
        <f>IF(B144&lt;&gt;"",B144+1,IF(#REF!&lt;&gt;"",#REF!+1,IF(B143&lt;&gt;"",B143+1)))</f>
        <v>127</v>
      </c>
      <c r="C145" s="43" t="s">
        <v>116</v>
      </c>
      <c r="D145" s="4" t="s">
        <v>14</v>
      </c>
      <c r="E145" s="4">
        <v>3</v>
      </c>
      <c r="F145" s="10" t="s">
        <v>40</v>
      </c>
      <c r="G145" s="10" t="s">
        <v>94</v>
      </c>
      <c r="H145" s="12" t="s">
        <v>75</v>
      </c>
      <c r="I145" s="10"/>
      <c r="J145" s="18"/>
      <c r="K145" s="74" t="s">
        <v>361</v>
      </c>
      <c r="L145" s="47"/>
      <c r="M145" s="47"/>
    </row>
    <row r="146" spans="2:15" ht="40.5" x14ac:dyDescent="0.15">
      <c r="B146" s="4">
        <f>IF(B145&lt;&gt;"",B145+1,IF(#REF!&lt;&gt;"",#REF!+1,IF(B144&lt;&gt;"",B144+1)))</f>
        <v>128</v>
      </c>
      <c r="C146" s="43" t="s">
        <v>116</v>
      </c>
      <c r="D146" s="30" t="s">
        <v>14</v>
      </c>
      <c r="E146" s="30">
        <v>3</v>
      </c>
      <c r="F146" s="31" t="s">
        <v>40</v>
      </c>
      <c r="G146" s="31" t="s">
        <v>95</v>
      </c>
      <c r="H146" s="12" t="s">
        <v>65</v>
      </c>
      <c r="I146" s="31"/>
      <c r="J146" s="32"/>
      <c r="K146" s="79" t="s">
        <v>362</v>
      </c>
      <c r="L146" s="67"/>
      <c r="M146" s="67"/>
    </row>
    <row r="147" spans="2:15" ht="40.5" x14ac:dyDescent="0.15">
      <c r="B147" s="4">
        <f>IF(B146&lt;&gt;"",B146+1,IF(#REF!&lt;&gt;"",#REF!+1,IF(B145&lt;&gt;"",B145+1)))</f>
        <v>129</v>
      </c>
      <c r="C147" s="43" t="s">
        <v>116</v>
      </c>
      <c r="D147" s="4" t="s">
        <v>14</v>
      </c>
      <c r="E147" s="4">
        <v>3</v>
      </c>
      <c r="F147" s="10" t="s">
        <v>40</v>
      </c>
      <c r="G147" s="12" t="s">
        <v>96</v>
      </c>
      <c r="H147" s="12" t="s">
        <v>67</v>
      </c>
      <c r="I147" s="10"/>
      <c r="J147" s="18"/>
      <c r="K147" s="74" t="s">
        <v>363</v>
      </c>
      <c r="L147" s="47"/>
      <c r="M147" s="47"/>
    </row>
    <row r="148" spans="2:15" x14ac:dyDescent="0.15">
      <c r="B148" s="26"/>
      <c r="C148" s="27" t="s">
        <v>13</v>
      </c>
      <c r="D148" s="26" t="s">
        <v>14</v>
      </c>
      <c r="E148" s="26">
        <v>3</v>
      </c>
      <c r="F148" s="27" t="s">
        <v>185</v>
      </c>
      <c r="G148" s="27"/>
      <c r="H148" s="27"/>
      <c r="I148" s="27"/>
      <c r="J148" s="28"/>
      <c r="K148" s="80" t="s">
        <v>193</v>
      </c>
      <c r="L148" s="69"/>
      <c r="M148" s="69"/>
    </row>
    <row r="149" spans="2:15" ht="54" x14ac:dyDescent="0.15">
      <c r="B149" s="4">
        <f>IF(B147&lt;&gt;"",B147+1,IF(#REF!&lt;&gt;"",#REF!+1,IF(#REF!&lt;&gt;"",#REF!+1)))</f>
        <v>130</v>
      </c>
      <c r="C149" s="43" t="s">
        <v>116</v>
      </c>
      <c r="D149" s="4" t="s">
        <v>14</v>
      </c>
      <c r="E149" s="4">
        <v>3</v>
      </c>
      <c r="F149" s="12" t="s">
        <v>98</v>
      </c>
      <c r="G149" s="12" t="s">
        <v>52</v>
      </c>
      <c r="H149" s="12"/>
      <c r="I149" s="10"/>
      <c r="J149" s="18"/>
      <c r="K149" s="74" t="s">
        <v>364</v>
      </c>
      <c r="L149" s="47"/>
      <c r="M149" s="47"/>
      <c r="O149" s="13"/>
    </row>
    <row r="150" spans="2:15" ht="40.5" x14ac:dyDescent="0.15">
      <c r="B150" s="4">
        <f>IF(B149&lt;&gt;"",B149+1,IF(B148&lt;&gt;"",B148+1,IF(#REF!&lt;&gt;"",#REF!+1)))</f>
        <v>131</v>
      </c>
      <c r="C150" s="43" t="s">
        <v>116</v>
      </c>
      <c r="D150" s="4" t="s">
        <v>14</v>
      </c>
      <c r="E150" s="4">
        <v>3</v>
      </c>
      <c r="F150" s="10" t="s">
        <v>97</v>
      </c>
      <c r="G150" s="12" t="s">
        <v>49</v>
      </c>
      <c r="H150" s="12"/>
      <c r="I150" s="10"/>
      <c r="J150" s="18"/>
      <c r="K150" s="74" t="s">
        <v>365</v>
      </c>
      <c r="L150" s="47"/>
      <c r="M150" s="47"/>
    </row>
    <row r="151" spans="2:15" x14ac:dyDescent="0.15">
      <c r="B151" s="26"/>
      <c r="C151" s="27" t="s">
        <v>13</v>
      </c>
      <c r="D151" s="26" t="s">
        <v>186</v>
      </c>
      <c r="E151" s="26">
        <v>3</v>
      </c>
      <c r="F151" s="27" t="s">
        <v>187</v>
      </c>
      <c r="G151" s="27"/>
      <c r="H151" s="27"/>
      <c r="I151" s="27"/>
      <c r="J151" s="28"/>
      <c r="K151" s="80" t="s">
        <v>194</v>
      </c>
      <c r="L151" s="69"/>
      <c r="M151" s="69"/>
    </row>
    <row r="152" spans="2:15" ht="27" x14ac:dyDescent="0.15">
      <c r="B152" s="4">
        <f t="shared" si="10"/>
        <v>132</v>
      </c>
      <c r="C152" s="43" t="s">
        <v>116</v>
      </c>
      <c r="D152" s="4" t="s">
        <v>14</v>
      </c>
      <c r="E152" s="4">
        <v>3</v>
      </c>
      <c r="F152" s="12" t="s">
        <v>101</v>
      </c>
      <c r="G152" s="10" t="s">
        <v>48</v>
      </c>
      <c r="H152" s="12"/>
      <c r="I152" s="10"/>
      <c r="J152" s="18"/>
      <c r="K152" s="74" t="s">
        <v>366</v>
      </c>
      <c r="L152" s="47"/>
      <c r="M152" s="47"/>
    </row>
    <row r="153" spans="2:15" ht="40.5" x14ac:dyDescent="0.15">
      <c r="B153" s="4">
        <f t="shared" si="10"/>
        <v>133</v>
      </c>
      <c r="C153" s="43" t="s">
        <v>116</v>
      </c>
      <c r="D153" s="4" t="s">
        <v>14</v>
      </c>
      <c r="E153" s="4">
        <v>3</v>
      </c>
      <c r="F153" s="10" t="s">
        <v>100</v>
      </c>
      <c r="G153" s="10" t="s">
        <v>17</v>
      </c>
      <c r="H153" s="12"/>
      <c r="I153" s="10"/>
      <c r="J153" s="18"/>
      <c r="K153" s="74" t="s">
        <v>367</v>
      </c>
      <c r="L153" s="47"/>
      <c r="M153" s="47"/>
    </row>
    <row r="154" spans="2:15" x14ac:dyDescent="0.15">
      <c r="B154" s="26"/>
      <c r="C154" s="27" t="s">
        <v>13</v>
      </c>
      <c r="D154" s="26" t="s">
        <v>186</v>
      </c>
      <c r="E154" s="26">
        <v>3</v>
      </c>
      <c r="F154" s="27" t="s">
        <v>188</v>
      </c>
      <c r="G154" s="27"/>
      <c r="H154" s="27"/>
      <c r="I154" s="27"/>
      <c r="J154" s="28"/>
      <c r="K154" s="80" t="s">
        <v>195</v>
      </c>
      <c r="L154" s="69"/>
      <c r="M154" s="69"/>
    </row>
    <row r="155" spans="2:15" ht="54" x14ac:dyDescent="0.15">
      <c r="B155" s="4">
        <f t="shared" si="10"/>
        <v>134</v>
      </c>
      <c r="C155" s="43" t="s">
        <v>116</v>
      </c>
      <c r="D155" s="4" t="s">
        <v>14</v>
      </c>
      <c r="E155" s="4">
        <v>3</v>
      </c>
      <c r="F155" s="12" t="s">
        <v>103</v>
      </c>
      <c r="G155" s="12" t="s">
        <v>48</v>
      </c>
      <c r="H155" s="12" t="s">
        <v>65</v>
      </c>
      <c r="I155" s="10"/>
      <c r="J155" s="18"/>
      <c r="K155" s="74" t="s">
        <v>368</v>
      </c>
      <c r="L155" s="47"/>
      <c r="M155" s="47"/>
    </row>
    <row r="156" spans="2:15" ht="54" x14ac:dyDescent="0.15">
      <c r="B156" s="4">
        <f>IF(B155&lt;&gt;"",B155+1,IF(#REF!&lt;&gt;"",#REF!+1,IF(B154&lt;&gt;"",B154+1)))</f>
        <v>135</v>
      </c>
      <c r="C156" s="43" t="s">
        <v>116</v>
      </c>
      <c r="D156" s="4" t="s">
        <v>14</v>
      </c>
      <c r="E156" s="4">
        <v>3</v>
      </c>
      <c r="F156" s="10" t="s">
        <v>102</v>
      </c>
      <c r="G156" s="10" t="s">
        <v>48</v>
      </c>
      <c r="H156" s="12" t="s">
        <v>67</v>
      </c>
      <c r="I156" s="10"/>
      <c r="J156" s="18"/>
      <c r="K156" s="74" t="s">
        <v>369</v>
      </c>
      <c r="L156" s="47"/>
      <c r="M156" s="47"/>
    </row>
    <row r="157" spans="2:15" ht="40.5" x14ac:dyDescent="0.15">
      <c r="B157" s="4">
        <f>IF(B156&lt;&gt;"",B156+1,IF(B155&lt;&gt;"",B155+1,IF(#REF!&lt;&gt;"",#REF!+1)))</f>
        <v>136</v>
      </c>
      <c r="C157" s="43" t="s">
        <v>116</v>
      </c>
      <c r="D157" s="4" t="s">
        <v>14</v>
      </c>
      <c r="E157" s="4">
        <v>3</v>
      </c>
      <c r="F157" s="10" t="s">
        <v>102</v>
      </c>
      <c r="G157" s="10" t="s">
        <v>48</v>
      </c>
      <c r="H157" s="12" t="s">
        <v>75</v>
      </c>
      <c r="I157" s="10"/>
      <c r="J157" s="18"/>
      <c r="K157" s="74" t="s">
        <v>370</v>
      </c>
      <c r="L157" s="47"/>
      <c r="M157" s="47"/>
    </row>
    <row r="158" spans="2:15" ht="31.5" customHeight="1" x14ac:dyDescent="0.15">
      <c r="B158" s="4">
        <f t="shared" si="10"/>
        <v>137</v>
      </c>
      <c r="C158" s="43" t="s">
        <v>116</v>
      </c>
      <c r="D158" s="4" t="s">
        <v>14</v>
      </c>
      <c r="E158" s="4">
        <v>3</v>
      </c>
      <c r="F158" s="10" t="s">
        <v>102</v>
      </c>
      <c r="G158" s="10" t="s">
        <v>48</v>
      </c>
      <c r="H158" s="12" t="s">
        <v>69</v>
      </c>
      <c r="I158" s="10"/>
      <c r="J158" s="18"/>
      <c r="K158" s="85" t="s">
        <v>371</v>
      </c>
      <c r="L158" s="47"/>
      <c r="M158" s="47"/>
    </row>
    <row r="159" spans="2:15" ht="54" x14ac:dyDescent="0.15">
      <c r="B159" s="4">
        <f t="shared" si="10"/>
        <v>138</v>
      </c>
      <c r="C159" s="43" t="s">
        <v>116</v>
      </c>
      <c r="D159" s="4" t="s">
        <v>14</v>
      </c>
      <c r="E159" s="4">
        <v>3</v>
      </c>
      <c r="F159" s="10" t="s">
        <v>102</v>
      </c>
      <c r="G159" s="10" t="s">
        <v>48</v>
      </c>
      <c r="H159" s="12" t="s">
        <v>63</v>
      </c>
      <c r="I159" s="10"/>
      <c r="J159" s="18"/>
      <c r="K159" s="74" t="s">
        <v>372</v>
      </c>
      <c r="L159" s="47"/>
      <c r="M159" s="47"/>
    </row>
    <row r="160" spans="2:15" ht="55.5" customHeight="1" x14ac:dyDescent="0.15">
      <c r="B160" s="4">
        <f t="shared" si="10"/>
        <v>139</v>
      </c>
      <c r="C160" s="43" t="s">
        <v>127</v>
      </c>
      <c r="D160" s="4" t="s">
        <v>14</v>
      </c>
      <c r="E160" s="4">
        <v>3</v>
      </c>
      <c r="F160" s="10" t="s">
        <v>102</v>
      </c>
      <c r="G160" s="10" t="s">
        <v>48</v>
      </c>
      <c r="H160" s="12" t="s">
        <v>89</v>
      </c>
      <c r="I160" s="10"/>
      <c r="J160" s="18"/>
      <c r="K160" s="85" t="s">
        <v>373</v>
      </c>
      <c r="L160" s="47"/>
      <c r="M160" s="47"/>
    </row>
    <row r="161" spans="2:15" ht="54" x14ac:dyDescent="0.15">
      <c r="B161" s="4">
        <f t="shared" si="10"/>
        <v>140</v>
      </c>
      <c r="C161" s="43" t="s">
        <v>127</v>
      </c>
      <c r="D161" s="4" t="s">
        <v>14</v>
      </c>
      <c r="E161" s="4">
        <v>3</v>
      </c>
      <c r="F161" s="10" t="s">
        <v>102</v>
      </c>
      <c r="G161" s="10" t="s">
        <v>48</v>
      </c>
      <c r="H161" s="12" t="s">
        <v>71</v>
      </c>
      <c r="I161" s="10"/>
      <c r="J161" s="18"/>
      <c r="K161" s="74" t="s">
        <v>374</v>
      </c>
      <c r="L161" s="47"/>
      <c r="M161" s="47"/>
    </row>
    <row r="162" spans="2:15" ht="67.5" x14ac:dyDescent="0.15">
      <c r="B162" s="4">
        <f t="shared" si="10"/>
        <v>141</v>
      </c>
      <c r="C162" s="43" t="s">
        <v>127</v>
      </c>
      <c r="D162" s="4" t="s">
        <v>14</v>
      </c>
      <c r="E162" s="4">
        <v>3</v>
      </c>
      <c r="F162" s="10" t="s">
        <v>102</v>
      </c>
      <c r="G162" s="10" t="s">
        <v>48</v>
      </c>
      <c r="H162" s="12" t="s">
        <v>72</v>
      </c>
      <c r="I162" s="10"/>
      <c r="J162" s="18"/>
      <c r="K162" s="74" t="s">
        <v>375</v>
      </c>
      <c r="L162" s="47"/>
      <c r="M162" s="47"/>
    </row>
    <row r="163" spans="2:15" ht="54" x14ac:dyDescent="0.15">
      <c r="B163" s="4">
        <f t="shared" si="10"/>
        <v>142</v>
      </c>
      <c r="C163" s="43" t="s">
        <v>127</v>
      </c>
      <c r="D163" s="4" t="s">
        <v>14</v>
      </c>
      <c r="E163" s="4">
        <v>3</v>
      </c>
      <c r="F163" s="10" t="s">
        <v>102</v>
      </c>
      <c r="G163" s="10" t="s">
        <v>48</v>
      </c>
      <c r="H163" s="12" t="s">
        <v>73</v>
      </c>
      <c r="I163" s="10"/>
      <c r="J163" s="18"/>
      <c r="K163" s="74" t="s">
        <v>376</v>
      </c>
      <c r="L163" s="47"/>
      <c r="M163" s="47"/>
    </row>
    <row r="164" spans="2:15" ht="40.5" x14ac:dyDescent="0.15">
      <c r="B164" s="4">
        <f t="shared" si="10"/>
        <v>143</v>
      </c>
      <c r="C164" s="43" t="s">
        <v>127</v>
      </c>
      <c r="D164" s="4" t="s">
        <v>14</v>
      </c>
      <c r="E164" s="4">
        <v>3</v>
      </c>
      <c r="F164" s="10" t="s">
        <v>102</v>
      </c>
      <c r="G164" s="10" t="s">
        <v>48</v>
      </c>
      <c r="H164" s="12" t="s">
        <v>74</v>
      </c>
      <c r="I164" s="10"/>
      <c r="J164" s="18"/>
      <c r="K164" s="74" t="s">
        <v>377</v>
      </c>
      <c r="L164" s="47"/>
      <c r="M164" s="47"/>
    </row>
    <row r="165" spans="2:15" ht="40.5" x14ac:dyDescent="0.15">
      <c r="B165" s="4">
        <f t="shared" si="10"/>
        <v>144</v>
      </c>
      <c r="C165" s="43" t="s">
        <v>127</v>
      </c>
      <c r="D165" s="4" t="s">
        <v>14</v>
      </c>
      <c r="E165" s="4">
        <v>3</v>
      </c>
      <c r="F165" s="10" t="s">
        <v>102</v>
      </c>
      <c r="G165" s="10" t="s">
        <v>48</v>
      </c>
      <c r="H165" s="12" t="s">
        <v>107</v>
      </c>
      <c r="I165" s="10"/>
      <c r="J165" s="18"/>
      <c r="K165" s="74" t="s">
        <v>380</v>
      </c>
      <c r="L165" s="47"/>
      <c r="M165" s="47"/>
    </row>
    <row r="166" spans="2:15" ht="54" x14ac:dyDescent="0.15">
      <c r="B166" s="4">
        <f t="shared" si="10"/>
        <v>145</v>
      </c>
      <c r="C166" s="43" t="s">
        <v>127</v>
      </c>
      <c r="D166" s="4" t="s">
        <v>14</v>
      </c>
      <c r="E166" s="4">
        <v>3</v>
      </c>
      <c r="F166" s="10" t="s">
        <v>102</v>
      </c>
      <c r="G166" s="10" t="s">
        <v>48</v>
      </c>
      <c r="H166" s="12" t="s">
        <v>109</v>
      </c>
      <c r="I166" s="10"/>
      <c r="J166" s="18"/>
      <c r="K166" s="74" t="s">
        <v>378</v>
      </c>
      <c r="L166" s="47"/>
      <c r="M166" s="47"/>
    </row>
    <row r="167" spans="2:15" ht="54" x14ac:dyDescent="0.15">
      <c r="B167" s="4">
        <f t="shared" si="10"/>
        <v>146</v>
      </c>
      <c r="C167" s="43" t="s">
        <v>127</v>
      </c>
      <c r="D167" s="4" t="s">
        <v>14</v>
      </c>
      <c r="E167" s="4">
        <v>3</v>
      </c>
      <c r="F167" s="10" t="s">
        <v>102</v>
      </c>
      <c r="G167" s="10" t="s">
        <v>48</v>
      </c>
      <c r="H167" s="12" t="s">
        <v>110</v>
      </c>
      <c r="I167" s="10"/>
      <c r="J167" s="18"/>
      <c r="K167" s="74" t="s">
        <v>379</v>
      </c>
      <c r="L167" s="47"/>
      <c r="M167" s="47"/>
    </row>
    <row r="168" spans="2:15" ht="40.5" x14ac:dyDescent="0.15">
      <c r="B168" s="4">
        <f t="shared" si="10"/>
        <v>147</v>
      </c>
      <c r="C168" s="43" t="s">
        <v>127</v>
      </c>
      <c r="D168" s="4" t="s">
        <v>14</v>
      </c>
      <c r="E168" s="4">
        <v>3</v>
      </c>
      <c r="F168" s="10" t="s">
        <v>102</v>
      </c>
      <c r="G168" s="10" t="s">
        <v>48</v>
      </c>
      <c r="H168" s="12" t="s">
        <v>111</v>
      </c>
      <c r="I168" s="10"/>
      <c r="J168" s="18"/>
      <c r="K168" s="74" t="s">
        <v>381</v>
      </c>
      <c r="L168" s="47"/>
      <c r="M168" s="47"/>
    </row>
    <row r="169" spans="2:15" ht="94.5" x14ac:dyDescent="0.15">
      <c r="B169" s="4">
        <f t="shared" si="10"/>
        <v>148</v>
      </c>
      <c r="C169" s="43" t="s">
        <v>127</v>
      </c>
      <c r="D169" s="4" t="s">
        <v>14</v>
      </c>
      <c r="E169" s="4">
        <v>3</v>
      </c>
      <c r="F169" s="10" t="s">
        <v>102</v>
      </c>
      <c r="G169" s="10" t="s">
        <v>48</v>
      </c>
      <c r="H169" s="12" t="s">
        <v>108</v>
      </c>
      <c r="I169" s="10"/>
      <c r="J169" s="18"/>
      <c r="K169" s="74" t="s">
        <v>382</v>
      </c>
      <c r="L169" s="47"/>
      <c r="M169" s="47"/>
    </row>
    <row r="170" spans="2:15" x14ac:dyDescent="0.15">
      <c r="B170" s="26"/>
      <c r="C170" s="27" t="s">
        <v>13</v>
      </c>
      <c r="D170" s="26" t="s">
        <v>186</v>
      </c>
      <c r="E170" s="26">
        <v>3</v>
      </c>
      <c r="F170" s="27" t="s">
        <v>189</v>
      </c>
      <c r="G170" s="27"/>
      <c r="H170" s="27"/>
      <c r="I170" s="27"/>
      <c r="J170" s="28"/>
      <c r="K170" s="80" t="s">
        <v>196</v>
      </c>
      <c r="L170" s="69"/>
      <c r="M170" s="69"/>
    </row>
    <row r="171" spans="2:15" ht="40.5" x14ac:dyDescent="0.15">
      <c r="B171" s="4">
        <f>IF(B169&lt;&gt;"",B169+1,IF(#REF!&lt;&gt;"",#REF!+1,IF(#REF!&lt;&gt;"",#REF!+1)))</f>
        <v>149</v>
      </c>
      <c r="C171" s="43" t="s">
        <v>127</v>
      </c>
      <c r="D171" s="4" t="s">
        <v>14</v>
      </c>
      <c r="E171" s="4">
        <v>3</v>
      </c>
      <c r="F171" s="12" t="s">
        <v>112</v>
      </c>
      <c r="G171" s="10" t="s">
        <v>48</v>
      </c>
      <c r="H171" s="12"/>
      <c r="I171" s="10"/>
      <c r="J171" s="18"/>
      <c r="K171" s="74" t="s">
        <v>383</v>
      </c>
      <c r="L171" s="47"/>
      <c r="M171" s="47"/>
      <c r="O171" s="13"/>
    </row>
    <row r="172" spans="2:15" ht="30.75" customHeight="1" x14ac:dyDescent="0.15">
      <c r="B172" s="4">
        <f>IF(B171&lt;&gt;"",B171+1,IF(B170&lt;&gt;"",B170+1,IF(#REF!&lt;&gt;"",#REF!+1)))</f>
        <v>150</v>
      </c>
      <c r="C172" s="43" t="s">
        <v>127</v>
      </c>
      <c r="D172" s="4" t="s">
        <v>14</v>
      </c>
      <c r="E172" s="4">
        <v>3</v>
      </c>
      <c r="F172" s="10" t="s">
        <v>25</v>
      </c>
      <c r="G172" s="12" t="s">
        <v>49</v>
      </c>
      <c r="H172" s="12"/>
      <c r="I172" s="10"/>
      <c r="J172" s="18"/>
      <c r="K172" s="85" t="s">
        <v>384</v>
      </c>
      <c r="L172" s="47"/>
      <c r="M172" s="47"/>
    </row>
    <row r="173" spans="2:15" ht="40.5" x14ac:dyDescent="0.15">
      <c r="B173" s="4">
        <f t="shared" si="10"/>
        <v>151</v>
      </c>
      <c r="C173" s="43" t="s">
        <v>128</v>
      </c>
      <c r="D173" s="4" t="s">
        <v>14</v>
      </c>
      <c r="E173" s="4">
        <v>3</v>
      </c>
      <c r="F173" s="10" t="s">
        <v>25</v>
      </c>
      <c r="G173" s="12" t="s">
        <v>54</v>
      </c>
      <c r="H173" s="12"/>
      <c r="I173" s="10"/>
      <c r="J173" s="18"/>
      <c r="K173" s="74" t="s">
        <v>385</v>
      </c>
      <c r="L173" s="47"/>
      <c r="M173" s="47"/>
    </row>
    <row r="174" spans="2:15" ht="40.5" x14ac:dyDescent="0.15">
      <c r="B174" s="4">
        <f t="shared" si="10"/>
        <v>152</v>
      </c>
      <c r="C174" s="43" t="s">
        <v>128</v>
      </c>
      <c r="D174" s="4" t="s">
        <v>14</v>
      </c>
      <c r="E174" s="4">
        <v>3</v>
      </c>
      <c r="F174" s="10" t="s">
        <v>25</v>
      </c>
      <c r="G174" s="12" t="s">
        <v>56</v>
      </c>
      <c r="H174" s="12"/>
      <c r="I174" s="10"/>
      <c r="J174" s="18"/>
      <c r="K174" s="74" t="s">
        <v>386</v>
      </c>
      <c r="L174" s="47"/>
      <c r="M174" s="47"/>
    </row>
    <row r="175" spans="2:15" ht="40.5" x14ac:dyDescent="0.15">
      <c r="B175" s="4">
        <f t="shared" si="10"/>
        <v>153</v>
      </c>
      <c r="C175" s="43" t="s">
        <v>128</v>
      </c>
      <c r="D175" s="4" t="s">
        <v>14</v>
      </c>
      <c r="E175" s="4">
        <v>3</v>
      </c>
      <c r="F175" s="10" t="s">
        <v>25</v>
      </c>
      <c r="G175" s="12" t="s">
        <v>58</v>
      </c>
      <c r="H175" s="12"/>
      <c r="I175" s="10"/>
      <c r="J175" s="18"/>
      <c r="K175" s="74" t="s">
        <v>387</v>
      </c>
      <c r="L175" s="47"/>
      <c r="M175" s="47"/>
    </row>
    <row r="176" spans="2:15" ht="27" x14ac:dyDescent="0.15">
      <c r="B176" s="4">
        <f t="shared" si="10"/>
        <v>154</v>
      </c>
      <c r="C176" s="43" t="s">
        <v>128</v>
      </c>
      <c r="D176" s="4" t="s">
        <v>14</v>
      </c>
      <c r="E176" s="4">
        <v>3</v>
      </c>
      <c r="F176" s="10" t="s">
        <v>25</v>
      </c>
      <c r="G176" s="12" t="s">
        <v>59</v>
      </c>
      <c r="H176" s="12"/>
      <c r="I176" s="10"/>
      <c r="J176" s="18"/>
      <c r="K176" s="74" t="s">
        <v>388</v>
      </c>
      <c r="L176" s="47"/>
      <c r="M176" s="47"/>
    </row>
    <row r="177" spans="2:13" x14ac:dyDescent="0.15">
      <c r="B177" s="26"/>
      <c r="C177" s="27" t="s">
        <v>13</v>
      </c>
      <c r="D177" s="26" t="s">
        <v>14</v>
      </c>
      <c r="E177" s="26">
        <v>3</v>
      </c>
      <c r="F177" s="27" t="s">
        <v>190</v>
      </c>
      <c r="G177" s="27"/>
      <c r="H177" s="27"/>
      <c r="I177" s="27"/>
      <c r="J177" s="28"/>
      <c r="K177" s="80" t="s">
        <v>197</v>
      </c>
      <c r="L177" s="69"/>
      <c r="M177" s="69"/>
    </row>
    <row r="178" spans="2:13" ht="27" x14ac:dyDescent="0.15">
      <c r="B178" s="4">
        <f>IF(B176&lt;&gt;"",B176+1,IF(#REF!&lt;&gt;"",#REF!+1,IF(#REF!&lt;&gt;"",#REF!+1)))</f>
        <v>155</v>
      </c>
      <c r="C178" s="43" t="s">
        <v>128</v>
      </c>
      <c r="D178" s="4" t="s">
        <v>14</v>
      </c>
      <c r="E178" s="4">
        <v>3</v>
      </c>
      <c r="F178" s="12" t="s">
        <v>114</v>
      </c>
      <c r="G178" s="12" t="s">
        <v>52</v>
      </c>
      <c r="H178" s="12" t="s">
        <v>66</v>
      </c>
      <c r="I178" s="10"/>
      <c r="J178" s="18"/>
      <c r="K178" s="74" t="s">
        <v>389</v>
      </c>
      <c r="L178" s="47"/>
      <c r="M178" s="47"/>
    </row>
    <row r="179" spans="2:13" ht="27" x14ac:dyDescent="0.15">
      <c r="B179" s="4">
        <f>IF(B178&lt;&gt;"",B178+1,IF(#REF!&lt;&gt;"",#REF!+1,IF(B177&lt;&gt;"",B177+1)))</f>
        <v>156</v>
      </c>
      <c r="C179" s="43" t="s">
        <v>128</v>
      </c>
      <c r="D179" s="4" t="s">
        <v>14</v>
      </c>
      <c r="E179" s="4">
        <v>3</v>
      </c>
      <c r="F179" s="10" t="s">
        <v>113</v>
      </c>
      <c r="G179" s="10" t="s">
        <v>48</v>
      </c>
      <c r="H179" s="12" t="s">
        <v>68</v>
      </c>
      <c r="I179" s="10"/>
      <c r="J179" s="18"/>
      <c r="K179" s="74" t="s">
        <v>390</v>
      </c>
      <c r="L179" s="47"/>
      <c r="M179" s="47"/>
    </row>
    <row r="180" spans="2:13" ht="40.5" x14ac:dyDescent="0.15">
      <c r="B180" s="4">
        <f>IF(B179&lt;&gt;"",B179+1,IF(#REF!&lt;&gt;"",#REF!+1,IF(B178&lt;&gt;"",B178+1)))</f>
        <v>157</v>
      </c>
      <c r="C180" s="43" t="s">
        <v>128</v>
      </c>
      <c r="D180" s="4" t="s">
        <v>14</v>
      </c>
      <c r="E180" s="4">
        <v>3</v>
      </c>
      <c r="F180" s="10" t="s">
        <v>113</v>
      </c>
      <c r="G180" s="10" t="s">
        <v>48</v>
      </c>
      <c r="H180" s="12" t="s">
        <v>76</v>
      </c>
      <c r="I180" s="10"/>
      <c r="J180" s="18"/>
      <c r="K180" s="74" t="s">
        <v>391</v>
      </c>
      <c r="L180" s="47"/>
      <c r="M180" s="47"/>
    </row>
    <row r="181" spans="2:13" ht="30" customHeight="1" x14ac:dyDescent="0.15">
      <c r="B181" s="4">
        <f>IF(B180&lt;&gt;"",B180+1,IF(#REF!&lt;&gt;"",#REF!+1,IF(B179&lt;&gt;"",B179+1)))</f>
        <v>158</v>
      </c>
      <c r="C181" s="43" t="s">
        <v>128</v>
      </c>
      <c r="D181" s="4" t="s">
        <v>14</v>
      </c>
      <c r="E181" s="4">
        <v>3</v>
      </c>
      <c r="F181" s="10" t="s">
        <v>113</v>
      </c>
      <c r="G181" s="10" t="s">
        <v>48</v>
      </c>
      <c r="H181" s="12" t="s">
        <v>70</v>
      </c>
      <c r="I181" s="10"/>
      <c r="J181" s="18"/>
      <c r="K181" s="85" t="s">
        <v>392</v>
      </c>
      <c r="L181" s="47"/>
      <c r="M181" s="47"/>
    </row>
    <row r="182" spans="2:13" ht="67.5" x14ac:dyDescent="0.15">
      <c r="B182" s="4">
        <f>IF(B181&lt;&gt;"",B181+1,IF(#REF!&lt;&gt;"",#REF!+1,IF(B180&lt;&gt;"",B180+1)))</f>
        <v>159</v>
      </c>
      <c r="C182" s="43" t="s">
        <v>128</v>
      </c>
      <c r="D182" s="4" t="s">
        <v>14</v>
      </c>
      <c r="E182" s="4">
        <v>3</v>
      </c>
      <c r="F182" s="10" t="s">
        <v>113</v>
      </c>
      <c r="G182" s="12" t="s">
        <v>49</v>
      </c>
      <c r="H182" s="12" t="s">
        <v>65</v>
      </c>
      <c r="I182" s="10"/>
      <c r="J182" s="18"/>
      <c r="K182" s="74" t="s">
        <v>393</v>
      </c>
      <c r="L182" s="47"/>
      <c r="M182" s="47"/>
    </row>
    <row r="183" spans="2:13" ht="29.25" customHeight="1" x14ac:dyDescent="0.15">
      <c r="B183" s="4">
        <f>IF(B182&lt;&gt;"",B182+1,IF(#REF!&lt;&gt;"",#REF!+1,IF(B181&lt;&gt;"",B181+1)))</f>
        <v>160</v>
      </c>
      <c r="C183" s="43" t="s">
        <v>128</v>
      </c>
      <c r="D183" s="4" t="s">
        <v>14</v>
      </c>
      <c r="E183" s="4">
        <v>3</v>
      </c>
      <c r="F183" s="10" t="s">
        <v>113</v>
      </c>
      <c r="G183" s="10" t="s">
        <v>17</v>
      </c>
      <c r="H183" s="12" t="s">
        <v>67</v>
      </c>
      <c r="I183" s="10"/>
      <c r="J183" s="18"/>
      <c r="K183" s="85" t="s">
        <v>394</v>
      </c>
      <c r="L183" s="47"/>
      <c r="M183" s="47"/>
    </row>
    <row r="184" spans="2:13" ht="40.5" x14ac:dyDescent="0.15">
      <c r="B184" s="4">
        <f>IF(B183&lt;&gt;"",B183+1,IF(#REF!&lt;&gt;"",#REF!+1,IF(B182&lt;&gt;"",B182+1)))</f>
        <v>161</v>
      </c>
      <c r="C184" s="43" t="s">
        <v>128</v>
      </c>
      <c r="D184" s="4" t="s">
        <v>14</v>
      </c>
      <c r="E184" s="4">
        <v>3</v>
      </c>
      <c r="F184" s="10" t="s">
        <v>113</v>
      </c>
      <c r="G184" s="12" t="s">
        <v>54</v>
      </c>
      <c r="H184" s="12" t="s">
        <v>65</v>
      </c>
      <c r="I184" s="10"/>
      <c r="J184" s="18"/>
      <c r="K184" s="74" t="s">
        <v>395</v>
      </c>
      <c r="L184" s="47"/>
      <c r="M184" s="47"/>
    </row>
    <row r="185" spans="2:13" ht="27" x14ac:dyDescent="0.15">
      <c r="B185" s="4">
        <f>IF(B184&lt;&gt;"",B184+1,IF(#REF!&lt;&gt;"",#REF!+1,IF(B183&lt;&gt;"",B183+1)))</f>
        <v>162</v>
      </c>
      <c r="C185" s="43" t="s">
        <v>128</v>
      </c>
      <c r="D185" s="4" t="s">
        <v>14</v>
      </c>
      <c r="E185" s="4">
        <v>3</v>
      </c>
      <c r="F185" s="10" t="s">
        <v>113</v>
      </c>
      <c r="G185" s="10" t="s">
        <v>53</v>
      </c>
      <c r="H185" s="12" t="s">
        <v>67</v>
      </c>
      <c r="I185" s="10"/>
      <c r="J185" s="18"/>
      <c r="K185" s="74" t="s">
        <v>396</v>
      </c>
      <c r="L185" s="47"/>
      <c r="M185" s="47"/>
    </row>
    <row r="186" spans="2:13" ht="40.5" x14ac:dyDescent="0.15">
      <c r="B186" s="4">
        <f>IF(B185&lt;&gt;"",B185+1,IF(#REF!&lt;&gt;"",#REF!+1,IF(B184&lt;&gt;"",B184+1)))</f>
        <v>163</v>
      </c>
      <c r="C186" s="43" t="s">
        <v>128</v>
      </c>
      <c r="D186" s="4" t="s">
        <v>14</v>
      </c>
      <c r="E186" s="4">
        <v>3</v>
      </c>
      <c r="F186" s="10" t="s">
        <v>113</v>
      </c>
      <c r="G186" s="12" t="s">
        <v>56</v>
      </c>
      <c r="H186" s="12" t="s">
        <v>65</v>
      </c>
      <c r="I186" s="10"/>
      <c r="J186" s="18"/>
      <c r="K186" s="74" t="s">
        <v>397</v>
      </c>
      <c r="L186" s="47"/>
      <c r="M186" s="47"/>
    </row>
    <row r="187" spans="2:13" ht="67.5" x14ac:dyDescent="0.15">
      <c r="B187" s="4">
        <f>IF(B186&lt;&gt;"",B186+1,IF(#REF!&lt;&gt;"",#REF!+1,IF(B185&lt;&gt;"",B185+1)))</f>
        <v>164</v>
      </c>
      <c r="C187" s="43" t="s">
        <v>128</v>
      </c>
      <c r="D187" s="4" t="s">
        <v>14</v>
      </c>
      <c r="E187" s="4">
        <v>3</v>
      </c>
      <c r="F187" s="10" t="s">
        <v>113</v>
      </c>
      <c r="G187" s="10" t="s">
        <v>55</v>
      </c>
      <c r="H187" s="12" t="s">
        <v>67</v>
      </c>
      <c r="I187" s="10"/>
      <c r="J187" s="18"/>
      <c r="K187" s="74" t="s">
        <v>398</v>
      </c>
      <c r="L187" s="47"/>
      <c r="M187" s="47"/>
    </row>
    <row r="188" spans="2:13" ht="27" x14ac:dyDescent="0.15">
      <c r="B188" s="4">
        <f>IF(B187&lt;&gt;"",B187+1,IF(#REF!&lt;&gt;"",#REF!+1,IF(B186&lt;&gt;"",B186+1)))</f>
        <v>165</v>
      </c>
      <c r="C188" s="43" t="s">
        <v>128</v>
      </c>
      <c r="D188" s="4" t="s">
        <v>14</v>
      </c>
      <c r="E188" s="4">
        <v>3</v>
      </c>
      <c r="F188" s="10" t="s">
        <v>113</v>
      </c>
      <c r="G188" s="10" t="s">
        <v>55</v>
      </c>
      <c r="H188" s="12" t="s">
        <v>75</v>
      </c>
      <c r="I188" s="10"/>
      <c r="J188" s="18"/>
      <c r="K188" s="74" t="s">
        <v>354</v>
      </c>
      <c r="L188" s="47"/>
      <c r="M188" s="47"/>
    </row>
    <row r="189" spans="2:13" ht="40.5" x14ac:dyDescent="0.15">
      <c r="B189" s="4">
        <f>IF(B188&lt;&gt;"",B188+1,IF(#REF!&lt;&gt;"",#REF!+1,IF(B187&lt;&gt;"",B187+1)))</f>
        <v>166</v>
      </c>
      <c r="C189" s="43" t="s">
        <v>128</v>
      </c>
      <c r="D189" s="4" t="s">
        <v>14</v>
      </c>
      <c r="E189" s="4">
        <v>3</v>
      </c>
      <c r="F189" s="10" t="s">
        <v>113</v>
      </c>
      <c r="G189" s="12" t="s">
        <v>58</v>
      </c>
      <c r="H189" s="12" t="s">
        <v>65</v>
      </c>
      <c r="I189" s="10"/>
      <c r="J189" s="18"/>
      <c r="K189" s="74" t="s">
        <v>399</v>
      </c>
      <c r="L189" s="47"/>
      <c r="M189" s="47"/>
    </row>
    <row r="190" spans="2:13" ht="27" x14ac:dyDescent="0.15">
      <c r="B190" s="4">
        <f>IF(B189&lt;&gt;"",B189+1,IF(#REF!&lt;&gt;"",#REF!+1,IF(B188&lt;&gt;"",B188+1)))</f>
        <v>167</v>
      </c>
      <c r="C190" s="43" t="s">
        <v>128</v>
      </c>
      <c r="D190" s="4" t="s">
        <v>14</v>
      </c>
      <c r="E190" s="4">
        <v>3</v>
      </c>
      <c r="F190" s="10" t="s">
        <v>113</v>
      </c>
      <c r="G190" s="10" t="s">
        <v>57</v>
      </c>
      <c r="H190" s="12" t="s">
        <v>67</v>
      </c>
      <c r="I190" s="10"/>
      <c r="J190" s="18"/>
      <c r="K190" s="74" t="s">
        <v>400</v>
      </c>
      <c r="L190" s="47"/>
      <c r="M190" s="47"/>
    </row>
    <row r="191" spans="2:13" ht="40.5" x14ac:dyDescent="0.15">
      <c r="B191" s="4">
        <f>IF(B190&lt;&gt;"",B190+1,IF(#REF!&lt;&gt;"",#REF!+1,IF(B189&lt;&gt;"",B189+1)))</f>
        <v>168</v>
      </c>
      <c r="C191" s="43" t="s">
        <v>128</v>
      </c>
      <c r="D191" s="4" t="s">
        <v>14</v>
      </c>
      <c r="E191" s="4">
        <v>3</v>
      </c>
      <c r="F191" s="10" t="s">
        <v>113</v>
      </c>
      <c r="G191" s="10" t="s">
        <v>57</v>
      </c>
      <c r="H191" s="12" t="s">
        <v>75</v>
      </c>
      <c r="I191" s="10"/>
      <c r="J191" s="18"/>
      <c r="K191" s="74" t="s">
        <v>401</v>
      </c>
      <c r="L191" s="47"/>
      <c r="M191" s="47"/>
    </row>
    <row r="192" spans="2:13" ht="40.5" x14ac:dyDescent="0.15">
      <c r="B192" s="4">
        <f>IF(B191&lt;&gt;"",B191+1,IF(#REF!&lt;&gt;"",#REF!+1,IF(B190&lt;&gt;"",B190+1)))</f>
        <v>169</v>
      </c>
      <c r="C192" s="43" t="s">
        <v>131</v>
      </c>
      <c r="D192" s="4" t="s">
        <v>14</v>
      </c>
      <c r="E192" s="4">
        <v>3</v>
      </c>
      <c r="F192" s="10" t="s">
        <v>113</v>
      </c>
      <c r="G192" s="10" t="s">
        <v>57</v>
      </c>
      <c r="H192" s="12" t="s">
        <v>69</v>
      </c>
      <c r="I192" s="10"/>
      <c r="J192" s="18"/>
      <c r="K192" s="74" t="s">
        <v>402</v>
      </c>
      <c r="L192" s="47"/>
      <c r="M192" s="47"/>
    </row>
    <row r="193" spans="2:13" ht="67.5" x14ac:dyDescent="0.15">
      <c r="B193" s="4">
        <f>IF(B192&lt;&gt;"",B192+1,IF(#REF!&lt;&gt;"",#REF!+1,IF(B191&lt;&gt;"",B191+1)))</f>
        <v>170</v>
      </c>
      <c r="C193" s="43" t="s">
        <v>131</v>
      </c>
      <c r="D193" s="4" t="s">
        <v>14</v>
      </c>
      <c r="E193" s="4">
        <v>3</v>
      </c>
      <c r="F193" s="10" t="s">
        <v>113</v>
      </c>
      <c r="G193" s="10" t="s">
        <v>57</v>
      </c>
      <c r="H193" s="12" t="s">
        <v>64</v>
      </c>
      <c r="I193" s="10"/>
      <c r="J193" s="18"/>
      <c r="K193" s="74" t="s">
        <v>403</v>
      </c>
      <c r="L193" s="47"/>
      <c r="M193" s="47"/>
    </row>
    <row r="194" spans="2:13" ht="40.5" x14ac:dyDescent="0.15">
      <c r="B194" s="4">
        <f>IF(B193&lt;&gt;"",B193+1,IF(#REF!&lt;&gt;"",#REF!+1,IF(B192&lt;&gt;"",B192+1)))</f>
        <v>171</v>
      </c>
      <c r="C194" s="43" t="s">
        <v>131</v>
      </c>
      <c r="D194" s="4" t="s">
        <v>14</v>
      </c>
      <c r="E194" s="4">
        <v>3</v>
      </c>
      <c r="F194" s="10" t="s">
        <v>113</v>
      </c>
      <c r="G194" s="10" t="s">
        <v>57</v>
      </c>
      <c r="H194" s="12" t="s">
        <v>89</v>
      </c>
      <c r="I194" s="10"/>
      <c r="J194" s="18"/>
      <c r="K194" s="74" t="s">
        <v>404</v>
      </c>
      <c r="L194" s="47"/>
      <c r="M194" s="47"/>
    </row>
    <row r="195" spans="2:13" x14ac:dyDescent="0.15">
      <c r="B195" s="26"/>
      <c r="C195" s="27" t="s">
        <v>13</v>
      </c>
      <c r="D195" s="26" t="s">
        <v>14</v>
      </c>
      <c r="E195" s="26">
        <v>3</v>
      </c>
      <c r="F195" s="27" t="s">
        <v>191</v>
      </c>
      <c r="G195" s="27"/>
      <c r="H195" s="27"/>
      <c r="I195" s="27"/>
      <c r="J195" s="28"/>
      <c r="K195" s="80" t="s">
        <v>198</v>
      </c>
      <c r="L195" s="69"/>
      <c r="M195" s="69"/>
    </row>
    <row r="196" spans="2:13" ht="125.25" customHeight="1" x14ac:dyDescent="0.15">
      <c r="B196" s="4">
        <f t="shared" ref="B196:B229" si="11">IF(B195&lt;&gt;"",B195+1,IF(B194&lt;&gt;"",B194+1,IF(B193&lt;&gt;"",B193+1)))</f>
        <v>172</v>
      </c>
      <c r="C196" s="43" t="s">
        <v>131</v>
      </c>
      <c r="D196" s="4" t="s">
        <v>14</v>
      </c>
      <c r="E196" s="4">
        <v>3</v>
      </c>
      <c r="F196" s="12" t="s">
        <v>118</v>
      </c>
      <c r="G196" s="10"/>
      <c r="H196" s="12"/>
      <c r="I196" s="10"/>
      <c r="J196" s="18"/>
      <c r="K196" s="85" t="s">
        <v>405</v>
      </c>
      <c r="L196" s="47"/>
      <c r="M196" s="47"/>
    </row>
    <row r="197" spans="2:13" ht="40.5" x14ac:dyDescent="0.15">
      <c r="B197" s="4">
        <f t="shared" si="11"/>
        <v>173</v>
      </c>
      <c r="C197" s="43" t="s">
        <v>131</v>
      </c>
      <c r="D197" s="4" t="s">
        <v>14</v>
      </c>
      <c r="E197" s="4">
        <v>3</v>
      </c>
      <c r="F197" s="10" t="s">
        <v>117</v>
      </c>
      <c r="G197" s="12" t="s">
        <v>52</v>
      </c>
      <c r="H197" s="12" t="s">
        <v>65</v>
      </c>
      <c r="I197" s="12" t="s">
        <v>105</v>
      </c>
      <c r="J197" s="19"/>
      <c r="K197" s="74" t="s">
        <v>406</v>
      </c>
      <c r="L197" s="47"/>
      <c r="M197" s="47"/>
    </row>
    <row r="198" spans="2:13" ht="40.5" x14ac:dyDescent="0.15">
      <c r="B198" s="4">
        <f t="shared" si="11"/>
        <v>174</v>
      </c>
      <c r="C198" s="43" t="s">
        <v>131</v>
      </c>
      <c r="D198" s="4" t="s">
        <v>14</v>
      </c>
      <c r="E198" s="4">
        <v>3</v>
      </c>
      <c r="F198" s="10" t="s">
        <v>117</v>
      </c>
      <c r="G198" s="12" t="s">
        <v>48</v>
      </c>
      <c r="H198" s="12" t="s">
        <v>65</v>
      </c>
      <c r="I198" s="12" t="s">
        <v>120</v>
      </c>
      <c r="J198" s="19"/>
      <c r="K198" s="74" t="s">
        <v>407</v>
      </c>
      <c r="L198" s="47"/>
      <c r="M198" s="47"/>
    </row>
    <row r="199" spans="2:13" ht="40.5" x14ac:dyDescent="0.15">
      <c r="B199" s="4">
        <f t="shared" si="11"/>
        <v>175</v>
      </c>
      <c r="C199" s="43" t="s">
        <v>131</v>
      </c>
      <c r="D199" s="4" t="s">
        <v>14</v>
      </c>
      <c r="E199" s="4">
        <v>3</v>
      </c>
      <c r="F199" s="10" t="s">
        <v>117</v>
      </c>
      <c r="G199" s="12" t="s">
        <v>48</v>
      </c>
      <c r="H199" s="12" t="s">
        <v>65</v>
      </c>
      <c r="I199" s="12" t="s">
        <v>121</v>
      </c>
      <c r="J199" s="19"/>
      <c r="K199" s="74" t="s">
        <v>408</v>
      </c>
      <c r="L199" s="47"/>
      <c r="M199" s="47"/>
    </row>
    <row r="200" spans="2:13" ht="27" x14ac:dyDescent="0.15">
      <c r="B200" s="4">
        <f t="shared" si="11"/>
        <v>176</v>
      </c>
      <c r="C200" s="43" t="s">
        <v>131</v>
      </c>
      <c r="D200" s="4" t="s">
        <v>14</v>
      </c>
      <c r="E200" s="4">
        <v>3</v>
      </c>
      <c r="F200" s="10" t="s">
        <v>117</v>
      </c>
      <c r="G200" s="12" t="s">
        <v>48</v>
      </c>
      <c r="H200" s="12" t="s">
        <v>65</v>
      </c>
      <c r="I200" s="12" t="s">
        <v>122</v>
      </c>
      <c r="J200" s="19"/>
      <c r="K200" s="74" t="s">
        <v>409</v>
      </c>
      <c r="L200" s="47"/>
      <c r="M200" s="47"/>
    </row>
    <row r="201" spans="2:13" ht="40.5" x14ac:dyDescent="0.15">
      <c r="B201" s="4">
        <f t="shared" si="11"/>
        <v>177</v>
      </c>
      <c r="C201" s="43" t="s">
        <v>131</v>
      </c>
      <c r="D201" s="4" t="s">
        <v>14</v>
      </c>
      <c r="E201" s="4">
        <v>3</v>
      </c>
      <c r="F201" s="10" t="s">
        <v>117</v>
      </c>
      <c r="G201" s="12" t="s">
        <v>48</v>
      </c>
      <c r="H201" s="12" t="s">
        <v>65</v>
      </c>
      <c r="I201" s="12" t="s">
        <v>124</v>
      </c>
      <c r="J201" s="19"/>
      <c r="K201" s="74" t="s">
        <v>410</v>
      </c>
      <c r="L201" s="47"/>
      <c r="M201" s="47"/>
    </row>
    <row r="202" spans="2:13" ht="54" x14ac:dyDescent="0.15">
      <c r="B202" s="4">
        <f t="shared" si="11"/>
        <v>178</v>
      </c>
      <c r="C202" s="43" t="s">
        <v>131</v>
      </c>
      <c r="D202" s="4" t="s">
        <v>14</v>
      </c>
      <c r="E202" s="4">
        <v>3</v>
      </c>
      <c r="F202" s="10" t="s">
        <v>117</v>
      </c>
      <c r="G202" s="12" t="s">
        <v>49</v>
      </c>
      <c r="H202" s="12" t="s">
        <v>65</v>
      </c>
      <c r="I202" s="12" t="s">
        <v>105</v>
      </c>
      <c r="J202" s="19"/>
      <c r="K202" s="74" t="s">
        <v>411</v>
      </c>
      <c r="L202" s="47"/>
      <c r="M202" s="47"/>
    </row>
    <row r="203" spans="2:13" ht="54" x14ac:dyDescent="0.15">
      <c r="B203" s="4">
        <f t="shared" si="11"/>
        <v>179</v>
      </c>
      <c r="C203" s="43" t="s">
        <v>144</v>
      </c>
      <c r="D203" s="4" t="s">
        <v>14</v>
      </c>
      <c r="E203" s="4">
        <v>3</v>
      </c>
      <c r="F203" s="10" t="s">
        <v>117</v>
      </c>
      <c r="G203" s="10" t="s">
        <v>17</v>
      </c>
      <c r="H203" s="12" t="s">
        <v>65</v>
      </c>
      <c r="I203" s="12" t="s">
        <v>120</v>
      </c>
      <c r="J203" s="19"/>
      <c r="K203" s="74" t="s">
        <v>412</v>
      </c>
      <c r="L203" s="47"/>
      <c r="M203" s="47"/>
    </row>
    <row r="204" spans="2:13" ht="40.5" x14ac:dyDescent="0.15">
      <c r="B204" s="4">
        <f t="shared" si="11"/>
        <v>180</v>
      </c>
      <c r="C204" s="43" t="s">
        <v>144</v>
      </c>
      <c r="D204" s="4" t="s">
        <v>14</v>
      </c>
      <c r="E204" s="4">
        <v>3</v>
      </c>
      <c r="F204" s="10" t="s">
        <v>117</v>
      </c>
      <c r="G204" s="10" t="s">
        <v>17</v>
      </c>
      <c r="H204" s="12" t="s">
        <v>65</v>
      </c>
      <c r="I204" s="12" t="s">
        <v>121</v>
      </c>
      <c r="J204" s="19"/>
      <c r="K204" s="74" t="s">
        <v>413</v>
      </c>
      <c r="L204" s="47"/>
      <c r="M204" s="47"/>
    </row>
    <row r="205" spans="2:13" ht="27" x14ac:dyDescent="0.15">
      <c r="B205" s="4">
        <f t="shared" si="11"/>
        <v>181</v>
      </c>
      <c r="C205" s="43" t="s">
        <v>144</v>
      </c>
      <c r="D205" s="4" t="s">
        <v>14</v>
      </c>
      <c r="E205" s="4">
        <v>3</v>
      </c>
      <c r="F205" s="10" t="s">
        <v>117</v>
      </c>
      <c r="G205" s="10" t="s">
        <v>17</v>
      </c>
      <c r="H205" s="12" t="s">
        <v>65</v>
      </c>
      <c r="I205" s="12" t="s">
        <v>122</v>
      </c>
      <c r="J205" s="19"/>
      <c r="K205" s="74" t="s">
        <v>414</v>
      </c>
      <c r="L205" s="47"/>
      <c r="M205" s="47"/>
    </row>
    <row r="206" spans="2:13" ht="40.5" x14ac:dyDescent="0.15">
      <c r="B206" s="4">
        <f t="shared" si="11"/>
        <v>182</v>
      </c>
      <c r="C206" s="43" t="s">
        <v>144</v>
      </c>
      <c r="D206" s="4" t="s">
        <v>14</v>
      </c>
      <c r="E206" s="4">
        <v>3</v>
      </c>
      <c r="F206" s="10" t="s">
        <v>117</v>
      </c>
      <c r="G206" s="10" t="s">
        <v>17</v>
      </c>
      <c r="H206" s="12" t="s">
        <v>65</v>
      </c>
      <c r="I206" s="12" t="s">
        <v>124</v>
      </c>
      <c r="J206" s="19"/>
      <c r="K206" s="74" t="s">
        <v>410</v>
      </c>
      <c r="L206" s="47"/>
      <c r="M206" s="47"/>
    </row>
    <row r="207" spans="2:13" ht="27" x14ac:dyDescent="0.15">
      <c r="B207" s="4">
        <f t="shared" si="11"/>
        <v>183</v>
      </c>
      <c r="C207" s="43" t="s">
        <v>144</v>
      </c>
      <c r="D207" s="4" t="s">
        <v>14</v>
      </c>
      <c r="E207" s="4">
        <v>3</v>
      </c>
      <c r="F207" s="10" t="s">
        <v>117</v>
      </c>
      <c r="G207" s="12" t="s">
        <v>54</v>
      </c>
      <c r="H207" s="12" t="s">
        <v>65</v>
      </c>
      <c r="I207" s="12" t="s">
        <v>105</v>
      </c>
      <c r="J207" s="19"/>
      <c r="K207" s="74" t="s">
        <v>415</v>
      </c>
      <c r="L207" s="47"/>
      <c r="M207" s="47"/>
    </row>
    <row r="208" spans="2:13" ht="27" x14ac:dyDescent="0.15">
      <c r="B208" s="4">
        <f t="shared" si="11"/>
        <v>184</v>
      </c>
      <c r="C208" s="43" t="s">
        <v>144</v>
      </c>
      <c r="D208" s="4" t="s">
        <v>14</v>
      </c>
      <c r="E208" s="4">
        <v>3</v>
      </c>
      <c r="F208" s="10" t="s">
        <v>117</v>
      </c>
      <c r="G208" s="10" t="s">
        <v>53</v>
      </c>
      <c r="H208" s="12" t="s">
        <v>65</v>
      </c>
      <c r="I208" s="12" t="s">
        <v>120</v>
      </c>
      <c r="J208" s="19"/>
      <c r="K208" s="74" t="s">
        <v>416</v>
      </c>
      <c r="L208" s="47"/>
      <c r="M208" s="47"/>
    </row>
    <row r="209" spans="2:13" ht="70.5" customHeight="1" x14ac:dyDescent="0.15">
      <c r="B209" s="4">
        <f t="shared" si="11"/>
        <v>185</v>
      </c>
      <c r="C209" s="43" t="s">
        <v>144</v>
      </c>
      <c r="D209" s="4" t="s">
        <v>14</v>
      </c>
      <c r="E209" s="4">
        <v>3</v>
      </c>
      <c r="F209" s="10" t="s">
        <v>117</v>
      </c>
      <c r="G209" s="10" t="s">
        <v>27</v>
      </c>
      <c r="H209" s="12" t="s">
        <v>68</v>
      </c>
      <c r="I209" s="10"/>
      <c r="J209" s="18"/>
      <c r="K209" s="85" t="s">
        <v>417</v>
      </c>
      <c r="L209" s="47"/>
      <c r="M209" s="47"/>
    </row>
    <row r="210" spans="2:13" ht="40.5" x14ac:dyDescent="0.15">
      <c r="B210" s="4">
        <f t="shared" si="11"/>
        <v>186</v>
      </c>
      <c r="C210" s="43" t="s">
        <v>144</v>
      </c>
      <c r="D210" s="4" t="s">
        <v>14</v>
      </c>
      <c r="E210" s="4">
        <v>3</v>
      </c>
      <c r="F210" s="10" t="s">
        <v>117</v>
      </c>
      <c r="G210" s="12" t="s">
        <v>56</v>
      </c>
      <c r="H210" s="12" t="s">
        <v>65</v>
      </c>
      <c r="I210" s="10" t="s">
        <v>104</v>
      </c>
      <c r="J210" s="18"/>
      <c r="K210" s="74" t="s">
        <v>418</v>
      </c>
      <c r="L210" s="47"/>
      <c r="M210" s="47"/>
    </row>
    <row r="211" spans="2:13" ht="27" x14ac:dyDescent="0.15">
      <c r="B211" s="4">
        <f t="shared" si="11"/>
        <v>187</v>
      </c>
      <c r="C211" s="43" t="s">
        <v>144</v>
      </c>
      <c r="D211" s="4" t="s">
        <v>14</v>
      </c>
      <c r="E211" s="4">
        <v>3</v>
      </c>
      <c r="F211" s="10" t="s">
        <v>117</v>
      </c>
      <c r="G211" s="10" t="s">
        <v>55</v>
      </c>
      <c r="H211" s="12" t="s">
        <v>65</v>
      </c>
      <c r="I211" s="10" t="s">
        <v>119</v>
      </c>
      <c r="J211" s="18"/>
      <c r="K211" s="74" t="s">
        <v>419</v>
      </c>
      <c r="L211" s="47"/>
      <c r="M211" s="47"/>
    </row>
    <row r="212" spans="2:13" ht="27" x14ac:dyDescent="0.15">
      <c r="B212" s="4">
        <f t="shared" si="11"/>
        <v>188</v>
      </c>
      <c r="C212" s="43" t="s">
        <v>144</v>
      </c>
      <c r="D212" s="4" t="s">
        <v>14</v>
      </c>
      <c r="E212" s="4">
        <v>3</v>
      </c>
      <c r="F212" s="10" t="s">
        <v>117</v>
      </c>
      <c r="G212" s="12" t="s">
        <v>58</v>
      </c>
      <c r="H212" s="12" t="s">
        <v>65</v>
      </c>
      <c r="I212" s="10" t="s">
        <v>104</v>
      </c>
      <c r="J212" s="18"/>
      <c r="K212" s="74" t="s">
        <v>420</v>
      </c>
      <c r="L212" s="47"/>
      <c r="M212" s="47"/>
    </row>
    <row r="213" spans="2:13" ht="27" x14ac:dyDescent="0.15">
      <c r="B213" s="4">
        <f t="shared" si="11"/>
        <v>189</v>
      </c>
      <c r="C213" s="43" t="s">
        <v>144</v>
      </c>
      <c r="D213" s="4" t="s">
        <v>14</v>
      </c>
      <c r="E213" s="4">
        <v>3</v>
      </c>
      <c r="F213" s="10" t="s">
        <v>117</v>
      </c>
      <c r="G213" s="10" t="s">
        <v>57</v>
      </c>
      <c r="H213" s="12" t="s">
        <v>65</v>
      </c>
      <c r="I213" s="10" t="s">
        <v>119</v>
      </c>
      <c r="J213" s="18"/>
      <c r="K213" s="74" t="s">
        <v>421</v>
      </c>
      <c r="L213" s="47"/>
      <c r="M213" s="47"/>
    </row>
    <row r="214" spans="2:13" ht="40.5" x14ac:dyDescent="0.15">
      <c r="B214" s="84">
        <f t="shared" si="11"/>
        <v>190</v>
      </c>
      <c r="C214" s="43" t="s">
        <v>156</v>
      </c>
      <c r="D214" s="4" t="s">
        <v>14</v>
      </c>
      <c r="E214" s="4">
        <v>3</v>
      </c>
      <c r="F214" s="10" t="s">
        <v>117</v>
      </c>
      <c r="G214" s="10" t="s">
        <v>57</v>
      </c>
      <c r="H214" s="12" t="s">
        <v>65</v>
      </c>
      <c r="I214" s="12" t="s">
        <v>121</v>
      </c>
      <c r="J214" s="19"/>
      <c r="K214" s="74" t="s">
        <v>422</v>
      </c>
      <c r="L214" s="47"/>
      <c r="M214" s="47"/>
    </row>
    <row r="215" spans="2:13" ht="40.5" x14ac:dyDescent="0.15">
      <c r="B215" s="84">
        <f t="shared" si="11"/>
        <v>191</v>
      </c>
      <c r="C215" s="43" t="s">
        <v>156</v>
      </c>
      <c r="D215" s="84" t="s">
        <v>14</v>
      </c>
      <c r="E215" s="84">
        <v>3</v>
      </c>
      <c r="F215" s="10" t="s">
        <v>117</v>
      </c>
      <c r="G215" s="12" t="s">
        <v>30</v>
      </c>
      <c r="H215" s="12"/>
      <c r="I215" s="12"/>
      <c r="J215" s="19"/>
      <c r="K215" s="74" t="s">
        <v>589</v>
      </c>
      <c r="L215" s="47"/>
      <c r="M215" s="47"/>
    </row>
    <row r="216" spans="2:13" ht="40.5" x14ac:dyDescent="0.15">
      <c r="B216" s="84">
        <f t="shared" si="11"/>
        <v>192</v>
      </c>
      <c r="C216" s="43" t="s">
        <v>156</v>
      </c>
      <c r="D216" s="4" t="s">
        <v>14</v>
      </c>
      <c r="E216" s="4">
        <v>3</v>
      </c>
      <c r="F216" s="10" t="s">
        <v>117</v>
      </c>
      <c r="G216" s="12" t="s">
        <v>59</v>
      </c>
      <c r="H216" s="12" t="s">
        <v>65</v>
      </c>
      <c r="I216" s="12" t="s">
        <v>105</v>
      </c>
      <c r="J216" s="19"/>
      <c r="K216" s="74" t="s">
        <v>423</v>
      </c>
      <c r="L216" s="47"/>
      <c r="M216" s="47"/>
    </row>
    <row r="217" spans="2:13" ht="40.5" x14ac:dyDescent="0.15">
      <c r="B217" s="84">
        <f t="shared" si="11"/>
        <v>193</v>
      </c>
      <c r="C217" s="43" t="s">
        <v>156</v>
      </c>
      <c r="D217" s="4" t="s">
        <v>14</v>
      </c>
      <c r="E217" s="4">
        <v>3</v>
      </c>
      <c r="F217" s="10" t="s">
        <v>117</v>
      </c>
      <c r="G217" s="10" t="s">
        <v>10</v>
      </c>
      <c r="H217" s="12" t="s">
        <v>65</v>
      </c>
      <c r="I217" s="12" t="s">
        <v>120</v>
      </c>
      <c r="J217" s="19"/>
      <c r="K217" s="74" t="s">
        <v>424</v>
      </c>
      <c r="L217" s="47"/>
      <c r="M217" s="47"/>
    </row>
    <row r="218" spans="2:13" ht="27" x14ac:dyDescent="0.15">
      <c r="B218" s="4">
        <f>IF(B217&lt;&gt;"",B217+1,IF(B216&lt;&gt;"",B216+1,IF(B214&lt;&gt;"",B214+1)))</f>
        <v>194</v>
      </c>
      <c r="C218" s="43" t="s">
        <v>156</v>
      </c>
      <c r="D218" s="4" t="s">
        <v>14</v>
      </c>
      <c r="E218" s="4">
        <v>3</v>
      </c>
      <c r="F218" s="10" t="s">
        <v>117</v>
      </c>
      <c r="G218" s="10" t="s">
        <v>10</v>
      </c>
      <c r="H218" s="12" t="s">
        <v>65</v>
      </c>
      <c r="I218" s="12" t="s">
        <v>121</v>
      </c>
      <c r="J218" s="19"/>
      <c r="K218" s="74" t="s">
        <v>425</v>
      </c>
      <c r="L218" s="47"/>
      <c r="M218" s="47"/>
    </row>
    <row r="219" spans="2:13" ht="27" x14ac:dyDescent="0.15">
      <c r="B219" s="4">
        <f t="shared" si="11"/>
        <v>195</v>
      </c>
      <c r="C219" s="43" t="s">
        <v>156</v>
      </c>
      <c r="D219" s="4" t="s">
        <v>14</v>
      </c>
      <c r="E219" s="4">
        <v>3</v>
      </c>
      <c r="F219" s="10" t="s">
        <v>117</v>
      </c>
      <c r="G219" s="10" t="s">
        <v>10</v>
      </c>
      <c r="H219" s="12" t="s">
        <v>65</v>
      </c>
      <c r="I219" s="12" t="s">
        <v>122</v>
      </c>
      <c r="J219" s="19"/>
      <c r="K219" s="74" t="s">
        <v>426</v>
      </c>
      <c r="L219" s="47"/>
      <c r="M219" s="47"/>
    </row>
    <row r="220" spans="2:13" ht="27" x14ac:dyDescent="0.15">
      <c r="B220" s="4">
        <f t="shared" si="11"/>
        <v>196</v>
      </c>
      <c r="C220" s="43" t="s">
        <v>156</v>
      </c>
      <c r="D220" s="4" t="s">
        <v>14</v>
      </c>
      <c r="E220" s="4">
        <v>3</v>
      </c>
      <c r="F220" s="10" t="s">
        <v>117</v>
      </c>
      <c r="G220" s="10" t="s">
        <v>10</v>
      </c>
      <c r="H220" s="12" t="s">
        <v>68</v>
      </c>
      <c r="I220" s="12"/>
      <c r="J220" s="19"/>
      <c r="K220" s="74" t="s">
        <v>427</v>
      </c>
      <c r="L220" s="47"/>
      <c r="M220" s="47"/>
    </row>
    <row r="221" spans="2:13" ht="45" customHeight="1" x14ac:dyDescent="0.15">
      <c r="B221" s="4">
        <f t="shared" si="11"/>
        <v>197</v>
      </c>
      <c r="C221" s="43" t="s">
        <v>156</v>
      </c>
      <c r="D221" s="4" t="s">
        <v>14</v>
      </c>
      <c r="E221" s="4">
        <v>3</v>
      </c>
      <c r="F221" s="10" t="s">
        <v>117</v>
      </c>
      <c r="G221" s="10" t="s">
        <v>10</v>
      </c>
      <c r="H221" s="12" t="s">
        <v>76</v>
      </c>
      <c r="I221" s="12"/>
      <c r="J221" s="19"/>
      <c r="K221" s="85" t="s">
        <v>428</v>
      </c>
      <c r="L221" s="47"/>
      <c r="M221" s="47"/>
    </row>
    <row r="222" spans="2:13" x14ac:dyDescent="0.15">
      <c r="B222" s="23"/>
      <c r="C222" s="23" t="s">
        <v>13</v>
      </c>
      <c r="D222" s="23" t="s">
        <v>14</v>
      </c>
      <c r="E222" s="23">
        <v>3</v>
      </c>
      <c r="F222" s="24" t="s">
        <v>129</v>
      </c>
      <c r="G222" s="24"/>
      <c r="H222" s="24"/>
      <c r="I222" s="24"/>
      <c r="J222" s="25"/>
      <c r="K222" s="56" t="s">
        <v>183</v>
      </c>
      <c r="L222" s="68"/>
      <c r="M222" s="68"/>
    </row>
    <row r="223" spans="2:13" ht="55.5" customHeight="1" x14ac:dyDescent="0.15">
      <c r="B223" s="4">
        <f t="shared" si="11"/>
        <v>198</v>
      </c>
      <c r="C223" s="43" t="s">
        <v>156</v>
      </c>
      <c r="D223" s="4" t="s">
        <v>14</v>
      </c>
      <c r="E223" s="4">
        <v>3</v>
      </c>
      <c r="F223" s="12" t="s">
        <v>130</v>
      </c>
      <c r="G223" s="10"/>
      <c r="H223" s="12"/>
      <c r="I223" s="12"/>
      <c r="J223" s="19"/>
      <c r="K223" s="85" t="s">
        <v>429</v>
      </c>
      <c r="L223" s="47"/>
      <c r="M223" s="47"/>
    </row>
    <row r="224" spans="2:13" ht="81" x14ac:dyDescent="0.15">
      <c r="B224" s="4">
        <f t="shared" si="11"/>
        <v>199</v>
      </c>
      <c r="C224" s="43" t="s">
        <v>156</v>
      </c>
      <c r="D224" s="4" t="s">
        <v>14</v>
      </c>
      <c r="E224" s="4">
        <v>3</v>
      </c>
      <c r="F224" s="10" t="s">
        <v>129</v>
      </c>
      <c r="G224" s="12" t="s">
        <v>52</v>
      </c>
      <c r="H224" s="12"/>
      <c r="I224" s="12"/>
      <c r="J224" s="19"/>
      <c r="K224" s="74" t="s">
        <v>430</v>
      </c>
      <c r="L224" s="47"/>
      <c r="M224" s="47"/>
    </row>
    <row r="225" spans="2:13" ht="74.25" customHeight="1" x14ac:dyDescent="0.15">
      <c r="B225" s="4">
        <f t="shared" si="11"/>
        <v>200</v>
      </c>
      <c r="C225" s="43" t="s">
        <v>156</v>
      </c>
      <c r="D225" s="22" t="s">
        <v>14</v>
      </c>
      <c r="E225" s="22">
        <v>3</v>
      </c>
      <c r="F225" s="12" t="s">
        <v>129</v>
      </c>
      <c r="G225" s="12" t="s">
        <v>18</v>
      </c>
      <c r="H225" s="12"/>
      <c r="I225" s="12"/>
      <c r="J225" s="19"/>
      <c r="K225" s="85" t="s">
        <v>431</v>
      </c>
      <c r="L225" s="70"/>
      <c r="M225" s="70"/>
    </row>
    <row r="226" spans="2:13" ht="40.5" x14ac:dyDescent="0.15">
      <c r="B226" s="4">
        <f t="shared" si="11"/>
        <v>201</v>
      </c>
      <c r="C226" s="43" t="s">
        <v>159</v>
      </c>
      <c r="D226" s="4" t="s">
        <v>14</v>
      </c>
      <c r="E226" s="4">
        <v>3</v>
      </c>
      <c r="F226" s="10" t="s">
        <v>129</v>
      </c>
      <c r="G226" s="12" t="s">
        <v>49</v>
      </c>
      <c r="H226" s="12" t="s">
        <v>65</v>
      </c>
      <c r="I226" s="12" t="s">
        <v>105</v>
      </c>
      <c r="J226" s="19" t="s">
        <v>133</v>
      </c>
      <c r="K226" s="74" t="s">
        <v>432</v>
      </c>
      <c r="L226" s="47"/>
      <c r="M226" s="47"/>
    </row>
    <row r="227" spans="2:13" ht="40.5" x14ac:dyDescent="0.15">
      <c r="B227" s="4">
        <f t="shared" si="11"/>
        <v>202</v>
      </c>
      <c r="C227" s="43" t="s">
        <v>159</v>
      </c>
      <c r="D227" s="4" t="s">
        <v>14</v>
      </c>
      <c r="E227" s="4">
        <v>3</v>
      </c>
      <c r="F227" s="10" t="s">
        <v>129</v>
      </c>
      <c r="G227" s="10" t="s">
        <v>17</v>
      </c>
      <c r="H227" s="12" t="s">
        <v>65</v>
      </c>
      <c r="I227" s="12" t="s">
        <v>104</v>
      </c>
      <c r="J227" s="19" t="s">
        <v>137</v>
      </c>
      <c r="K227" s="74" t="s">
        <v>433</v>
      </c>
      <c r="L227" s="47"/>
      <c r="M227" s="47"/>
    </row>
    <row r="228" spans="2:13" ht="27" x14ac:dyDescent="0.15">
      <c r="B228" s="4">
        <f t="shared" si="11"/>
        <v>203</v>
      </c>
      <c r="C228" s="43" t="s">
        <v>159</v>
      </c>
      <c r="D228" s="4" t="s">
        <v>14</v>
      </c>
      <c r="E228" s="4">
        <v>3</v>
      </c>
      <c r="F228" s="10" t="s">
        <v>129</v>
      </c>
      <c r="G228" s="10" t="s">
        <v>17</v>
      </c>
      <c r="H228" s="12" t="s">
        <v>138</v>
      </c>
      <c r="I228" s="12"/>
      <c r="J228" s="19"/>
      <c r="K228" s="74" t="s">
        <v>434</v>
      </c>
      <c r="L228" s="47"/>
      <c r="M228" s="47"/>
    </row>
    <row r="229" spans="2:13" ht="54" x14ac:dyDescent="0.15">
      <c r="B229" s="4">
        <f t="shared" si="11"/>
        <v>204</v>
      </c>
      <c r="C229" s="43" t="s">
        <v>159</v>
      </c>
      <c r="D229" s="4" t="s">
        <v>14</v>
      </c>
      <c r="E229" s="4">
        <v>3</v>
      </c>
      <c r="F229" s="10" t="s">
        <v>129</v>
      </c>
      <c r="G229" s="10" t="s">
        <v>17</v>
      </c>
      <c r="H229" s="12" t="s">
        <v>139</v>
      </c>
      <c r="I229" s="12"/>
      <c r="J229" s="19"/>
      <c r="K229" s="74" t="s">
        <v>435</v>
      </c>
      <c r="L229" s="47"/>
      <c r="M229" s="47"/>
    </row>
    <row r="230" spans="2:13" ht="84.75" customHeight="1" x14ac:dyDescent="0.15">
      <c r="B230" s="4">
        <f t="shared" ref="B230:B284" si="12">IF(B229&lt;&gt;"",B229+1,IF(B228&lt;&gt;"",B228+1,IF(B227&lt;&gt;"",B227+1)))</f>
        <v>205</v>
      </c>
      <c r="C230" s="43" t="s">
        <v>159</v>
      </c>
      <c r="D230" s="4" t="s">
        <v>14</v>
      </c>
      <c r="E230" s="4">
        <v>3</v>
      </c>
      <c r="F230" s="10" t="s">
        <v>129</v>
      </c>
      <c r="G230" s="10" t="s">
        <v>17</v>
      </c>
      <c r="H230" s="12" t="s">
        <v>140</v>
      </c>
      <c r="I230" s="12"/>
      <c r="J230" s="19"/>
      <c r="K230" s="85" t="s">
        <v>436</v>
      </c>
      <c r="L230" s="47"/>
      <c r="M230" s="47"/>
    </row>
    <row r="231" spans="2:13" ht="27" x14ac:dyDescent="0.15">
      <c r="B231" s="4">
        <f t="shared" si="12"/>
        <v>206</v>
      </c>
      <c r="C231" s="43" t="s">
        <v>159</v>
      </c>
      <c r="D231" s="4" t="s">
        <v>14</v>
      </c>
      <c r="E231" s="4">
        <v>3</v>
      </c>
      <c r="F231" s="10" t="s">
        <v>129</v>
      </c>
      <c r="G231" s="10" t="s">
        <v>17</v>
      </c>
      <c r="H231" s="12" t="s">
        <v>141</v>
      </c>
      <c r="I231" s="12" t="s">
        <v>142</v>
      </c>
      <c r="J231" s="19"/>
      <c r="K231" s="74" t="s">
        <v>437</v>
      </c>
      <c r="L231" s="47"/>
      <c r="M231" s="47"/>
    </row>
    <row r="232" spans="2:13" ht="30.75" customHeight="1" x14ac:dyDescent="0.15">
      <c r="B232" s="4">
        <f t="shared" si="12"/>
        <v>207</v>
      </c>
      <c r="C232" s="43" t="s">
        <v>159</v>
      </c>
      <c r="D232" s="4" t="s">
        <v>14</v>
      </c>
      <c r="E232" s="4">
        <v>3</v>
      </c>
      <c r="F232" s="10" t="s">
        <v>129</v>
      </c>
      <c r="G232" s="10" t="s">
        <v>17</v>
      </c>
      <c r="H232" s="12" t="s">
        <v>63</v>
      </c>
      <c r="I232" s="12" t="s">
        <v>143</v>
      </c>
      <c r="J232" s="19"/>
      <c r="K232" s="85" t="s">
        <v>438</v>
      </c>
      <c r="L232" s="47"/>
      <c r="M232" s="47"/>
    </row>
    <row r="233" spans="2:13" ht="27" x14ac:dyDescent="0.15">
      <c r="B233" s="4">
        <f t="shared" si="12"/>
        <v>208</v>
      </c>
      <c r="C233" s="43" t="s">
        <v>159</v>
      </c>
      <c r="D233" s="4" t="s">
        <v>14</v>
      </c>
      <c r="E233" s="4">
        <v>3</v>
      </c>
      <c r="F233" s="10" t="s">
        <v>129</v>
      </c>
      <c r="G233" s="10" t="s">
        <v>17</v>
      </c>
      <c r="H233" s="12" t="s">
        <v>63</v>
      </c>
      <c r="I233" s="12" t="s">
        <v>121</v>
      </c>
      <c r="J233" s="19"/>
      <c r="K233" s="74" t="s">
        <v>439</v>
      </c>
      <c r="L233" s="47"/>
      <c r="M233" s="47"/>
    </row>
    <row r="234" spans="2:13" ht="40.5" x14ac:dyDescent="0.15">
      <c r="B234" s="4">
        <f t="shared" si="12"/>
        <v>209</v>
      </c>
      <c r="C234" s="43" t="s">
        <v>159</v>
      </c>
      <c r="D234" s="4" t="s">
        <v>14</v>
      </c>
      <c r="E234" s="4">
        <v>3</v>
      </c>
      <c r="F234" s="10" t="s">
        <v>129</v>
      </c>
      <c r="G234" s="10" t="s">
        <v>17</v>
      </c>
      <c r="H234" s="12" t="s">
        <v>63</v>
      </c>
      <c r="I234" s="16" t="s">
        <v>122</v>
      </c>
      <c r="J234" s="33"/>
      <c r="K234" s="74" t="s">
        <v>440</v>
      </c>
      <c r="L234" s="47"/>
      <c r="M234" s="47"/>
    </row>
    <row r="235" spans="2:13" ht="40.5" x14ac:dyDescent="0.15">
      <c r="B235" s="4">
        <f t="shared" si="12"/>
        <v>210</v>
      </c>
      <c r="C235" s="43" t="s">
        <v>159</v>
      </c>
      <c r="D235" s="4" t="s">
        <v>14</v>
      </c>
      <c r="E235" s="4">
        <v>3</v>
      </c>
      <c r="F235" s="10" t="s">
        <v>129</v>
      </c>
      <c r="G235" s="10" t="s">
        <v>17</v>
      </c>
      <c r="H235" s="12" t="s">
        <v>63</v>
      </c>
      <c r="I235" s="16" t="s">
        <v>124</v>
      </c>
      <c r="J235" s="33"/>
      <c r="K235" s="74" t="s">
        <v>441</v>
      </c>
      <c r="L235" s="47"/>
      <c r="M235" s="47"/>
    </row>
    <row r="236" spans="2:13" ht="40.5" x14ac:dyDescent="0.15">
      <c r="B236" s="4">
        <f t="shared" si="12"/>
        <v>211</v>
      </c>
      <c r="C236" s="43" t="s">
        <v>159</v>
      </c>
      <c r="D236" s="4" t="s">
        <v>14</v>
      </c>
      <c r="E236" s="4">
        <v>3</v>
      </c>
      <c r="F236" s="10" t="s">
        <v>129</v>
      </c>
      <c r="G236" s="10" t="s">
        <v>17</v>
      </c>
      <c r="H236" s="12" t="s">
        <v>63</v>
      </c>
      <c r="I236" s="16" t="s">
        <v>126</v>
      </c>
      <c r="J236" s="33"/>
      <c r="K236" s="74" t="s">
        <v>442</v>
      </c>
      <c r="L236" s="47"/>
      <c r="M236" s="47"/>
    </row>
    <row r="237" spans="2:13" ht="54" x14ac:dyDescent="0.15">
      <c r="B237" s="4">
        <f t="shared" si="12"/>
        <v>212</v>
      </c>
      <c r="C237" s="43" t="s">
        <v>159</v>
      </c>
      <c r="D237" s="4" t="s">
        <v>14</v>
      </c>
      <c r="E237" s="4">
        <v>3</v>
      </c>
      <c r="F237" s="10" t="s">
        <v>129</v>
      </c>
      <c r="G237" s="12" t="s">
        <v>54</v>
      </c>
      <c r="H237" s="12"/>
      <c r="I237" s="12"/>
      <c r="J237" s="19"/>
      <c r="K237" s="74" t="s">
        <v>588</v>
      </c>
      <c r="L237" s="47"/>
      <c r="M237" s="47"/>
    </row>
    <row r="238" spans="2:13" ht="27" x14ac:dyDescent="0.15">
      <c r="B238" s="4">
        <f t="shared" si="12"/>
        <v>213</v>
      </c>
      <c r="C238" s="43" t="s">
        <v>160</v>
      </c>
      <c r="D238" s="4" t="s">
        <v>14</v>
      </c>
      <c r="E238" s="4">
        <v>3</v>
      </c>
      <c r="F238" s="10" t="s">
        <v>129</v>
      </c>
      <c r="G238" s="12" t="s">
        <v>54</v>
      </c>
      <c r="H238" s="12" t="s">
        <v>65</v>
      </c>
      <c r="I238" s="12" t="s">
        <v>142</v>
      </c>
      <c r="J238" s="19"/>
      <c r="K238" s="74" t="s">
        <v>443</v>
      </c>
      <c r="L238" s="47"/>
      <c r="M238" s="47"/>
    </row>
    <row r="239" spans="2:13" ht="67.5" x14ac:dyDescent="0.15">
      <c r="B239" s="4">
        <f t="shared" si="12"/>
        <v>214</v>
      </c>
      <c r="C239" s="43" t="s">
        <v>160</v>
      </c>
      <c r="D239" s="4" t="s">
        <v>14</v>
      </c>
      <c r="E239" s="4">
        <v>3</v>
      </c>
      <c r="F239" s="10" t="s">
        <v>129</v>
      </c>
      <c r="G239" s="10" t="s">
        <v>53</v>
      </c>
      <c r="H239" s="12" t="s">
        <v>65</v>
      </c>
      <c r="I239" s="12" t="s">
        <v>143</v>
      </c>
      <c r="J239" s="19"/>
      <c r="K239" s="74" t="s">
        <v>444</v>
      </c>
      <c r="L239" s="47"/>
      <c r="M239" s="47"/>
    </row>
    <row r="240" spans="2:13" ht="27" x14ac:dyDescent="0.15">
      <c r="B240" s="4">
        <f t="shared" si="12"/>
        <v>215</v>
      </c>
      <c r="C240" s="43" t="s">
        <v>160</v>
      </c>
      <c r="D240" s="4" t="s">
        <v>14</v>
      </c>
      <c r="E240" s="4">
        <v>3</v>
      </c>
      <c r="F240" s="10" t="s">
        <v>129</v>
      </c>
      <c r="G240" s="10" t="s">
        <v>53</v>
      </c>
      <c r="H240" s="12" t="s">
        <v>65</v>
      </c>
      <c r="I240" s="12" t="s">
        <v>145</v>
      </c>
      <c r="J240" s="19"/>
      <c r="K240" s="74" t="s">
        <v>445</v>
      </c>
      <c r="L240" s="47"/>
      <c r="M240" s="47"/>
    </row>
    <row r="241" spans="2:13" ht="42.75" customHeight="1" x14ac:dyDescent="0.15">
      <c r="B241" s="4">
        <f t="shared" si="12"/>
        <v>216</v>
      </c>
      <c r="C241" s="43" t="s">
        <v>160</v>
      </c>
      <c r="D241" s="4" t="s">
        <v>14</v>
      </c>
      <c r="E241" s="4">
        <v>3</v>
      </c>
      <c r="F241" s="10" t="s">
        <v>129</v>
      </c>
      <c r="G241" s="10" t="s">
        <v>53</v>
      </c>
      <c r="H241" s="12" t="s">
        <v>65</v>
      </c>
      <c r="I241" s="12" t="s">
        <v>146</v>
      </c>
      <c r="J241" s="19"/>
      <c r="K241" s="85" t="s">
        <v>446</v>
      </c>
      <c r="L241" s="47"/>
      <c r="M241" s="47"/>
    </row>
    <row r="242" spans="2:13" ht="27" x14ac:dyDescent="0.15">
      <c r="B242" s="4">
        <f t="shared" si="12"/>
        <v>217</v>
      </c>
      <c r="C242" s="43" t="s">
        <v>160</v>
      </c>
      <c r="D242" s="4" t="s">
        <v>14</v>
      </c>
      <c r="E242" s="4">
        <v>3</v>
      </c>
      <c r="F242" s="10" t="s">
        <v>129</v>
      </c>
      <c r="G242" s="10" t="s">
        <v>53</v>
      </c>
      <c r="H242" s="12" t="s">
        <v>65</v>
      </c>
      <c r="I242" s="12" t="s">
        <v>147</v>
      </c>
      <c r="J242" s="19" t="s">
        <v>134</v>
      </c>
      <c r="K242" s="74" t="s">
        <v>447</v>
      </c>
      <c r="L242" s="47"/>
      <c r="M242" s="47"/>
    </row>
    <row r="243" spans="2:13" ht="54" x14ac:dyDescent="0.15">
      <c r="B243" s="4">
        <f t="shared" si="12"/>
        <v>218</v>
      </c>
      <c r="C243" s="43" t="s">
        <v>160</v>
      </c>
      <c r="D243" s="4" t="s">
        <v>14</v>
      </c>
      <c r="E243" s="4">
        <v>3</v>
      </c>
      <c r="F243" s="10" t="s">
        <v>129</v>
      </c>
      <c r="G243" s="10" t="s">
        <v>53</v>
      </c>
      <c r="H243" s="12" t="s">
        <v>65</v>
      </c>
      <c r="I243" s="12" t="s">
        <v>123</v>
      </c>
      <c r="J243" s="19" t="s">
        <v>137</v>
      </c>
      <c r="K243" s="74" t="s">
        <v>448</v>
      </c>
      <c r="L243" s="47"/>
      <c r="M243" s="47"/>
    </row>
    <row r="244" spans="2:13" ht="54" x14ac:dyDescent="0.15">
      <c r="B244" s="4">
        <f t="shared" si="12"/>
        <v>219</v>
      </c>
      <c r="C244" s="43" t="s">
        <v>160</v>
      </c>
      <c r="D244" s="4" t="s">
        <v>14</v>
      </c>
      <c r="E244" s="4">
        <v>3</v>
      </c>
      <c r="F244" s="10" t="s">
        <v>129</v>
      </c>
      <c r="G244" s="10" t="s">
        <v>53</v>
      </c>
      <c r="H244" s="12" t="s">
        <v>65</v>
      </c>
      <c r="I244" s="12" t="s">
        <v>123</v>
      </c>
      <c r="J244" s="19" t="s">
        <v>149</v>
      </c>
      <c r="K244" s="74" t="s">
        <v>449</v>
      </c>
      <c r="L244" s="47"/>
      <c r="M244" s="47"/>
    </row>
    <row r="245" spans="2:13" ht="27" x14ac:dyDescent="0.15">
      <c r="B245" s="4">
        <f>IF(B244&lt;&gt;"",B244+1,IF(B243&lt;&gt;"",B243+1,IF(B242&lt;&gt;"",B242+1)))</f>
        <v>220</v>
      </c>
      <c r="C245" s="43" t="s">
        <v>160</v>
      </c>
      <c r="D245" s="4" t="s">
        <v>14</v>
      </c>
      <c r="E245" s="4">
        <v>3</v>
      </c>
      <c r="F245" s="10" t="s">
        <v>129</v>
      </c>
      <c r="G245" s="10" t="s">
        <v>53</v>
      </c>
      <c r="H245" s="12" t="s">
        <v>65</v>
      </c>
      <c r="I245" s="12" t="s">
        <v>123</v>
      </c>
      <c r="J245" s="19" t="s">
        <v>151</v>
      </c>
      <c r="K245" s="74" t="s">
        <v>450</v>
      </c>
      <c r="L245" s="47"/>
      <c r="M245" s="47"/>
    </row>
    <row r="246" spans="2:13" ht="40.5" x14ac:dyDescent="0.15">
      <c r="B246" s="4">
        <f t="shared" ref="B246:B247" si="13">IF(B245&lt;&gt;"",B245+1,IF(B244&lt;&gt;"",B244+1,IF(B243&lt;&gt;"",B243+1)))</f>
        <v>221</v>
      </c>
      <c r="C246" s="43" t="s">
        <v>160</v>
      </c>
      <c r="D246" s="4" t="s">
        <v>14</v>
      </c>
      <c r="E246" s="4">
        <v>3</v>
      </c>
      <c r="F246" s="10" t="s">
        <v>129</v>
      </c>
      <c r="G246" s="10" t="s">
        <v>53</v>
      </c>
      <c r="H246" s="12" t="s">
        <v>65</v>
      </c>
      <c r="I246" s="12" t="s">
        <v>153</v>
      </c>
      <c r="J246" s="18" t="s">
        <v>132</v>
      </c>
      <c r="K246" s="74" t="s">
        <v>451</v>
      </c>
      <c r="L246" s="47"/>
      <c r="M246" s="47"/>
    </row>
    <row r="247" spans="2:13" ht="40.5" x14ac:dyDescent="0.15">
      <c r="B247" s="4">
        <f t="shared" si="13"/>
        <v>222</v>
      </c>
      <c r="C247" s="43" t="s">
        <v>160</v>
      </c>
      <c r="D247" s="4" t="s">
        <v>14</v>
      </c>
      <c r="E247" s="4">
        <v>3</v>
      </c>
      <c r="F247" s="10" t="s">
        <v>129</v>
      </c>
      <c r="G247" s="10" t="s">
        <v>53</v>
      </c>
      <c r="H247" s="12" t="s">
        <v>65</v>
      </c>
      <c r="I247" s="12" t="s">
        <v>125</v>
      </c>
      <c r="J247" s="18" t="s">
        <v>136</v>
      </c>
      <c r="K247" s="74" t="s">
        <v>452</v>
      </c>
      <c r="L247" s="47"/>
      <c r="M247" s="47"/>
    </row>
    <row r="248" spans="2:13" ht="40.5" x14ac:dyDescent="0.15">
      <c r="B248" s="4">
        <f>IF(B247&lt;&gt;"",B247+1,IF(B246&lt;&gt;"",B246+1,IF(#REF!&lt;&gt;"",#REF!+1)))</f>
        <v>223</v>
      </c>
      <c r="C248" s="43" t="s">
        <v>160</v>
      </c>
      <c r="D248" s="4" t="s">
        <v>14</v>
      </c>
      <c r="E248" s="4">
        <v>3</v>
      </c>
      <c r="F248" s="10" t="s">
        <v>129</v>
      </c>
      <c r="G248" s="10" t="s">
        <v>53</v>
      </c>
      <c r="H248" s="12" t="s">
        <v>65</v>
      </c>
      <c r="I248" s="12" t="s">
        <v>155</v>
      </c>
      <c r="J248" s="18" t="s">
        <v>132</v>
      </c>
      <c r="K248" s="74" t="s">
        <v>453</v>
      </c>
      <c r="L248" s="47"/>
      <c r="M248" s="47"/>
    </row>
    <row r="249" spans="2:13" ht="40.5" x14ac:dyDescent="0.15">
      <c r="B249" s="4">
        <f t="shared" si="12"/>
        <v>224</v>
      </c>
      <c r="C249" s="43" t="s">
        <v>160</v>
      </c>
      <c r="D249" s="4" t="s">
        <v>14</v>
      </c>
      <c r="E249" s="4">
        <v>3</v>
      </c>
      <c r="F249" s="10" t="s">
        <v>129</v>
      </c>
      <c r="G249" s="10" t="s">
        <v>53</v>
      </c>
      <c r="H249" s="12" t="s">
        <v>65</v>
      </c>
      <c r="I249" s="12" t="s">
        <v>154</v>
      </c>
      <c r="J249" s="18" t="s">
        <v>136</v>
      </c>
      <c r="K249" s="74" t="s">
        <v>454</v>
      </c>
      <c r="L249" s="47"/>
      <c r="M249" s="47"/>
    </row>
    <row r="250" spans="2:13" ht="40.5" x14ac:dyDescent="0.15">
      <c r="B250" s="4">
        <f t="shared" si="12"/>
        <v>225</v>
      </c>
      <c r="C250" s="43" t="s">
        <v>160</v>
      </c>
      <c r="D250" s="4" t="s">
        <v>14</v>
      </c>
      <c r="E250" s="4">
        <v>3</v>
      </c>
      <c r="F250" s="10" t="s">
        <v>129</v>
      </c>
      <c r="G250" s="10" t="s">
        <v>53</v>
      </c>
      <c r="H250" s="12" t="s">
        <v>65</v>
      </c>
      <c r="I250" s="12" t="s">
        <v>154</v>
      </c>
      <c r="J250" s="18" t="s">
        <v>148</v>
      </c>
      <c r="K250" s="74" t="s">
        <v>455</v>
      </c>
      <c r="L250" s="47"/>
      <c r="M250" s="47"/>
    </row>
    <row r="251" spans="2:13" ht="54" x14ac:dyDescent="0.15">
      <c r="B251" s="4">
        <f t="shared" si="12"/>
        <v>226</v>
      </c>
      <c r="C251" s="43" t="s">
        <v>162</v>
      </c>
      <c r="D251" s="4" t="s">
        <v>14</v>
      </c>
      <c r="E251" s="4">
        <v>3</v>
      </c>
      <c r="F251" s="10" t="s">
        <v>129</v>
      </c>
      <c r="G251" s="10" t="s">
        <v>53</v>
      </c>
      <c r="H251" s="12" t="s">
        <v>65</v>
      </c>
      <c r="I251" s="12" t="s">
        <v>154</v>
      </c>
      <c r="J251" s="18" t="s">
        <v>150</v>
      </c>
      <c r="K251" s="74" t="s">
        <v>456</v>
      </c>
      <c r="L251" s="47"/>
      <c r="M251" s="47"/>
    </row>
    <row r="252" spans="2:13" ht="40.5" x14ac:dyDescent="0.15">
      <c r="B252" s="4">
        <f t="shared" si="12"/>
        <v>227</v>
      </c>
      <c r="C252" s="43" t="s">
        <v>162</v>
      </c>
      <c r="D252" s="4" t="s">
        <v>14</v>
      </c>
      <c r="E252" s="4">
        <v>3</v>
      </c>
      <c r="F252" s="10" t="s">
        <v>129</v>
      </c>
      <c r="G252" s="10" t="s">
        <v>53</v>
      </c>
      <c r="H252" s="12" t="s">
        <v>65</v>
      </c>
      <c r="I252" s="12" t="s">
        <v>154</v>
      </c>
      <c r="J252" s="19" t="s">
        <v>152</v>
      </c>
      <c r="K252" s="74" t="s">
        <v>457</v>
      </c>
      <c r="L252" s="47"/>
      <c r="M252" s="47"/>
    </row>
    <row r="253" spans="2:13" ht="27" x14ac:dyDescent="0.15">
      <c r="B253" s="4">
        <f t="shared" si="12"/>
        <v>228</v>
      </c>
      <c r="C253" s="43" t="s">
        <v>162</v>
      </c>
      <c r="D253" s="4" t="s">
        <v>14</v>
      </c>
      <c r="E253" s="4">
        <v>3</v>
      </c>
      <c r="F253" s="10" t="s">
        <v>129</v>
      </c>
      <c r="G253" s="10" t="s">
        <v>53</v>
      </c>
      <c r="H253" s="12" t="s">
        <v>65</v>
      </c>
      <c r="I253" s="12" t="s">
        <v>154</v>
      </c>
      <c r="J253" s="19" t="s">
        <v>157</v>
      </c>
      <c r="K253" s="74" t="s">
        <v>458</v>
      </c>
      <c r="L253" s="47"/>
      <c r="M253" s="47"/>
    </row>
    <row r="254" spans="2:13" ht="40.5" x14ac:dyDescent="0.15">
      <c r="B254" s="84">
        <f t="shared" si="12"/>
        <v>229</v>
      </c>
      <c r="C254" s="43" t="s">
        <v>162</v>
      </c>
      <c r="D254" s="4" t="s">
        <v>14</v>
      </c>
      <c r="E254" s="4">
        <v>3</v>
      </c>
      <c r="F254" s="10" t="s">
        <v>129</v>
      </c>
      <c r="G254" s="10" t="s">
        <v>53</v>
      </c>
      <c r="H254" s="12" t="s">
        <v>65</v>
      </c>
      <c r="I254" s="12" t="s">
        <v>154</v>
      </c>
      <c r="J254" s="19" t="s">
        <v>158</v>
      </c>
      <c r="K254" s="74" t="s">
        <v>459</v>
      </c>
      <c r="L254" s="47"/>
      <c r="M254" s="47"/>
    </row>
    <row r="255" spans="2:13" ht="54" x14ac:dyDescent="0.15">
      <c r="B255" s="84">
        <f t="shared" si="12"/>
        <v>230</v>
      </c>
      <c r="C255" s="43" t="s">
        <v>162</v>
      </c>
      <c r="D255" s="4" t="s">
        <v>14</v>
      </c>
      <c r="E255" s="4">
        <v>3</v>
      </c>
      <c r="F255" s="10" t="s">
        <v>129</v>
      </c>
      <c r="G255" s="10" t="s">
        <v>53</v>
      </c>
      <c r="H255" s="12" t="s">
        <v>138</v>
      </c>
      <c r="I255" s="12" t="s">
        <v>143</v>
      </c>
      <c r="J255" s="18"/>
      <c r="K255" s="74" t="s">
        <v>460</v>
      </c>
      <c r="L255" s="47"/>
      <c r="M255" s="47"/>
    </row>
    <row r="256" spans="2:13" ht="31.5" customHeight="1" x14ac:dyDescent="0.15">
      <c r="B256" s="84">
        <f t="shared" si="12"/>
        <v>231</v>
      </c>
      <c r="C256" s="43" t="s">
        <v>162</v>
      </c>
      <c r="D256" s="84" t="s">
        <v>14</v>
      </c>
      <c r="E256" s="84">
        <v>3</v>
      </c>
      <c r="F256" s="10" t="s">
        <v>129</v>
      </c>
      <c r="G256" s="10" t="s">
        <v>53</v>
      </c>
      <c r="H256" s="12" t="s">
        <v>76</v>
      </c>
      <c r="I256" s="12"/>
      <c r="J256" s="18"/>
      <c r="K256" s="85" t="s">
        <v>590</v>
      </c>
      <c r="L256" s="47"/>
      <c r="M256" s="47"/>
    </row>
    <row r="257" spans="2:13" ht="31.5" customHeight="1" x14ac:dyDescent="0.15">
      <c r="B257" s="84">
        <f t="shared" si="12"/>
        <v>232</v>
      </c>
      <c r="C257" s="43" t="s">
        <v>162</v>
      </c>
      <c r="D257" s="4" t="s">
        <v>14</v>
      </c>
      <c r="E257" s="4">
        <v>3</v>
      </c>
      <c r="F257" s="10" t="s">
        <v>129</v>
      </c>
      <c r="G257" s="10" t="s">
        <v>53</v>
      </c>
      <c r="H257" s="12" t="s">
        <v>140</v>
      </c>
      <c r="I257" s="12" t="s">
        <v>142</v>
      </c>
      <c r="J257" s="18"/>
      <c r="K257" s="85" t="s">
        <v>461</v>
      </c>
      <c r="L257" s="47"/>
      <c r="M257" s="47"/>
    </row>
    <row r="258" spans="2:13" ht="54" x14ac:dyDescent="0.15">
      <c r="B258" s="4">
        <f>IF(B257&lt;&gt;"",B257+1,IF(#REF!&lt;&gt;"",#REF!+1,IF(B255&lt;&gt;"",B255+1)))</f>
        <v>233</v>
      </c>
      <c r="C258" s="43" t="s">
        <v>162</v>
      </c>
      <c r="D258" s="4" t="s">
        <v>14</v>
      </c>
      <c r="E258" s="4">
        <v>3</v>
      </c>
      <c r="F258" s="10" t="s">
        <v>129</v>
      </c>
      <c r="G258" s="10" t="s">
        <v>53</v>
      </c>
      <c r="H258" s="12" t="s">
        <v>69</v>
      </c>
      <c r="I258" s="12" t="s">
        <v>143</v>
      </c>
      <c r="J258" s="18"/>
      <c r="K258" s="74" t="s">
        <v>462</v>
      </c>
      <c r="L258" s="47"/>
      <c r="M258" s="47"/>
    </row>
    <row r="259" spans="2:13" ht="54" x14ac:dyDescent="0.15">
      <c r="B259" s="4">
        <f>IF(B258&lt;&gt;"",B258+1,IF(B257&lt;&gt;"",B257+1,IF(#REF!&lt;&gt;"",#REF!+1)))</f>
        <v>234</v>
      </c>
      <c r="C259" s="43" t="s">
        <v>162</v>
      </c>
      <c r="D259" s="4" t="s">
        <v>14</v>
      </c>
      <c r="E259" s="4">
        <v>3</v>
      </c>
      <c r="F259" s="10" t="s">
        <v>129</v>
      </c>
      <c r="G259" s="12" t="s">
        <v>28</v>
      </c>
      <c r="H259" s="12"/>
      <c r="I259" s="12"/>
      <c r="J259" s="18"/>
      <c r="K259" s="74" t="s">
        <v>463</v>
      </c>
      <c r="L259" s="47"/>
      <c r="M259" s="47"/>
    </row>
    <row r="260" spans="2:13" ht="40.5" x14ac:dyDescent="0.15">
      <c r="B260" s="4">
        <f t="shared" si="12"/>
        <v>235</v>
      </c>
      <c r="C260" s="43" t="s">
        <v>162</v>
      </c>
      <c r="D260" s="4" t="s">
        <v>14</v>
      </c>
      <c r="E260" s="4">
        <v>3</v>
      </c>
      <c r="F260" s="10" t="s">
        <v>129</v>
      </c>
      <c r="G260" s="10" t="s">
        <v>55</v>
      </c>
      <c r="H260" s="12" t="s">
        <v>65</v>
      </c>
      <c r="I260" s="12"/>
      <c r="J260" s="18"/>
      <c r="K260" s="74" t="s">
        <v>464</v>
      </c>
      <c r="L260" s="47"/>
      <c r="M260" s="47"/>
    </row>
    <row r="261" spans="2:13" ht="40.5" x14ac:dyDescent="0.15">
      <c r="B261" s="4">
        <f>IF(B260&lt;&gt;"",B260+1,IF(B259&lt;&gt;"",B259+1,IF(#REF!&lt;&gt;"",#REF!+1)))</f>
        <v>236</v>
      </c>
      <c r="C261" s="43" t="s">
        <v>162</v>
      </c>
      <c r="D261" s="4" t="s">
        <v>14</v>
      </c>
      <c r="E261" s="4">
        <v>3</v>
      </c>
      <c r="F261" s="10" t="s">
        <v>129</v>
      </c>
      <c r="G261" s="10" t="s">
        <v>55</v>
      </c>
      <c r="H261" s="12" t="s">
        <v>67</v>
      </c>
      <c r="I261" s="12"/>
      <c r="J261" s="18"/>
      <c r="K261" s="74" t="s">
        <v>465</v>
      </c>
      <c r="L261" s="47"/>
      <c r="M261" s="47"/>
    </row>
    <row r="262" spans="2:13" ht="54" x14ac:dyDescent="0.15">
      <c r="B262" s="4">
        <f t="shared" si="12"/>
        <v>237</v>
      </c>
      <c r="C262" s="43" t="s">
        <v>165</v>
      </c>
      <c r="D262" s="4" t="s">
        <v>14</v>
      </c>
      <c r="E262" s="4">
        <v>3</v>
      </c>
      <c r="F262" s="10" t="s">
        <v>129</v>
      </c>
      <c r="G262" s="10" t="s">
        <v>55</v>
      </c>
      <c r="H262" s="12" t="s">
        <v>75</v>
      </c>
      <c r="I262" s="12"/>
      <c r="J262" s="18"/>
      <c r="K262" s="74" t="s">
        <v>242</v>
      </c>
      <c r="L262" s="47"/>
      <c r="M262" s="47"/>
    </row>
    <row r="263" spans="2:13" ht="27" x14ac:dyDescent="0.15">
      <c r="B263" s="4">
        <f t="shared" si="12"/>
        <v>238</v>
      </c>
      <c r="C263" s="43" t="s">
        <v>165</v>
      </c>
      <c r="D263" s="4" t="s">
        <v>14</v>
      </c>
      <c r="E263" s="4">
        <v>3</v>
      </c>
      <c r="F263" s="10" t="s">
        <v>129</v>
      </c>
      <c r="G263" s="10" t="s">
        <v>55</v>
      </c>
      <c r="H263" s="12" t="s">
        <v>140</v>
      </c>
      <c r="I263" s="12"/>
      <c r="J263" s="18"/>
      <c r="K263" s="74" t="s">
        <v>466</v>
      </c>
      <c r="L263" s="47"/>
      <c r="M263" s="47"/>
    </row>
    <row r="264" spans="2:13" ht="40.5" x14ac:dyDescent="0.15">
      <c r="B264" s="4">
        <f>IF(B263&lt;&gt;"",B263+1,IF(B262&lt;&gt;"",B262+1,IF(B261&lt;&gt;"",B261+1)))</f>
        <v>239</v>
      </c>
      <c r="C264" s="43" t="s">
        <v>165</v>
      </c>
      <c r="D264" s="4" t="s">
        <v>14</v>
      </c>
      <c r="E264" s="4">
        <v>3</v>
      </c>
      <c r="F264" s="10" t="s">
        <v>129</v>
      </c>
      <c r="G264" s="10" t="s">
        <v>55</v>
      </c>
      <c r="H264" s="12" t="s">
        <v>141</v>
      </c>
      <c r="I264" s="12" t="s">
        <v>142</v>
      </c>
      <c r="J264" s="18"/>
      <c r="K264" s="74" t="s">
        <v>467</v>
      </c>
      <c r="L264" s="47"/>
      <c r="M264" s="47"/>
    </row>
    <row r="265" spans="2:13" ht="40.5" x14ac:dyDescent="0.15">
      <c r="B265" s="4">
        <f>IF(B264&lt;&gt;"",B264+1,IF(B263&lt;&gt;"",B263+1,IF(B262&lt;&gt;"",B262+1)))</f>
        <v>240</v>
      </c>
      <c r="C265" s="43" t="s">
        <v>165</v>
      </c>
      <c r="D265" s="4" t="s">
        <v>14</v>
      </c>
      <c r="E265" s="4">
        <v>3</v>
      </c>
      <c r="F265" s="10" t="s">
        <v>129</v>
      </c>
      <c r="G265" s="10" t="s">
        <v>55</v>
      </c>
      <c r="H265" s="12" t="s">
        <v>63</v>
      </c>
      <c r="I265" s="12" t="s">
        <v>120</v>
      </c>
      <c r="J265" s="18"/>
      <c r="K265" s="74" t="s">
        <v>468</v>
      </c>
      <c r="L265" s="47"/>
      <c r="M265" s="47"/>
    </row>
    <row r="266" spans="2:13" ht="27" x14ac:dyDescent="0.15">
      <c r="B266" s="4">
        <f>IF(B265&lt;&gt;"",B265+1,IF(B264&lt;&gt;"",B264+1,IF(B263&lt;&gt;"",B263+1)))</f>
        <v>241</v>
      </c>
      <c r="C266" s="43" t="s">
        <v>165</v>
      </c>
      <c r="D266" s="4" t="s">
        <v>14</v>
      </c>
      <c r="E266" s="4">
        <v>3</v>
      </c>
      <c r="F266" s="10" t="s">
        <v>129</v>
      </c>
      <c r="G266" s="10" t="s">
        <v>55</v>
      </c>
      <c r="H266" s="12" t="s">
        <v>63</v>
      </c>
      <c r="I266" s="12" t="s">
        <v>121</v>
      </c>
      <c r="J266" s="18"/>
      <c r="K266" s="74" t="s">
        <v>469</v>
      </c>
      <c r="L266" s="47"/>
      <c r="M266" s="47"/>
    </row>
    <row r="267" spans="2:13" ht="40.5" x14ac:dyDescent="0.15">
      <c r="B267" s="4">
        <f t="shared" si="12"/>
        <v>242</v>
      </c>
      <c r="C267" s="43" t="s">
        <v>165</v>
      </c>
      <c r="D267" s="4" t="s">
        <v>14</v>
      </c>
      <c r="E267" s="4">
        <v>3</v>
      </c>
      <c r="F267" s="10" t="s">
        <v>129</v>
      </c>
      <c r="G267" s="10" t="s">
        <v>55</v>
      </c>
      <c r="H267" s="12" t="s">
        <v>63</v>
      </c>
      <c r="I267" s="12" t="s">
        <v>122</v>
      </c>
      <c r="J267" s="18"/>
      <c r="K267" s="74" t="s">
        <v>470</v>
      </c>
      <c r="L267" s="47"/>
      <c r="M267" s="47"/>
    </row>
    <row r="268" spans="2:13" ht="40.5" x14ac:dyDescent="0.15">
      <c r="B268" s="4">
        <f t="shared" si="12"/>
        <v>243</v>
      </c>
      <c r="C268" s="43" t="s">
        <v>165</v>
      </c>
      <c r="D268" s="4" t="s">
        <v>14</v>
      </c>
      <c r="E268" s="4">
        <v>3</v>
      </c>
      <c r="F268" s="10" t="s">
        <v>129</v>
      </c>
      <c r="G268" s="10" t="s">
        <v>55</v>
      </c>
      <c r="H268" s="12" t="s">
        <v>63</v>
      </c>
      <c r="I268" s="12" t="s">
        <v>124</v>
      </c>
      <c r="J268" s="18"/>
      <c r="K268" s="74" t="s">
        <v>471</v>
      </c>
      <c r="L268" s="47"/>
      <c r="M268" s="47"/>
    </row>
    <row r="269" spans="2:13" ht="54" x14ac:dyDescent="0.15">
      <c r="B269" s="4">
        <f t="shared" si="12"/>
        <v>244</v>
      </c>
      <c r="C269" s="43" t="s">
        <v>165</v>
      </c>
      <c r="D269" s="4" t="s">
        <v>14</v>
      </c>
      <c r="E269" s="4">
        <v>3</v>
      </c>
      <c r="F269" s="10" t="s">
        <v>129</v>
      </c>
      <c r="G269" s="12" t="s">
        <v>58</v>
      </c>
      <c r="H269" s="12"/>
      <c r="I269" s="12"/>
      <c r="J269" s="18"/>
      <c r="K269" s="74" t="s">
        <v>472</v>
      </c>
      <c r="L269" s="47"/>
      <c r="M269" s="47"/>
    </row>
    <row r="270" spans="2:13" ht="27" x14ac:dyDescent="0.15">
      <c r="B270" s="4">
        <f t="shared" si="12"/>
        <v>245</v>
      </c>
      <c r="C270" s="43" t="s">
        <v>165</v>
      </c>
      <c r="D270" s="4" t="s">
        <v>14</v>
      </c>
      <c r="E270" s="4">
        <v>3</v>
      </c>
      <c r="F270" s="10" t="s">
        <v>129</v>
      </c>
      <c r="G270" s="10" t="s">
        <v>57</v>
      </c>
      <c r="H270" s="12" t="s">
        <v>65</v>
      </c>
      <c r="I270" s="12" t="s">
        <v>142</v>
      </c>
      <c r="J270" s="19" t="s">
        <v>134</v>
      </c>
      <c r="K270" s="74" t="s">
        <v>473</v>
      </c>
      <c r="L270" s="47"/>
      <c r="M270" s="47"/>
    </row>
    <row r="271" spans="2:13" ht="27" x14ac:dyDescent="0.15">
      <c r="B271" s="4">
        <f t="shared" si="12"/>
        <v>246</v>
      </c>
      <c r="C271" s="43" t="s">
        <v>165</v>
      </c>
      <c r="D271" s="4" t="s">
        <v>14</v>
      </c>
      <c r="E271" s="4">
        <v>3</v>
      </c>
      <c r="F271" s="10" t="s">
        <v>129</v>
      </c>
      <c r="G271" s="10" t="s">
        <v>57</v>
      </c>
      <c r="H271" s="12" t="s">
        <v>65</v>
      </c>
      <c r="I271" s="12" t="s">
        <v>104</v>
      </c>
      <c r="J271" s="19" t="s">
        <v>137</v>
      </c>
      <c r="K271" s="74" t="s">
        <v>474</v>
      </c>
      <c r="L271" s="47"/>
      <c r="M271" s="47"/>
    </row>
    <row r="272" spans="2:13" ht="27" x14ac:dyDescent="0.15">
      <c r="B272" s="84">
        <f t="shared" si="12"/>
        <v>247</v>
      </c>
      <c r="C272" s="43" t="s">
        <v>165</v>
      </c>
      <c r="D272" s="4" t="s">
        <v>14</v>
      </c>
      <c r="E272" s="4">
        <v>3</v>
      </c>
      <c r="F272" s="10" t="s">
        <v>129</v>
      </c>
      <c r="G272" s="10" t="s">
        <v>57</v>
      </c>
      <c r="H272" s="12" t="s">
        <v>65</v>
      </c>
      <c r="I272" s="12" t="s">
        <v>143</v>
      </c>
      <c r="J272" s="18" t="s">
        <v>132</v>
      </c>
      <c r="K272" s="74" t="s">
        <v>475</v>
      </c>
      <c r="L272" s="47"/>
      <c r="M272" s="47"/>
    </row>
    <row r="273" spans="2:13" ht="40.5" x14ac:dyDescent="0.15">
      <c r="B273" s="84">
        <f t="shared" si="12"/>
        <v>248</v>
      </c>
      <c r="C273" s="43" t="s">
        <v>165</v>
      </c>
      <c r="D273" s="4" t="s">
        <v>14</v>
      </c>
      <c r="E273" s="4">
        <v>3</v>
      </c>
      <c r="F273" s="10" t="s">
        <v>129</v>
      </c>
      <c r="G273" s="10" t="s">
        <v>57</v>
      </c>
      <c r="H273" s="12" t="s">
        <v>65</v>
      </c>
      <c r="I273" s="12" t="s">
        <v>119</v>
      </c>
      <c r="J273" s="18" t="s">
        <v>136</v>
      </c>
      <c r="K273" s="74" t="s">
        <v>476</v>
      </c>
      <c r="L273" s="47"/>
      <c r="M273" s="47"/>
    </row>
    <row r="274" spans="2:13" ht="40.5" x14ac:dyDescent="0.15">
      <c r="B274" s="84">
        <f t="shared" si="12"/>
        <v>249</v>
      </c>
      <c r="C274" s="43" t="s">
        <v>165</v>
      </c>
      <c r="D274" s="4" t="s">
        <v>14</v>
      </c>
      <c r="E274" s="4">
        <v>3</v>
      </c>
      <c r="F274" s="10" t="s">
        <v>129</v>
      </c>
      <c r="G274" s="10" t="s">
        <v>57</v>
      </c>
      <c r="H274" s="12" t="s">
        <v>65</v>
      </c>
      <c r="I274" s="12" t="s">
        <v>121</v>
      </c>
      <c r="J274" s="18" t="s">
        <v>132</v>
      </c>
      <c r="K274" s="74" t="s">
        <v>477</v>
      </c>
      <c r="L274" s="47"/>
      <c r="M274" s="47"/>
    </row>
    <row r="275" spans="2:13" ht="27" x14ac:dyDescent="0.15">
      <c r="B275" s="84">
        <f t="shared" si="12"/>
        <v>250</v>
      </c>
      <c r="C275" s="43" t="s">
        <v>165</v>
      </c>
      <c r="D275" s="4" t="s">
        <v>14</v>
      </c>
      <c r="E275" s="4">
        <v>3</v>
      </c>
      <c r="F275" s="10" t="s">
        <v>129</v>
      </c>
      <c r="G275" s="10" t="s">
        <v>57</v>
      </c>
      <c r="H275" s="12" t="s">
        <v>65</v>
      </c>
      <c r="I275" s="12" t="s">
        <v>145</v>
      </c>
      <c r="J275" s="18" t="s">
        <v>137</v>
      </c>
      <c r="K275" s="74" t="s">
        <v>478</v>
      </c>
      <c r="L275" s="47"/>
      <c r="M275" s="47"/>
    </row>
    <row r="276" spans="2:13" ht="54" x14ac:dyDescent="0.15">
      <c r="B276" s="84">
        <f t="shared" si="12"/>
        <v>251</v>
      </c>
      <c r="C276" s="43" t="s">
        <v>165</v>
      </c>
      <c r="D276" s="4" t="s">
        <v>14</v>
      </c>
      <c r="E276" s="4">
        <v>3</v>
      </c>
      <c r="F276" s="10" t="s">
        <v>129</v>
      </c>
      <c r="G276" s="10" t="s">
        <v>57</v>
      </c>
      <c r="H276" s="12" t="s">
        <v>65</v>
      </c>
      <c r="I276" s="12" t="s">
        <v>122</v>
      </c>
      <c r="J276" s="18"/>
      <c r="K276" s="74" t="s">
        <v>479</v>
      </c>
      <c r="L276" s="47"/>
      <c r="M276" s="47"/>
    </row>
    <row r="277" spans="2:13" ht="27" x14ac:dyDescent="0.15">
      <c r="B277" s="4">
        <f>IF(B276&lt;&gt;"",B276+1,IF(B275&lt;&gt;"",B275+1,IF(B273&lt;&gt;"",B273+1)))</f>
        <v>252</v>
      </c>
      <c r="C277" s="43" t="s">
        <v>167</v>
      </c>
      <c r="D277" s="4" t="s">
        <v>14</v>
      </c>
      <c r="E277" s="4">
        <v>3</v>
      </c>
      <c r="F277" s="10" t="s">
        <v>129</v>
      </c>
      <c r="G277" s="10" t="s">
        <v>57</v>
      </c>
      <c r="H277" s="12" t="s">
        <v>65</v>
      </c>
      <c r="I277" s="12" t="s">
        <v>124</v>
      </c>
      <c r="J277" s="18" t="s">
        <v>132</v>
      </c>
      <c r="K277" s="74" t="s">
        <v>480</v>
      </c>
      <c r="L277" s="47"/>
      <c r="M277" s="47"/>
    </row>
    <row r="278" spans="2:13" ht="27" x14ac:dyDescent="0.15">
      <c r="B278" s="4">
        <f t="shared" si="12"/>
        <v>253</v>
      </c>
      <c r="C278" s="34">
        <v>54</v>
      </c>
      <c r="D278" s="4" t="s">
        <v>14</v>
      </c>
      <c r="E278" s="4">
        <v>3</v>
      </c>
      <c r="F278" s="10" t="s">
        <v>129</v>
      </c>
      <c r="G278" s="10" t="s">
        <v>57</v>
      </c>
      <c r="H278" s="12" t="s">
        <v>65</v>
      </c>
      <c r="I278" s="12" t="s">
        <v>123</v>
      </c>
      <c r="J278" s="18" t="s">
        <v>136</v>
      </c>
      <c r="K278" s="74" t="s">
        <v>481</v>
      </c>
      <c r="L278" s="47"/>
      <c r="M278" s="47"/>
    </row>
    <row r="279" spans="2:13" ht="27" x14ac:dyDescent="0.15">
      <c r="B279" s="4">
        <f t="shared" si="12"/>
        <v>254</v>
      </c>
      <c r="C279" s="34">
        <v>54</v>
      </c>
      <c r="D279" s="4" t="s">
        <v>14</v>
      </c>
      <c r="E279" s="4">
        <v>3</v>
      </c>
      <c r="F279" s="10" t="s">
        <v>129</v>
      </c>
      <c r="G279" s="10" t="s">
        <v>57</v>
      </c>
      <c r="H279" s="12" t="s">
        <v>65</v>
      </c>
      <c r="I279" s="12" t="s">
        <v>126</v>
      </c>
      <c r="J279" s="18"/>
      <c r="K279" s="74" t="s">
        <v>482</v>
      </c>
      <c r="L279" s="47"/>
      <c r="M279" s="47"/>
    </row>
    <row r="280" spans="2:13" ht="27" x14ac:dyDescent="0.15">
      <c r="B280" s="4">
        <f>IF(B279&lt;&gt;"",B279+1,IF(B278&lt;&gt;"",B278+1,IF(B277&lt;&gt;"",B277+1)))</f>
        <v>255</v>
      </c>
      <c r="C280" s="34">
        <v>54</v>
      </c>
      <c r="D280" s="4" t="s">
        <v>14</v>
      </c>
      <c r="E280" s="4">
        <v>3</v>
      </c>
      <c r="F280" s="10" t="s">
        <v>129</v>
      </c>
      <c r="G280" s="10" t="s">
        <v>57</v>
      </c>
      <c r="H280" s="12" t="s">
        <v>65</v>
      </c>
      <c r="I280" s="12" t="s">
        <v>153</v>
      </c>
      <c r="J280" s="18" t="s">
        <v>132</v>
      </c>
      <c r="K280" s="74" t="s">
        <v>483</v>
      </c>
      <c r="L280" s="47"/>
      <c r="M280" s="47"/>
    </row>
    <row r="281" spans="2:13" ht="40.5" x14ac:dyDescent="0.15">
      <c r="B281" s="4">
        <f>IF(B280&lt;&gt;"",B280+1,IF(B279&lt;&gt;"",B279+1,IF(B278&lt;&gt;"",B278+1)))</f>
        <v>256</v>
      </c>
      <c r="C281" s="34">
        <v>54</v>
      </c>
      <c r="D281" s="4" t="s">
        <v>14</v>
      </c>
      <c r="E281" s="4">
        <v>3</v>
      </c>
      <c r="F281" s="10" t="s">
        <v>129</v>
      </c>
      <c r="G281" s="10" t="s">
        <v>57</v>
      </c>
      <c r="H281" s="12" t="s">
        <v>65</v>
      </c>
      <c r="I281" s="12" t="s">
        <v>155</v>
      </c>
      <c r="J281" s="18" t="s">
        <v>136</v>
      </c>
      <c r="K281" s="74" t="s">
        <v>484</v>
      </c>
      <c r="L281" s="47"/>
      <c r="M281" s="47"/>
    </row>
    <row r="282" spans="2:13" ht="40.5" x14ac:dyDescent="0.15">
      <c r="B282" s="4">
        <f>IF(B281&lt;&gt;"",B281+1,IF(B280&lt;&gt;"",B280+1,IF(B279&lt;&gt;"",B279+1)))</f>
        <v>257</v>
      </c>
      <c r="C282" s="34">
        <v>54</v>
      </c>
      <c r="D282" s="4" t="s">
        <v>14</v>
      </c>
      <c r="E282" s="4">
        <v>3</v>
      </c>
      <c r="F282" s="10" t="s">
        <v>129</v>
      </c>
      <c r="G282" s="10" t="s">
        <v>57</v>
      </c>
      <c r="H282" s="12" t="s">
        <v>65</v>
      </c>
      <c r="I282" s="12" t="s">
        <v>154</v>
      </c>
      <c r="J282" s="19" t="s">
        <v>149</v>
      </c>
      <c r="K282" s="74" t="s">
        <v>485</v>
      </c>
      <c r="L282" s="47"/>
      <c r="M282" s="47"/>
    </row>
    <row r="283" spans="2:13" ht="27" x14ac:dyDescent="0.15">
      <c r="B283" s="4">
        <f t="shared" si="12"/>
        <v>258</v>
      </c>
      <c r="C283" s="34">
        <v>54</v>
      </c>
      <c r="D283" s="4" t="s">
        <v>14</v>
      </c>
      <c r="E283" s="4">
        <v>3</v>
      </c>
      <c r="F283" s="10" t="s">
        <v>129</v>
      </c>
      <c r="G283" s="10" t="s">
        <v>57</v>
      </c>
      <c r="H283" s="12" t="s">
        <v>65</v>
      </c>
      <c r="I283" s="12" t="s">
        <v>154</v>
      </c>
      <c r="J283" s="19" t="s">
        <v>151</v>
      </c>
      <c r="K283" s="74" t="s">
        <v>486</v>
      </c>
      <c r="L283" s="47"/>
      <c r="M283" s="47"/>
    </row>
    <row r="284" spans="2:13" ht="40.5" x14ac:dyDescent="0.15">
      <c r="B284" s="4">
        <f t="shared" si="12"/>
        <v>259</v>
      </c>
      <c r="C284" s="34">
        <v>54</v>
      </c>
      <c r="D284" s="4" t="s">
        <v>14</v>
      </c>
      <c r="E284" s="4">
        <v>3</v>
      </c>
      <c r="F284" s="10" t="s">
        <v>129</v>
      </c>
      <c r="G284" s="10" t="s">
        <v>57</v>
      </c>
      <c r="H284" s="12" t="s">
        <v>65</v>
      </c>
      <c r="I284" s="12" t="s">
        <v>154</v>
      </c>
      <c r="J284" s="19" t="s">
        <v>152</v>
      </c>
      <c r="K284" s="74" t="s">
        <v>487</v>
      </c>
      <c r="L284" s="47"/>
      <c r="M284" s="47"/>
    </row>
    <row r="285" spans="2:13" ht="27" x14ac:dyDescent="0.15">
      <c r="B285" s="4">
        <f>IF(B284&lt;&gt;"",B284+1,IF(B283&lt;&gt;"",B283+1,IF(B282&lt;&gt;"",B282+1)))</f>
        <v>260</v>
      </c>
      <c r="C285" s="34">
        <v>54</v>
      </c>
      <c r="D285" s="4" t="s">
        <v>14</v>
      </c>
      <c r="E285" s="4">
        <v>3</v>
      </c>
      <c r="F285" s="10" t="s">
        <v>129</v>
      </c>
      <c r="G285" s="10" t="s">
        <v>57</v>
      </c>
      <c r="H285" s="12" t="s">
        <v>65</v>
      </c>
      <c r="I285" s="12" t="s">
        <v>154</v>
      </c>
      <c r="J285" s="19" t="s">
        <v>157</v>
      </c>
      <c r="K285" s="74" t="s">
        <v>488</v>
      </c>
      <c r="L285" s="47"/>
      <c r="M285" s="47"/>
    </row>
    <row r="286" spans="2:13" ht="54" x14ac:dyDescent="0.15">
      <c r="B286" s="4">
        <f t="shared" ref="B286:B291" si="14">IF(B285&lt;&gt;"",B285+1,IF(B284&lt;&gt;"",B284+1,IF(B283&lt;&gt;"",B283+1)))</f>
        <v>261</v>
      </c>
      <c r="C286" s="34">
        <v>54</v>
      </c>
      <c r="D286" s="4" t="s">
        <v>14</v>
      </c>
      <c r="E286" s="4">
        <v>3</v>
      </c>
      <c r="F286" s="10" t="s">
        <v>129</v>
      </c>
      <c r="G286" s="10" t="s">
        <v>10</v>
      </c>
      <c r="H286" s="35"/>
      <c r="I286" s="35"/>
      <c r="J286" s="36"/>
      <c r="K286" s="74" t="s">
        <v>489</v>
      </c>
      <c r="L286" s="71"/>
      <c r="M286" s="71"/>
    </row>
    <row r="287" spans="2:13" ht="27" x14ac:dyDescent="0.15">
      <c r="B287" s="4">
        <f t="shared" si="14"/>
        <v>262</v>
      </c>
      <c r="C287" s="34">
        <v>54</v>
      </c>
      <c r="D287" s="4" t="s">
        <v>14</v>
      </c>
      <c r="E287" s="4">
        <v>3</v>
      </c>
      <c r="F287" s="10" t="s">
        <v>129</v>
      </c>
      <c r="G287" s="10" t="s">
        <v>10</v>
      </c>
      <c r="H287" s="12" t="s">
        <v>65</v>
      </c>
      <c r="I287" s="12"/>
      <c r="J287" s="19"/>
      <c r="K287" s="74" t="s">
        <v>490</v>
      </c>
      <c r="L287" s="47"/>
      <c r="M287" s="47"/>
    </row>
    <row r="288" spans="2:13" ht="27" x14ac:dyDescent="0.15">
      <c r="B288" s="4">
        <f t="shared" si="14"/>
        <v>263</v>
      </c>
      <c r="C288" s="34">
        <v>54</v>
      </c>
      <c r="D288" s="4" t="s">
        <v>14</v>
      </c>
      <c r="E288" s="4">
        <v>3</v>
      </c>
      <c r="F288" s="10" t="s">
        <v>129</v>
      </c>
      <c r="G288" s="12" t="s">
        <v>30</v>
      </c>
      <c r="H288" s="12" t="s">
        <v>68</v>
      </c>
      <c r="I288" s="12"/>
      <c r="J288" s="18"/>
      <c r="K288" s="74" t="s">
        <v>491</v>
      </c>
      <c r="L288" s="47"/>
      <c r="M288" s="47"/>
    </row>
    <row r="289" spans="2:15" ht="27" x14ac:dyDescent="0.15">
      <c r="B289" s="83">
        <f t="shared" si="14"/>
        <v>264</v>
      </c>
      <c r="C289" s="34">
        <v>54</v>
      </c>
      <c r="D289" s="4" t="s">
        <v>14</v>
      </c>
      <c r="E289" s="4">
        <v>3</v>
      </c>
      <c r="F289" s="10" t="s">
        <v>129</v>
      </c>
      <c r="G289" s="10" t="s">
        <v>10</v>
      </c>
      <c r="H289" s="12" t="s">
        <v>76</v>
      </c>
      <c r="I289" s="12"/>
      <c r="J289" s="18"/>
      <c r="K289" s="74" t="s">
        <v>492</v>
      </c>
      <c r="L289" s="47"/>
      <c r="M289" s="47"/>
    </row>
    <row r="290" spans="2:15" ht="27" x14ac:dyDescent="0.15">
      <c r="B290" s="83">
        <f t="shared" si="14"/>
        <v>265</v>
      </c>
      <c r="C290" s="34">
        <v>54</v>
      </c>
      <c r="D290" s="83" t="s">
        <v>14</v>
      </c>
      <c r="E290" s="83">
        <v>3</v>
      </c>
      <c r="F290" s="10" t="s">
        <v>129</v>
      </c>
      <c r="G290" s="10" t="s">
        <v>10</v>
      </c>
      <c r="H290" s="12" t="s">
        <v>70</v>
      </c>
      <c r="I290" s="12"/>
      <c r="J290" s="18"/>
      <c r="K290" s="74" t="s">
        <v>493</v>
      </c>
      <c r="L290" s="47"/>
      <c r="M290" s="47"/>
    </row>
    <row r="291" spans="2:15" ht="30.75" customHeight="1" x14ac:dyDescent="0.15">
      <c r="B291" s="83">
        <f t="shared" si="14"/>
        <v>266</v>
      </c>
      <c r="C291" s="34">
        <v>54</v>
      </c>
      <c r="D291" s="4" t="s">
        <v>14</v>
      </c>
      <c r="E291" s="4">
        <v>3</v>
      </c>
      <c r="F291" s="10" t="s">
        <v>129</v>
      </c>
      <c r="G291" s="10" t="s">
        <v>10</v>
      </c>
      <c r="H291" s="12" t="s">
        <v>64</v>
      </c>
      <c r="I291" s="12"/>
      <c r="J291" s="18"/>
      <c r="K291" s="85" t="s">
        <v>494</v>
      </c>
      <c r="L291" s="47"/>
      <c r="M291" s="47"/>
    </row>
    <row r="292" spans="2:15" ht="54" x14ac:dyDescent="0.15">
      <c r="B292" s="73">
        <f>IF(B291&lt;&gt;"",B291+1,IF(B289&lt;&gt;"",B289+1,IF(B288&lt;&gt;"",B288+1)))</f>
        <v>267</v>
      </c>
      <c r="C292" s="34">
        <v>54</v>
      </c>
      <c r="D292" s="34" t="s">
        <v>14</v>
      </c>
      <c r="E292" s="34">
        <v>3</v>
      </c>
      <c r="F292" s="35" t="s">
        <v>129</v>
      </c>
      <c r="G292" s="35" t="s">
        <v>83</v>
      </c>
      <c r="H292" s="35"/>
      <c r="I292" s="35"/>
      <c r="J292" s="36"/>
      <c r="K292" s="74" t="s">
        <v>495</v>
      </c>
      <c r="L292" s="71"/>
      <c r="M292" s="71"/>
    </row>
    <row r="293" spans="2:15" ht="27" x14ac:dyDescent="0.15">
      <c r="B293" s="73">
        <f>IF(B292&lt;&gt;"",B292+1,IF(B291&lt;&gt;"",B291+1,IF(B289&lt;&gt;"",B289+1)))</f>
        <v>268</v>
      </c>
      <c r="C293" s="43" t="s">
        <v>169</v>
      </c>
      <c r="D293" s="4" t="s">
        <v>14</v>
      </c>
      <c r="E293" s="4">
        <v>3</v>
      </c>
      <c r="F293" s="10" t="s">
        <v>129</v>
      </c>
      <c r="G293" s="12" t="s">
        <v>161</v>
      </c>
      <c r="H293" s="12" t="s">
        <v>65</v>
      </c>
      <c r="I293" s="12" t="s">
        <v>105</v>
      </c>
      <c r="J293" s="18"/>
      <c r="K293" s="74" t="s">
        <v>496</v>
      </c>
      <c r="L293" s="47"/>
      <c r="M293" s="47"/>
    </row>
    <row r="294" spans="2:15" ht="40.5" x14ac:dyDescent="0.15">
      <c r="B294" s="4">
        <f>IF(B293&lt;&gt;"",B293+1,IF(B292&lt;&gt;"",B292+1,IF(#REF!&lt;&gt;"",#REF!+1)))</f>
        <v>269</v>
      </c>
      <c r="C294" s="43">
        <v>55</v>
      </c>
      <c r="D294" s="4" t="s">
        <v>14</v>
      </c>
      <c r="E294" s="4">
        <v>3</v>
      </c>
      <c r="F294" s="10" t="s">
        <v>129</v>
      </c>
      <c r="G294" s="10" t="s">
        <v>82</v>
      </c>
      <c r="H294" s="12" t="s">
        <v>67</v>
      </c>
      <c r="I294" s="12" t="s">
        <v>105</v>
      </c>
      <c r="J294" s="18"/>
      <c r="K294" s="74" t="s">
        <v>497</v>
      </c>
      <c r="L294" s="47"/>
      <c r="M294" s="47"/>
    </row>
    <row r="295" spans="2:15" ht="27" x14ac:dyDescent="0.15">
      <c r="B295" s="4">
        <f t="shared" ref="B295:B358" si="15">IF(B294&lt;&gt;"",B294+1,IF(B293&lt;&gt;"",B293+1,IF(B292&lt;&gt;"",B292+1)))</f>
        <v>270</v>
      </c>
      <c r="C295" s="43">
        <v>55</v>
      </c>
      <c r="D295" s="4" t="s">
        <v>14</v>
      </c>
      <c r="E295" s="4">
        <v>3</v>
      </c>
      <c r="F295" s="10" t="s">
        <v>129</v>
      </c>
      <c r="G295" s="10" t="s">
        <v>82</v>
      </c>
      <c r="H295" s="12" t="s">
        <v>67</v>
      </c>
      <c r="I295" s="12" t="s">
        <v>120</v>
      </c>
      <c r="J295" s="18"/>
      <c r="K295" s="74" t="s">
        <v>498</v>
      </c>
      <c r="L295" s="47"/>
      <c r="M295" s="47"/>
    </row>
    <row r="296" spans="2:15" ht="27" x14ac:dyDescent="0.15">
      <c r="B296" s="4">
        <f t="shared" si="15"/>
        <v>271</v>
      </c>
      <c r="C296" s="43">
        <v>55</v>
      </c>
      <c r="D296" s="4" t="s">
        <v>14</v>
      </c>
      <c r="E296" s="4">
        <v>3</v>
      </c>
      <c r="F296" s="10" t="s">
        <v>129</v>
      </c>
      <c r="G296" s="10" t="s">
        <v>82</v>
      </c>
      <c r="H296" s="12" t="s">
        <v>75</v>
      </c>
      <c r="I296" s="12" t="s">
        <v>105</v>
      </c>
      <c r="J296" s="18"/>
      <c r="K296" s="74" t="s">
        <v>499</v>
      </c>
      <c r="L296" s="47"/>
      <c r="M296" s="47"/>
    </row>
    <row r="297" spans="2:15" ht="27" x14ac:dyDescent="0.15">
      <c r="B297" s="73">
        <f t="shared" si="15"/>
        <v>272</v>
      </c>
      <c r="C297" s="43">
        <v>55</v>
      </c>
      <c r="D297" s="4" t="s">
        <v>14</v>
      </c>
      <c r="E297" s="4">
        <v>3</v>
      </c>
      <c r="F297" s="10" t="s">
        <v>129</v>
      </c>
      <c r="G297" s="10" t="s">
        <v>82</v>
      </c>
      <c r="H297" s="12" t="s">
        <v>69</v>
      </c>
      <c r="I297" s="12" t="s">
        <v>105</v>
      </c>
      <c r="J297" s="18"/>
      <c r="K297" s="74" t="s">
        <v>500</v>
      </c>
      <c r="L297" s="47"/>
      <c r="M297" s="47"/>
    </row>
    <row r="298" spans="2:15" ht="27" x14ac:dyDescent="0.15">
      <c r="B298" s="73">
        <f t="shared" si="15"/>
        <v>273</v>
      </c>
      <c r="C298" s="43">
        <v>55</v>
      </c>
      <c r="D298" s="4" t="s">
        <v>14</v>
      </c>
      <c r="E298" s="4">
        <v>3</v>
      </c>
      <c r="F298" s="10" t="s">
        <v>129</v>
      </c>
      <c r="G298" s="10" t="s">
        <v>82</v>
      </c>
      <c r="H298" s="12" t="s">
        <v>69</v>
      </c>
      <c r="I298" s="12" t="s">
        <v>120</v>
      </c>
      <c r="J298" s="18"/>
      <c r="K298" s="74" t="s">
        <v>501</v>
      </c>
      <c r="L298" s="47"/>
      <c r="M298" s="47"/>
    </row>
    <row r="299" spans="2:15" ht="40.5" x14ac:dyDescent="0.15">
      <c r="B299" s="73">
        <f t="shared" si="15"/>
        <v>274</v>
      </c>
      <c r="C299" s="43">
        <v>55</v>
      </c>
      <c r="D299" s="4" t="s">
        <v>14</v>
      </c>
      <c r="E299" s="4">
        <v>3</v>
      </c>
      <c r="F299" s="10" t="s">
        <v>129</v>
      </c>
      <c r="G299" s="10" t="s">
        <v>82</v>
      </c>
      <c r="H299" s="12" t="s">
        <v>69</v>
      </c>
      <c r="I299" s="12" t="s">
        <v>121</v>
      </c>
      <c r="J299" s="18"/>
      <c r="K299" s="74" t="s">
        <v>502</v>
      </c>
      <c r="L299" s="47"/>
      <c r="M299" s="47"/>
    </row>
    <row r="300" spans="2:15" ht="44.25" customHeight="1" x14ac:dyDescent="0.15">
      <c r="B300" s="73">
        <f t="shared" si="15"/>
        <v>275</v>
      </c>
      <c r="C300" s="34">
        <v>55</v>
      </c>
      <c r="D300" s="34" t="s">
        <v>14</v>
      </c>
      <c r="E300" s="34">
        <v>3</v>
      </c>
      <c r="F300" s="35" t="s">
        <v>129</v>
      </c>
      <c r="G300" s="35" t="s">
        <v>85</v>
      </c>
      <c r="H300" s="35"/>
      <c r="I300" s="35"/>
      <c r="J300" s="36"/>
      <c r="K300" s="85" t="s">
        <v>503</v>
      </c>
      <c r="L300" s="47"/>
      <c r="M300" s="47"/>
    </row>
    <row r="301" spans="2:15" s="6" customFormat="1" ht="13.5" customHeight="1" x14ac:dyDescent="0.15">
      <c r="B301" s="7"/>
      <c r="C301" s="7" t="s">
        <v>13</v>
      </c>
      <c r="D301" s="7" t="s">
        <v>14</v>
      </c>
      <c r="E301" s="7">
        <v>4</v>
      </c>
      <c r="F301" s="11"/>
      <c r="G301" s="11"/>
      <c r="H301" s="11"/>
      <c r="I301" s="11"/>
      <c r="J301" s="17"/>
      <c r="K301" s="59" t="s">
        <v>163</v>
      </c>
      <c r="L301" s="48"/>
      <c r="M301" s="48"/>
    </row>
    <row r="302" spans="2:15" s="6" customFormat="1" ht="13.5" customHeight="1" x14ac:dyDescent="0.15">
      <c r="B302" s="23"/>
      <c r="C302" s="23" t="s">
        <v>13</v>
      </c>
      <c r="D302" s="23" t="s">
        <v>14</v>
      </c>
      <c r="E302" s="23">
        <v>4</v>
      </c>
      <c r="F302" s="24" t="s">
        <v>192</v>
      </c>
      <c r="G302" s="24"/>
      <c r="H302" s="24"/>
      <c r="I302" s="24"/>
      <c r="J302" s="25"/>
      <c r="K302" s="57" t="s">
        <v>12</v>
      </c>
      <c r="L302" s="68"/>
      <c r="M302" s="68"/>
    </row>
    <row r="303" spans="2:15" ht="54" x14ac:dyDescent="0.15">
      <c r="B303" s="4">
        <f>IF(B300&lt;&gt;"",B300+1,IF(#REF!&lt;&gt;"",#REF!+1,IF(#REF!&lt;&gt;"",#REF!+1)))</f>
        <v>276</v>
      </c>
      <c r="C303" s="43" t="s">
        <v>170</v>
      </c>
      <c r="D303" s="4" t="s">
        <v>14</v>
      </c>
      <c r="E303" s="4">
        <v>4</v>
      </c>
      <c r="F303" s="12" t="s">
        <v>15</v>
      </c>
      <c r="G303" s="12" t="s">
        <v>16</v>
      </c>
      <c r="H303" s="10"/>
      <c r="I303" s="10"/>
      <c r="J303" s="18"/>
      <c r="K303" s="74" t="s">
        <v>504</v>
      </c>
      <c r="L303" s="47"/>
      <c r="M303" s="47"/>
      <c r="O303" s="13"/>
    </row>
    <row r="304" spans="2:15" ht="40.5" x14ac:dyDescent="0.15">
      <c r="B304" s="4">
        <f>IF(B303&lt;&gt;"",B303+1,IF(B302&lt;&gt;"",B302+1,IF(#REF!&lt;&gt;"",#REF!+1)))</f>
        <v>277</v>
      </c>
      <c r="C304" s="43" t="s">
        <v>170</v>
      </c>
      <c r="D304" s="4" t="s">
        <v>14</v>
      </c>
      <c r="E304" s="4">
        <v>4</v>
      </c>
      <c r="F304" s="10" t="s">
        <v>8</v>
      </c>
      <c r="G304" s="12" t="s">
        <v>18</v>
      </c>
      <c r="H304" s="10"/>
      <c r="I304" s="10"/>
      <c r="J304" s="18"/>
      <c r="K304" s="74" t="s">
        <v>505</v>
      </c>
      <c r="L304" s="47"/>
      <c r="M304" s="47"/>
    </row>
    <row r="305" spans="1:13" ht="30" customHeight="1" x14ac:dyDescent="0.15">
      <c r="B305" s="4">
        <f t="shared" si="15"/>
        <v>278</v>
      </c>
      <c r="C305" s="43" t="s">
        <v>170</v>
      </c>
      <c r="D305" s="4" t="s">
        <v>14</v>
      </c>
      <c r="E305" s="4">
        <v>4</v>
      </c>
      <c r="F305" s="10" t="s">
        <v>8</v>
      </c>
      <c r="G305" s="12" t="s">
        <v>27</v>
      </c>
      <c r="H305" s="10"/>
      <c r="I305" s="10"/>
      <c r="J305" s="18"/>
      <c r="K305" s="85" t="s">
        <v>507</v>
      </c>
      <c r="L305" s="47"/>
      <c r="M305" s="47"/>
    </row>
    <row r="306" spans="1:13" ht="40.5" x14ac:dyDescent="0.15">
      <c r="B306" s="4">
        <f t="shared" si="15"/>
        <v>279</v>
      </c>
      <c r="C306" s="43" t="s">
        <v>170</v>
      </c>
      <c r="D306" s="4" t="s">
        <v>14</v>
      </c>
      <c r="E306" s="4">
        <v>4</v>
      </c>
      <c r="F306" s="12" t="s">
        <v>8</v>
      </c>
      <c r="G306" s="12" t="s">
        <v>28</v>
      </c>
      <c r="H306" s="10"/>
      <c r="I306" s="10"/>
      <c r="J306" s="18"/>
      <c r="K306" s="74" t="s">
        <v>506</v>
      </c>
      <c r="L306" s="47"/>
      <c r="M306" s="47"/>
    </row>
    <row r="307" spans="1:13" ht="46.5" customHeight="1" x14ac:dyDescent="0.15">
      <c r="B307" s="4">
        <f>IF(B306&lt;&gt;"",B306+1,IF(B305&lt;&gt;"",B305+1,IF(B304&lt;&gt;"",B304+1)))</f>
        <v>280</v>
      </c>
      <c r="C307" s="43" t="s">
        <v>170</v>
      </c>
      <c r="D307" s="4" t="s">
        <v>14</v>
      </c>
      <c r="E307" s="4">
        <v>4</v>
      </c>
      <c r="F307" s="12" t="s">
        <v>8</v>
      </c>
      <c r="G307" s="12" t="s">
        <v>30</v>
      </c>
      <c r="H307" s="10"/>
      <c r="I307" s="10"/>
      <c r="J307" s="18"/>
      <c r="K307" s="85" t="s">
        <v>508</v>
      </c>
      <c r="L307" s="47"/>
      <c r="M307" s="47"/>
    </row>
    <row r="308" spans="1:13" x14ac:dyDescent="0.15">
      <c r="B308" s="23"/>
      <c r="C308" s="23" t="s">
        <v>13</v>
      </c>
      <c r="D308" s="23" t="s">
        <v>14</v>
      </c>
      <c r="E308" s="23">
        <v>4</v>
      </c>
      <c r="F308" s="24" t="s">
        <v>35</v>
      </c>
      <c r="G308" s="24"/>
      <c r="H308" s="24"/>
      <c r="I308" s="24"/>
      <c r="J308" s="25"/>
      <c r="K308" s="57" t="s">
        <v>243</v>
      </c>
      <c r="L308" s="68"/>
      <c r="M308" s="68"/>
    </row>
    <row r="309" spans="1:13" ht="40.5" x14ac:dyDescent="0.15">
      <c r="B309" s="4">
        <f>IF(B308&lt;&gt;"",B308+1,IF(B307&lt;&gt;"",B307+1,IF(B305&lt;&gt;"",B305+1)))</f>
        <v>281</v>
      </c>
      <c r="C309" s="43" t="s">
        <v>170</v>
      </c>
      <c r="D309" s="4" t="s">
        <v>168</v>
      </c>
      <c r="E309" s="4">
        <v>4</v>
      </c>
      <c r="F309" s="12" t="s">
        <v>19</v>
      </c>
      <c r="G309" s="12" t="s">
        <v>48</v>
      </c>
      <c r="H309" s="10"/>
      <c r="I309" s="10"/>
      <c r="J309" s="18"/>
      <c r="K309" s="74" t="s">
        <v>509</v>
      </c>
      <c r="L309" s="47"/>
      <c r="M309" s="47"/>
    </row>
    <row r="310" spans="1:13" ht="54" x14ac:dyDescent="0.15">
      <c r="B310" s="4">
        <f t="shared" si="15"/>
        <v>282</v>
      </c>
      <c r="C310" s="43" t="s">
        <v>170</v>
      </c>
      <c r="D310" s="4" t="s">
        <v>14</v>
      </c>
      <c r="E310" s="4">
        <v>4</v>
      </c>
      <c r="F310" s="10" t="s">
        <v>19</v>
      </c>
      <c r="G310" s="12" t="s">
        <v>18</v>
      </c>
      <c r="H310" s="10"/>
      <c r="I310" s="10"/>
      <c r="J310" s="18"/>
      <c r="K310" s="74" t="s">
        <v>510</v>
      </c>
      <c r="L310" s="47"/>
      <c r="M310" s="47"/>
    </row>
    <row r="311" spans="1:13" ht="40.5" x14ac:dyDescent="0.15">
      <c r="B311" s="4">
        <f t="shared" si="15"/>
        <v>283</v>
      </c>
      <c r="C311" s="43" t="s">
        <v>170</v>
      </c>
      <c r="D311" s="4" t="s">
        <v>14</v>
      </c>
      <c r="E311" s="4">
        <v>4</v>
      </c>
      <c r="F311" s="10" t="s">
        <v>19</v>
      </c>
      <c r="G311" s="12" t="s">
        <v>27</v>
      </c>
      <c r="H311" s="10"/>
      <c r="I311" s="10"/>
      <c r="J311" s="18"/>
      <c r="K311" s="74" t="s">
        <v>511</v>
      </c>
      <c r="L311" s="47"/>
      <c r="M311" s="47"/>
    </row>
    <row r="312" spans="1:13" x14ac:dyDescent="0.15">
      <c r="B312" s="23"/>
      <c r="C312" s="23" t="s">
        <v>13</v>
      </c>
      <c r="D312" s="23" t="s">
        <v>14</v>
      </c>
      <c r="E312" s="23">
        <v>4</v>
      </c>
      <c r="F312" s="24" t="s">
        <v>20</v>
      </c>
      <c r="G312" s="24"/>
      <c r="H312" s="24"/>
      <c r="I312" s="24"/>
      <c r="J312" s="25"/>
      <c r="K312" s="57" t="s">
        <v>202</v>
      </c>
      <c r="L312" s="68"/>
      <c r="M312" s="68"/>
    </row>
    <row r="313" spans="1:13" ht="40.5" x14ac:dyDescent="0.15">
      <c r="B313" s="4">
        <f t="shared" si="15"/>
        <v>284</v>
      </c>
      <c r="C313" s="43" t="s">
        <v>170</v>
      </c>
      <c r="D313" s="4" t="s">
        <v>14</v>
      </c>
      <c r="E313" s="4">
        <v>4</v>
      </c>
      <c r="F313" s="12" t="s">
        <v>20</v>
      </c>
      <c r="G313" s="10" t="s">
        <v>48</v>
      </c>
      <c r="H313" s="37"/>
      <c r="I313" s="37"/>
      <c r="J313" s="38"/>
      <c r="K313" s="74" t="s">
        <v>512</v>
      </c>
      <c r="L313" s="72"/>
      <c r="M313" s="72"/>
    </row>
    <row r="314" spans="1:13" ht="27" x14ac:dyDescent="0.15">
      <c r="B314" s="4">
        <f t="shared" si="15"/>
        <v>285</v>
      </c>
      <c r="C314" s="43" t="s">
        <v>170</v>
      </c>
      <c r="D314" s="4" t="s">
        <v>14</v>
      </c>
      <c r="E314" s="4">
        <v>4</v>
      </c>
      <c r="F314" s="12" t="s">
        <v>20</v>
      </c>
      <c r="G314" s="10" t="s">
        <v>18</v>
      </c>
      <c r="H314" s="10"/>
      <c r="I314" s="10"/>
      <c r="J314" s="18"/>
      <c r="K314" s="74" t="s">
        <v>513</v>
      </c>
      <c r="L314" s="47"/>
      <c r="M314" s="47"/>
    </row>
    <row r="315" spans="1:13" x14ac:dyDescent="0.15">
      <c r="A315" s="40"/>
      <c r="B315" s="23"/>
      <c r="C315" s="23" t="s">
        <v>13</v>
      </c>
      <c r="D315" s="23" t="s">
        <v>14</v>
      </c>
      <c r="E315" s="23">
        <v>4</v>
      </c>
      <c r="F315" s="24" t="s">
        <v>21</v>
      </c>
      <c r="G315" s="24"/>
      <c r="H315" s="24"/>
      <c r="I315" s="24"/>
      <c r="J315" s="25"/>
      <c r="K315" s="57" t="s">
        <v>229</v>
      </c>
      <c r="L315" s="68"/>
      <c r="M315" s="68"/>
    </row>
    <row r="316" spans="1:13" ht="40.5" x14ac:dyDescent="0.15">
      <c r="B316" s="4">
        <f>IF(B315&lt;&gt;"",B315+1,IF(B314&lt;&gt;"",B314+1,IF(B312&lt;&gt;"",B312+1)))</f>
        <v>286</v>
      </c>
      <c r="C316" s="43" t="s">
        <v>170</v>
      </c>
      <c r="D316" s="4" t="s">
        <v>14</v>
      </c>
      <c r="E316" s="4">
        <v>4</v>
      </c>
      <c r="F316" s="12" t="s">
        <v>21</v>
      </c>
      <c r="G316" s="10" t="s">
        <v>48</v>
      </c>
      <c r="H316" s="10"/>
      <c r="I316" s="10"/>
      <c r="J316" s="18"/>
      <c r="K316" s="74" t="s">
        <v>514</v>
      </c>
      <c r="L316" s="47"/>
      <c r="M316" s="47"/>
    </row>
    <row r="317" spans="1:13" ht="40.5" x14ac:dyDescent="0.15">
      <c r="B317" s="4">
        <f t="shared" si="15"/>
        <v>287</v>
      </c>
      <c r="C317" s="43" t="s">
        <v>170</v>
      </c>
      <c r="D317" s="4" t="s">
        <v>14</v>
      </c>
      <c r="E317" s="4">
        <v>4</v>
      </c>
      <c r="F317" s="10" t="s">
        <v>166</v>
      </c>
      <c r="G317" s="10" t="s">
        <v>18</v>
      </c>
      <c r="H317" s="10"/>
      <c r="I317" s="10"/>
      <c r="J317" s="18"/>
      <c r="K317" s="74" t="s">
        <v>515</v>
      </c>
      <c r="L317" s="47"/>
      <c r="M317" s="47"/>
    </row>
    <row r="318" spans="1:13" x14ac:dyDescent="0.15">
      <c r="B318" s="23"/>
      <c r="C318" s="23" t="s">
        <v>13</v>
      </c>
      <c r="D318" s="23" t="s">
        <v>14</v>
      </c>
      <c r="E318" s="23">
        <v>4</v>
      </c>
      <c r="F318" s="24" t="s">
        <v>22</v>
      </c>
      <c r="G318" s="24"/>
      <c r="H318" s="24"/>
      <c r="I318" s="24"/>
      <c r="J318" s="25"/>
      <c r="K318" s="57" t="s">
        <v>230</v>
      </c>
      <c r="L318" s="68"/>
      <c r="M318" s="68"/>
    </row>
    <row r="319" spans="1:13" ht="40.5" x14ac:dyDescent="0.15">
      <c r="B319" s="4">
        <f>IF(B318&lt;&gt;"",B318+1,IF(B317&lt;&gt;"",B317+1,IF(B315&lt;&gt;"",B315+1)))</f>
        <v>288</v>
      </c>
      <c r="C319" s="43" t="s">
        <v>171</v>
      </c>
      <c r="D319" s="4" t="s">
        <v>14</v>
      </c>
      <c r="E319" s="4">
        <v>4</v>
      </c>
      <c r="F319" s="39" t="s">
        <v>22</v>
      </c>
      <c r="G319" s="10" t="s">
        <v>16</v>
      </c>
      <c r="H319" s="10"/>
      <c r="I319" s="10"/>
      <c r="J319" s="18"/>
      <c r="K319" s="74" t="s">
        <v>516</v>
      </c>
      <c r="L319" s="47"/>
      <c r="M319" s="47"/>
    </row>
    <row r="320" spans="1:13" ht="67.5" x14ac:dyDescent="0.15">
      <c r="B320" s="4">
        <f t="shared" si="15"/>
        <v>289</v>
      </c>
      <c r="C320" s="43" t="s">
        <v>171</v>
      </c>
      <c r="D320" s="4" t="s">
        <v>14</v>
      </c>
      <c r="E320" s="4">
        <v>4</v>
      </c>
      <c r="F320" s="39" t="s">
        <v>22</v>
      </c>
      <c r="G320" s="10" t="s">
        <v>18</v>
      </c>
      <c r="H320" s="10"/>
      <c r="I320" s="10"/>
      <c r="J320" s="18"/>
      <c r="K320" s="74" t="s">
        <v>517</v>
      </c>
      <c r="L320" s="47"/>
      <c r="M320" s="47"/>
    </row>
    <row r="321" spans="2:13" x14ac:dyDescent="0.15">
      <c r="B321" s="23"/>
      <c r="C321" s="23" t="s">
        <v>13</v>
      </c>
      <c r="D321" s="23" t="s">
        <v>14</v>
      </c>
      <c r="E321" s="23">
        <v>4</v>
      </c>
      <c r="F321" s="24" t="s">
        <v>23</v>
      </c>
      <c r="G321" s="24"/>
      <c r="H321" s="24"/>
      <c r="I321" s="24"/>
      <c r="J321" s="25"/>
      <c r="K321" s="57" t="s">
        <v>201</v>
      </c>
      <c r="L321" s="68"/>
      <c r="M321" s="68"/>
    </row>
    <row r="322" spans="2:13" ht="27" x14ac:dyDescent="0.15">
      <c r="B322" s="84">
        <f t="shared" si="15"/>
        <v>290</v>
      </c>
      <c r="C322" s="43" t="s">
        <v>171</v>
      </c>
      <c r="D322" s="4" t="s">
        <v>14</v>
      </c>
      <c r="E322" s="4">
        <v>4</v>
      </c>
      <c r="F322" s="12" t="s">
        <v>23</v>
      </c>
      <c r="G322" s="10" t="s">
        <v>48</v>
      </c>
      <c r="H322" s="10"/>
      <c r="I322" s="10"/>
      <c r="J322" s="18"/>
      <c r="K322" s="74" t="s">
        <v>518</v>
      </c>
      <c r="L322" s="47"/>
      <c r="M322" s="47"/>
    </row>
    <row r="323" spans="2:13" ht="27" x14ac:dyDescent="0.15">
      <c r="B323" s="4">
        <f>IF(B322&lt;&gt;"",B322+1,IF(B321&lt;&gt;"",B321+1,IF(B317&lt;&gt;"",B317+1)))</f>
        <v>291</v>
      </c>
      <c r="C323" s="43" t="s">
        <v>171</v>
      </c>
      <c r="D323" s="4" t="s">
        <v>14</v>
      </c>
      <c r="E323" s="4">
        <v>4</v>
      </c>
      <c r="F323" s="12" t="s">
        <v>23</v>
      </c>
      <c r="G323" s="10" t="s">
        <v>17</v>
      </c>
      <c r="H323" s="10"/>
      <c r="I323" s="10"/>
      <c r="J323" s="18"/>
      <c r="K323" s="74" t="s">
        <v>519</v>
      </c>
      <c r="L323" s="47"/>
      <c r="M323" s="47"/>
    </row>
    <row r="324" spans="2:13" x14ac:dyDescent="0.15">
      <c r="B324" s="23"/>
      <c r="C324" s="23" t="s">
        <v>13</v>
      </c>
      <c r="D324" s="23" t="s">
        <v>14</v>
      </c>
      <c r="E324" s="23">
        <v>4</v>
      </c>
      <c r="F324" s="24" t="s">
        <v>24</v>
      </c>
      <c r="G324" s="24"/>
      <c r="H324" s="24"/>
      <c r="I324" s="24"/>
      <c r="J324" s="25"/>
      <c r="K324" s="57" t="s">
        <v>231</v>
      </c>
      <c r="L324" s="68"/>
      <c r="M324" s="68"/>
    </row>
    <row r="325" spans="2:13" ht="60" customHeight="1" x14ac:dyDescent="0.15">
      <c r="B325" s="4">
        <f>IF(B324&lt;&gt;"",B324+1,IF(B323&lt;&gt;"",B323+1,IF(B321&lt;&gt;"",B321+1)))</f>
        <v>292</v>
      </c>
      <c r="C325" s="43" t="s">
        <v>171</v>
      </c>
      <c r="D325" s="4" t="s">
        <v>14</v>
      </c>
      <c r="E325" s="4">
        <v>4</v>
      </c>
      <c r="F325" s="12" t="s">
        <v>24</v>
      </c>
      <c r="G325" s="12" t="s">
        <v>16</v>
      </c>
      <c r="H325" s="10"/>
      <c r="I325" s="10"/>
      <c r="J325" s="18"/>
      <c r="K325" s="85" t="s">
        <v>520</v>
      </c>
      <c r="L325" s="47"/>
      <c r="M325" s="47"/>
    </row>
    <row r="326" spans="2:13" ht="40.5" x14ac:dyDescent="0.15">
      <c r="B326" s="83">
        <f>IF(B325&lt;&gt;"",B325+1,IF(B324&lt;&gt;"",B324+1,IF(B322&lt;&gt;"",B322+1)))</f>
        <v>293</v>
      </c>
      <c r="C326" s="43" t="s">
        <v>171</v>
      </c>
      <c r="D326" s="4" t="s">
        <v>14</v>
      </c>
      <c r="E326" s="4">
        <v>4</v>
      </c>
      <c r="F326" s="12" t="s">
        <v>24</v>
      </c>
      <c r="G326" s="12" t="s">
        <v>27</v>
      </c>
      <c r="H326" s="10"/>
      <c r="I326" s="10"/>
      <c r="J326" s="18"/>
      <c r="K326" s="74" t="s">
        <v>521</v>
      </c>
      <c r="L326" s="47"/>
      <c r="M326" s="47"/>
    </row>
    <row r="327" spans="2:13" ht="42.75" customHeight="1" x14ac:dyDescent="0.15">
      <c r="B327" s="4">
        <f>IF(B326&lt;&gt;"",B326+1,IF(#REF!&lt;&gt;"",#REF!+1,IF(B325&lt;&gt;"",B325+1)))</f>
        <v>294</v>
      </c>
      <c r="C327" s="43" t="s">
        <v>171</v>
      </c>
      <c r="D327" s="4" t="s">
        <v>14</v>
      </c>
      <c r="E327" s="4">
        <v>4</v>
      </c>
      <c r="F327" s="12" t="s">
        <v>24</v>
      </c>
      <c r="G327" s="12" t="s">
        <v>28</v>
      </c>
      <c r="H327" s="10"/>
      <c r="I327" s="10"/>
      <c r="J327" s="18"/>
      <c r="K327" s="85" t="s">
        <v>522</v>
      </c>
      <c r="L327" s="47"/>
      <c r="M327" s="47"/>
    </row>
    <row r="328" spans="2:13" ht="40.5" x14ac:dyDescent="0.15">
      <c r="B328" s="4">
        <f>IF(B327&lt;&gt;"",B327+1,IF(B326&lt;&gt;"",B326+1,IF(#REF!&lt;&gt;"",#REF!+1)))</f>
        <v>295</v>
      </c>
      <c r="C328" s="43" t="s">
        <v>171</v>
      </c>
      <c r="D328" s="4" t="s">
        <v>14</v>
      </c>
      <c r="E328" s="4">
        <v>4</v>
      </c>
      <c r="F328" s="12" t="s">
        <v>24</v>
      </c>
      <c r="G328" s="12" t="s">
        <v>29</v>
      </c>
      <c r="H328" s="10"/>
      <c r="I328" s="10"/>
      <c r="J328" s="18"/>
      <c r="K328" s="74" t="s">
        <v>523</v>
      </c>
      <c r="L328" s="47"/>
      <c r="M328" s="47"/>
    </row>
    <row r="329" spans="2:13" ht="81" x14ac:dyDescent="0.15">
      <c r="B329" s="84">
        <f>IF(B328&lt;&gt;"",B328+1,IF(B327&lt;&gt;"",B327+1,IF(#REF!&lt;&gt;"",#REF!+1)))</f>
        <v>296</v>
      </c>
      <c r="C329" s="43" t="s">
        <v>171</v>
      </c>
      <c r="D329" s="4" t="s">
        <v>14</v>
      </c>
      <c r="E329" s="4">
        <v>4</v>
      </c>
      <c r="F329" s="12" t="s">
        <v>24</v>
      </c>
      <c r="G329" s="12" t="s">
        <v>30</v>
      </c>
      <c r="H329" s="10"/>
      <c r="I329" s="10"/>
      <c r="J329" s="18"/>
      <c r="K329" s="74" t="s">
        <v>524</v>
      </c>
      <c r="L329" s="47"/>
      <c r="M329" s="47"/>
    </row>
    <row r="330" spans="2:13" ht="40.5" x14ac:dyDescent="0.15">
      <c r="B330" s="84">
        <f>IF(B329&lt;&gt;"",B329+1,IF(B328&lt;&gt;"",B328+1,IF(#REF!&lt;&gt;"",#REF!+1)))</f>
        <v>297</v>
      </c>
      <c r="C330" s="43" t="s">
        <v>171</v>
      </c>
      <c r="D330" s="4" t="s">
        <v>14</v>
      </c>
      <c r="E330" s="4">
        <v>4</v>
      </c>
      <c r="F330" s="12" t="s">
        <v>24</v>
      </c>
      <c r="G330" s="12" t="s">
        <v>83</v>
      </c>
      <c r="H330" s="10"/>
      <c r="I330" s="10"/>
      <c r="J330" s="18"/>
      <c r="K330" s="74" t="s">
        <v>525</v>
      </c>
      <c r="L330" s="47"/>
      <c r="M330" s="47"/>
    </row>
    <row r="331" spans="2:13" x14ac:dyDescent="0.15">
      <c r="B331" s="23"/>
      <c r="C331" s="23" t="s">
        <v>13</v>
      </c>
      <c r="D331" s="23" t="s">
        <v>14</v>
      </c>
      <c r="E331" s="23">
        <v>4</v>
      </c>
      <c r="F331" s="24" t="s">
        <v>26</v>
      </c>
      <c r="G331" s="24"/>
      <c r="H331" s="24"/>
      <c r="I331" s="24"/>
      <c r="J331" s="25"/>
      <c r="K331" s="57" t="s">
        <v>200</v>
      </c>
      <c r="L331" s="68"/>
      <c r="M331" s="68"/>
    </row>
    <row r="332" spans="2:13" ht="40.5" x14ac:dyDescent="0.15">
      <c r="B332" s="4">
        <f>IF(B330&lt;&gt;"",B330+1,IF(#REF!&lt;&gt;"",#REF!+1,IF(#REF!&lt;&gt;"",#REF!+1)))</f>
        <v>298</v>
      </c>
      <c r="C332" s="43" t="s">
        <v>171</v>
      </c>
      <c r="D332" s="4" t="s">
        <v>14</v>
      </c>
      <c r="E332" s="4">
        <v>4</v>
      </c>
      <c r="F332" s="12" t="s">
        <v>26</v>
      </c>
      <c r="G332" s="10" t="s">
        <v>48</v>
      </c>
      <c r="H332" s="10"/>
      <c r="I332" s="10"/>
      <c r="J332" s="18"/>
      <c r="K332" s="74" t="s">
        <v>526</v>
      </c>
      <c r="L332" s="47"/>
      <c r="M332" s="47"/>
    </row>
    <row r="333" spans="2:13" ht="40.5" x14ac:dyDescent="0.15">
      <c r="B333" s="4">
        <f>IF(B332&lt;&gt;"",B332+1,IF(#REF!&lt;&gt;"",#REF!+1,IF(#REF!&lt;&gt;"",#REF!+1)))</f>
        <v>299</v>
      </c>
      <c r="C333" s="43" t="s">
        <v>171</v>
      </c>
      <c r="D333" s="4" t="s">
        <v>14</v>
      </c>
      <c r="E333" s="4">
        <v>4</v>
      </c>
      <c r="F333" s="10" t="s">
        <v>25</v>
      </c>
      <c r="G333" s="10" t="s">
        <v>17</v>
      </c>
      <c r="H333" s="10"/>
      <c r="I333" s="10"/>
      <c r="J333" s="18"/>
      <c r="K333" s="74" t="s">
        <v>527</v>
      </c>
      <c r="L333" s="47"/>
      <c r="M333" s="47"/>
    </row>
    <row r="334" spans="2:13" ht="54" x14ac:dyDescent="0.15">
      <c r="B334" s="4">
        <f>IF(B333&lt;&gt;"",B333+1,IF(#REF!&lt;&gt;"",#REF!+1,IF(#REF!&lt;&gt;"",#REF!+1)))</f>
        <v>300</v>
      </c>
      <c r="C334" s="43" t="s">
        <v>172</v>
      </c>
      <c r="D334" s="4" t="s">
        <v>14</v>
      </c>
      <c r="E334" s="4">
        <v>4</v>
      </c>
      <c r="F334" s="10" t="s">
        <v>25</v>
      </c>
      <c r="G334" s="10" t="s">
        <v>27</v>
      </c>
      <c r="H334" s="10"/>
      <c r="I334" s="10"/>
      <c r="J334" s="18"/>
      <c r="K334" s="74" t="s">
        <v>528</v>
      </c>
      <c r="L334" s="47"/>
      <c r="M334" s="47"/>
    </row>
    <row r="335" spans="2:13" x14ac:dyDescent="0.15">
      <c r="B335" s="23"/>
      <c r="C335" s="23" t="s">
        <v>13</v>
      </c>
      <c r="D335" s="23" t="s">
        <v>14</v>
      </c>
      <c r="E335" s="23">
        <v>4</v>
      </c>
      <c r="F335" s="24" t="s">
        <v>31</v>
      </c>
      <c r="G335" s="24"/>
      <c r="H335" s="24"/>
      <c r="I335" s="24"/>
      <c r="J335" s="25"/>
      <c r="K335" s="57" t="s">
        <v>199</v>
      </c>
      <c r="L335" s="68"/>
      <c r="M335" s="68"/>
    </row>
    <row r="336" spans="2:13" ht="54" x14ac:dyDescent="0.15">
      <c r="B336" s="4">
        <f t="shared" ref="B336:B344" si="16">IF(B335&lt;&gt;"",B335+1,IF(B334&lt;&gt;"",B334+1,IF(B332&lt;&gt;"",B332+1)))</f>
        <v>301</v>
      </c>
      <c r="C336" s="43" t="s">
        <v>172</v>
      </c>
      <c r="D336" s="4" t="s">
        <v>14</v>
      </c>
      <c r="E336" s="4">
        <v>4</v>
      </c>
      <c r="F336" s="12" t="s">
        <v>31</v>
      </c>
      <c r="G336" s="12" t="s">
        <v>16</v>
      </c>
      <c r="H336" s="10"/>
      <c r="I336" s="10"/>
      <c r="J336" s="18"/>
      <c r="K336" s="74" t="s">
        <v>529</v>
      </c>
      <c r="L336" s="47"/>
      <c r="M336" s="47"/>
    </row>
    <row r="337" spans="2:13" ht="54" x14ac:dyDescent="0.15">
      <c r="B337" s="4">
        <f t="shared" si="16"/>
        <v>302</v>
      </c>
      <c r="C337" s="43" t="s">
        <v>172</v>
      </c>
      <c r="D337" s="4" t="s">
        <v>14</v>
      </c>
      <c r="E337" s="4">
        <v>4</v>
      </c>
      <c r="F337" s="12" t="s">
        <v>31</v>
      </c>
      <c r="G337" s="12" t="s">
        <v>16</v>
      </c>
      <c r="H337" s="10" t="s">
        <v>232</v>
      </c>
      <c r="I337" s="10"/>
      <c r="J337" s="18"/>
      <c r="K337" s="74" t="s">
        <v>530</v>
      </c>
      <c r="L337" s="47"/>
      <c r="M337" s="47"/>
    </row>
    <row r="338" spans="2:13" ht="54" x14ac:dyDescent="0.15">
      <c r="B338" s="4">
        <f t="shared" si="16"/>
        <v>303</v>
      </c>
      <c r="C338" s="43" t="s">
        <v>172</v>
      </c>
      <c r="D338" s="4" t="s">
        <v>14</v>
      </c>
      <c r="E338" s="4">
        <v>4</v>
      </c>
      <c r="F338" s="12" t="s">
        <v>31</v>
      </c>
      <c r="G338" s="12" t="s">
        <v>16</v>
      </c>
      <c r="H338" s="10" t="s">
        <v>233</v>
      </c>
      <c r="I338" s="10"/>
      <c r="J338" s="18"/>
      <c r="K338" s="74" t="s">
        <v>531</v>
      </c>
      <c r="L338" s="47"/>
      <c r="M338" s="47"/>
    </row>
    <row r="339" spans="2:13" ht="40.5" x14ac:dyDescent="0.15">
      <c r="B339" s="4">
        <f t="shared" si="16"/>
        <v>304</v>
      </c>
      <c r="C339" s="43" t="s">
        <v>172</v>
      </c>
      <c r="D339" s="4" t="s">
        <v>14</v>
      </c>
      <c r="E339" s="4">
        <v>4</v>
      </c>
      <c r="F339" s="12" t="s">
        <v>31</v>
      </c>
      <c r="G339" s="12" t="s">
        <v>16</v>
      </c>
      <c r="H339" s="10" t="s">
        <v>234</v>
      </c>
      <c r="I339" s="10"/>
      <c r="J339" s="18"/>
      <c r="K339" s="74" t="s">
        <v>532</v>
      </c>
      <c r="L339" s="47"/>
      <c r="M339" s="47"/>
    </row>
    <row r="340" spans="2:13" ht="54" x14ac:dyDescent="0.15">
      <c r="B340" s="4">
        <f t="shared" si="16"/>
        <v>305</v>
      </c>
      <c r="C340" s="43" t="s">
        <v>172</v>
      </c>
      <c r="D340" s="4" t="s">
        <v>14</v>
      </c>
      <c r="E340" s="4">
        <v>4</v>
      </c>
      <c r="F340" s="12" t="s">
        <v>31</v>
      </c>
      <c r="G340" s="12" t="s">
        <v>16</v>
      </c>
      <c r="H340" s="10" t="s">
        <v>235</v>
      </c>
      <c r="I340" s="10"/>
      <c r="J340" s="18"/>
      <c r="K340" s="74" t="s">
        <v>533</v>
      </c>
      <c r="L340" s="47"/>
      <c r="M340" s="47"/>
    </row>
    <row r="341" spans="2:13" s="40" customFormat="1" ht="42.75" customHeight="1" x14ac:dyDescent="0.15">
      <c r="B341" s="41">
        <f t="shared" si="16"/>
        <v>306</v>
      </c>
      <c r="C341" s="43" t="s">
        <v>172</v>
      </c>
      <c r="D341" s="41" t="s">
        <v>14</v>
      </c>
      <c r="E341" s="41">
        <v>4</v>
      </c>
      <c r="F341" s="42" t="s">
        <v>113</v>
      </c>
      <c r="G341" s="43" t="s">
        <v>18</v>
      </c>
      <c r="H341" s="42" t="s">
        <v>232</v>
      </c>
      <c r="I341" s="42"/>
      <c r="J341" s="44"/>
      <c r="K341" s="89" t="s">
        <v>534</v>
      </c>
      <c r="L341" s="67"/>
      <c r="M341" s="67"/>
    </row>
    <row r="342" spans="2:13" ht="67.5" x14ac:dyDescent="0.15">
      <c r="B342" s="4">
        <f t="shared" si="16"/>
        <v>307</v>
      </c>
      <c r="C342" s="43" t="s">
        <v>172</v>
      </c>
      <c r="D342" s="4" t="s">
        <v>14</v>
      </c>
      <c r="E342" s="4">
        <v>4</v>
      </c>
      <c r="F342" s="10" t="s">
        <v>113</v>
      </c>
      <c r="G342" s="12" t="s">
        <v>18</v>
      </c>
      <c r="H342" s="10" t="s">
        <v>233</v>
      </c>
      <c r="I342" s="10"/>
      <c r="J342" s="18"/>
      <c r="K342" s="74" t="s">
        <v>535</v>
      </c>
      <c r="L342" s="47"/>
      <c r="M342" s="47"/>
    </row>
    <row r="343" spans="2:13" s="40" customFormat="1" ht="54" x14ac:dyDescent="0.15">
      <c r="B343" s="41">
        <f t="shared" si="16"/>
        <v>308</v>
      </c>
      <c r="C343" s="43" t="s">
        <v>172</v>
      </c>
      <c r="D343" s="41" t="s">
        <v>14</v>
      </c>
      <c r="E343" s="41">
        <v>4</v>
      </c>
      <c r="F343" s="42" t="s">
        <v>113</v>
      </c>
      <c r="G343" s="43" t="s">
        <v>27</v>
      </c>
      <c r="H343" s="42" t="s">
        <v>232</v>
      </c>
      <c r="I343" s="42"/>
      <c r="J343" s="44"/>
      <c r="K343" s="77" t="s">
        <v>536</v>
      </c>
      <c r="L343" s="67"/>
      <c r="M343" s="67"/>
    </row>
    <row r="344" spans="2:13" ht="67.5" x14ac:dyDescent="0.15">
      <c r="B344" s="4">
        <f t="shared" si="16"/>
        <v>309</v>
      </c>
      <c r="C344" s="43" t="s">
        <v>172</v>
      </c>
      <c r="D344" s="4" t="s">
        <v>14</v>
      </c>
      <c r="E344" s="4">
        <v>4</v>
      </c>
      <c r="F344" s="10" t="s">
        <v>113</v>
      </c>
      <c r="G344" s="12" t="s">
        <v>27</v>
      </c>
      <c r="H344" s="10" t="s">
        <v>233</v>
      </c>
      <c r="I344" s="10"/>
      <c r="J344" s="18"/>
      <c r="K344" s="74" t="s">
        <v>537</v>
      </c>
      <c r="L344" s="47"/>
      <c r="M344" s="47"/>
    </row>
    <row r="345" spans="2:13" x14ac:dyDescent="0.15">
      <c r="B345" s="23"/>
      <c r="C345" s="23" t="s">
        <v>13</v>
      </c>
      <c r="D345" s="23" t="s">
        <v>14</v>
      </c>
      <c r="E345" s="23">
        <v>4</v>
      </c>
      <c r="F345" s="24" t="s">
        <v>32</v>
      </c>
      <c r="G345" s="24"/>
      <c r="H345" s="24"/>
      <c r="I345" s="24"/>
      <c r="J345" s="25"/>
      <c r="K345" s="56" t="s">
        <v>227</v>
      </c>
      <c r="L345" s="68"/>
      <c r="M345" s="68"/>
    </row>
    <row r="346" spans="2:13" ht="54" x14ac:dyDescent="0.15">
      <c r="B346" s="4">
        <f>IF(B345&lt;&gt;"",B345+1,IF(B344&lt;&gt;"",B344+1,IF(B342&lt;&gt;"",B342+1)))</f>
        <v>310</v>
      </c>
      <c r="C346" s="39" t="s">
        <v>172</v>
      </c>
      <c r="D346" s="4" t="s">
        <v>14</v>
      </c>
      <c r="E346" s="4">
        <v>4</v>
      </c>
      <c r="F346" s="15" t="s">
        <v>117</v>
      </c>
      <c r="G346" s="16"/>
      <c r="H346" s="15"/>
      <c r="I346" s="15"/>
      <c r="J346" s="29"/>
      <c r="K346" s="74" t="s">
        <v>538</v>
      </c>
      <c r="L346" s="47"/>
      <c r="M346" s="47"/>
    </row>
    <row r="347" spans="2:13" x14ac:dyDescent="0.15">
      <c r="B347" s="23"/>
      <c r="C347" s="23" t="s">
        <v>13</v>
      </c>
      <c r="D347" s="23" t="s">
        <v>14</v>
      </c>
      <c r="E347" s="23">
        <v>4</v>
      </c>
      <c r="F347" s="24" t="s">
        <v>33</v>
      </c>
      <c r="G347" s="24"/>
      <c r="H347" s="24"/>
      <c r="I347" s="24"/>
      <c r="J347" s="25"/>
      <c r="K347" s="56" t="s">
        <v>228</v>
      </c>
      <c r="L347" s="68"/>
      <c r="M347" s="68"/>
    </row>
    <row r="348" spans="2:13" ht="40.5" x14ac:dyDescent="0.15">
      <c r="B348" s="4">
        <f>IF(B347&lt;&gt;"",B347+1,IF(B346&lt;&gt;"",B346+1,IF(B344&lt;&gt;"",B344+1)))</f>
        <v>311</v>
      </c>
      <c r="C348" s="39" t="s">
        <v>173</v>
      </c>
      <c r="D348" s="4" t="s">
        <v>14</v>
      </c>
      <c r="E348" s="4">
        <v>4</v>
      </c>
      <c r="F348" s="15" t="s">
        <v>129</v>
      </c>
      <c r="G348" s="16"/>
      <c r="H348" s="15"/>
      <c r="I348" s="15"/>
      <c r="J348" s="29"/>
      <c r="K348" s="74" t="s">
        <v>539</v>
      </c>
      <c r="L348" s="47"/>
      <c r="M348" s="47"/>
    </row>
    <row r="349" spans="2:13" x14ac:dyDescent="0.15">
      <c r="B349" s="23"/>
      <c r="C349" s="23" t="s">
        <v>13</v>
      </c>
      <c r="D349" s="23" t="s">
        <v>14</v>
      </c>
      <c r="E349" s="23">
        <v>4</v>
      </c>
      <c r="F349" s="24" t="s">
        <v>34</v>
      </c>
      <c r="G349" s="24"/>
      <c r="H349" s="24"/>
      <c r="I349" s="24"/>
      <c r="J349" s="25"/>
      <c r="K349" s="57" t="s">
        <v>11</v>
      </c>
      <c r="L349" s="68"/>
      <c r="M349" s="68"/>
    </row>
    <row r="350" spans="2:13" ht="27" x14ac:dyDescent="0.15">
      <c r="B350" s="4">
        <f>IF(B349&lt;&gt;"",B349+1,IF(B348&lt;&gt;"",B348+1,IF(B346&lt;&gt;"",B346+1)))</f>
        <v>312</v>
      </c>
      <c r="C350" s="39" t="s">
        <v>173</v>
      </c>
      <c r="D350" s="4" t="s">
        <v>14</v>
      </c>
      <c r="E350" s="4">
        <v>4</v>
      </c>
      <c r="F350" s="15" t="s">
        <v>216</v>
      </c>
      <c r="G350" s="16" t="s">
        <v>16</v>
      </c>
      <c r="H350" s="15"/>
      <c r="I350" s="15"/>
      <c r="J350" s="29"/>
      <c r="K350" s="74" t="s">
        <v>540</v>
      </c>
      <c r="L350" s="47"/>
      <c r="M350" s="47"/>
    </row>
    <row r="351" spans="2:13" ht="40.5" x14ac:dyDescent="0.15">
      <c r="B351" s="4">
        <f>IF(B350&lt;&gt;"",B350+1,IF(B349&lt;&gt;"",B349+1,IF(B347&lt;&gt;"",B347+1)))</f>
        <v>313</v>
      </c>
      <c r="C351" s="39" t="s">
        <v>173</v>
      </c>
      <c r="D351" s="4" t="s">
        <v>14</v>
      </c>
      <c r="E351" s="4">
        <v>4</v>
      </c>
      <c r="F351" s="15" t="s">
        <v>216</v>
      </c>
      <c r="G351" s="16" t="s">
        <v>18</v>
      </c>
      <c r="H351" s="15"/>
      <c r="I351" s="15"/>
      <c r="J351" s="29"/>
      <c r="K351" s="74" t="s">
        <v>541</v>
      </c>
      <c r="L351" s="47"/>
      <c r="M351" s="47"/>
    </row>
    <row r="352" spans="2:13" ht="40.5" x14ac:dyDescent="0.15">
      <c r="B352" s="4">
        <f>IF(B351&lt;&gt;"",B351+1,IF(B350&lt;&gt;"",B350+1,IF(B348&lt;&gt;"",B348+1)))</f>
        <v>314</v>
      </c>
      <c r="C352" s="39" t="s">
        <v>173</v>
      </c>
      <c r="D352" s="4" t="s">
        <v>14</v>
      </c>
      <c r="E352" s="4">
        <v>4</v>
      </c>
      <c r="F352" s="15" t="s">
        <v>216</v>
      </c>
      <c r="G352" s="16" t="s">
        <v>27</v>
      </c>
      <c r="H352" s="15"/>
      <c r="I352" s="15"/>
      <c r="J352" s="29"/>
      <c r="K352" s="74" t="s">
        <v>542</v>
      </c>
      <c r="L352" s="47"/>
      <c r="M352" s="47"/>
    </row>
    <row r="353" spans="2:13" ht="46.5" customHeight="1" x14ac:dyDescent="0.15">
      <c r="B353" s="4">
        <f>IF(B352&lt;&gt;"",B352+1,IF(B351&lt;&gt;"",B351+1,IF(B349&lt;&gt;"",B349+1)))</f>
        <v>315</v>
      </c>
      <c r="C353" s="39" t="s">
        <v>173</v>
      </c>
      <c r="D353" s="4" t="s">
        <v>14</v>
      </c>
      <c r="E353" s="4">
        <v>4</v>
      </c>
      <c r="F353" s="15" t="s">
        <v>216</v>
      </c>
      <c r="G353" s="16" t="s">
        <v>28</v>
      </c>
      <c r="H353" s="15"/>
      <c r="I353" s="15"/>
      <c r="J353" s="29"/>
      <c r="K353" s="85" t="s">
        <v>543</v>
      </c>
      <c r="L353" s="47"/>
      <c r="M353" s="47"/>
    </row>
    <row r="354" spans="2:13" s="6" customFormat="1" x14ac:dyDescent="0.15">
      <c r="B354" s="7"/>
      <c r="C354" s="7" t="s">
        <v>13</v>
      </c>
      <c r="D354" s="7" t="s">
        <v>14</v>
      </c>
      <c r="E354" s="7">
        <v>5</v>
      </c>
      <c r="F354" s="11"/>
      <c r="G354" s="11"/>
      <c r="H354" s="11"/>
      <c r="I354" s="11"/>
      <c r="J354" s="17"/>
      <c r="K354" s="59" t="s">
        <v>203</v>
      </c>
      <c r="L354" s="48"/>
      <c r="M354" s="48"/>
    </row>
    <row r="355" spans="2:13" s="6" customFormat="1" x14ac:dyDescent="0.15">
      <c r="B355" s="23"/>
      <c r="C355" s="23" t="s">
        <v>13</v>
      </c>
      <c r="D355" s="23" t="s">
        <v>14</v>
      </c>
      <c r="E355" s="23">
        <v>5</v>
      </c>
      <c r="F355" s="24" t="s">
        <v>15</v>
      </c>
      <c r="G355" s="24"/>
      <c r="H355" s="24"/>
      <c r="I355" s="24"/>
      <c r="J355" s="25"/>
      <c r="K355" s="57" t="s">
        <v>204</v>
      </c>
      <c r="L355" s="68"/>
      <c r="M355" s="68"/>
    </row>
    <row r="356" spans="2:13" s="1" customFormat="1" ht="40.5" x14ac:dyDescent="0.15">
      <c r="B356" s="4">
        <f>IF(B353&lt;&gt;"",B353+1,IF(B352&lt;&gt;"",B352+1,IF(B351&lt;&gt;"",B351+1)))</f>
        <v>316</v>
      </c>
      <c r="C356" s="61" t="s">
        <v>174</v>
      </c>
      <c r="D356" s="4" t="s">
        <v>14</v>
      </c>
      <c r="E356" s="4">
        <v>5</v>
      </c>
      <c r="F356" s="12" t="s">
        <v>15</v>
      </c>
      <c r="G356" s="10" t="s">
        <v>48</v>
      </c>
      <c r="H356" s="10"/>
      <c r="I356" s="10"/>
      <c r="J356" s="18"/>
      <c r="K356" s="81" t="s">
        <v>544</v>
      </c>
      <c r="L356" s="47"/>
      <c r="M356" s="47"/>
    </row>
    <row r="357" spans="2:13" s="1" customFormat="1" ht="40.5" x14ac:dyDescent="0.15">
      <c r="B357" s="4">
        <f t="shared" si="15"/>
        <v>317</v>
      </c>
      <c r="C357" s="61" t="s">
        <v>174</v>
      </c>
      <c r="D357" s="4" t="s">
        <v>14</v>
      </c>
      <c r="E357" s="4">
        <v>5</v>
      </c>
      <c r="F357" s="10" t="s">
        <v>8</v>
      </c>
      <c r="G357" s="10" t="s">
        <v>17</v>
      </c>
      <c r="H357" s="10"/>
      <c r="I357" s="10"/>
      <c r="J357" s="18"/>
      <c r="K357" s="81" t="s">
        <v>545</v>
      </c>
      <c r="L357" s="47"/>
      <c r="M357" s="47"/>
    </row>
    <row r="358" spans="2:13" s="1" customFormat="1" ht="42.75" customHeight="1" x14ac:dyDescent="0.15">
      <c r="B358" s="4">
        <f t="shared" si="15"/>
        <v>318</v>
      </c>
      <c r="C358" s="61" t="s">
        <v>174</v>
      </c>
      <c r="D358" s="4" t="s">
        <v>14</v>
      </c>
      <c r="E358" s="4">
        <v>5</v>
      </c>
      <c r="F358" s="10" t="s">
        <v>8</v>
      </c>
      <c r="G358" s="10" t="s">
        <v>53</v>
      </c>
      <c r="H358" s="10"/>
      <c r="I358" s="10"/>
      <c r="J358" s="18"/>
      <c r="K358" s="92" t="s">
        <v>508</v>
      </c>
      <c r="L358" s="47"/>
      <c r="M358" s="47"/>
    </row>
    <row r="359" spans="2:13" s="1" customFormat="1" x14ac:dyDescent="0.15">
      <c r="B359" s="23"/>
      <c r="C359" s="23" t="s">
        <v>13</v>
      </c>
      <c r="D359" s="23" t="s">
        <v>14</v>
      </c>
      <c r="E359" s="23">
        <v>5</v>
      </c>
      <c r="F359" s="24" t="s">
        <v>19</v>
      </c>
      <c r="G359" s="24"/>
      <c r="H359" s="24"/>
      <c r="I359" s="24"/>
      <c r="J359" s="25"/>
      <c r="K359" s="57" t="s">
        <v>205</v>
      </c>
      <c r="L359" s="68"/>
      <c r="M359" s="68"/>
    </row>
    <row r="360" spans="2:13" s="1" customFormat="1" ht="27" x14ac:dyDescent="0.15">
      <c r="B360" s="4">
        <f t="shared" ref="B360" si="17">IF(B359&lt;&gt;"",B359+1,IF(B358&lt;&gt;"",B358+1,IF(B356&lt;&gt;"",B356+1)))</f>
        <v>319</v>
      </c>
      <c r="C360" s="61" t="s">
        <v>174</v>
      </c>
      <c r="D360" s="4" t="s">
        <v>14</v>
      </c>
      <c r="E360" s="4">
        <v>5</v>
      </c>
      <c r="F360" s="12" t="s">
        <v>35</v>
      </c>
      <c r="G360" s="10" t="s">
        <v>48</v>
      </c>
      <c r="H360" s="10"/>
      <c r="I360" s="10"/>
      <c r="J360" s="18"/>
      <c r="K360" s="81" t="s">
        <v>546</v>
      </c>
      <c r="L360" s="47"/>
      <c r="M360" s="47"/>
    </row>
    <row r="361" spans="2:13" s="1" customFormat="1" ht="29.25" customHeight="1" x14ac:dyDescent="0.15">
      <c r="B361" s="4">
        <f t="shared" ref="B361:B366" si="18">IF(B360&lt;&gt;"",B360+1,IF(B359&lt;&gt;"",B359+1,IF(B358&lt;&gt;"",B358+1)))</f>
        <v>320</v>
      </c>
      <c r="C361" s="61" t="s">
        <v>174</v>
      </c>
      <c r="D361" s="4" t="s">
        <v>14</v>
      </c>
      <c r="E361" s="4">
        <v>5</v>
      </c>
      <c r="F361" s="10" t="s">
        <v>19</v>
      </c>
      <c r="G361" s="10" t="s">
        <v>17</v>
      </c>
      <c r="H361" s="10"/>
      <c r="I361" s="10"/>
      <c r="J361" s="18"/>
      <c r="K361" s="92" t="s">
        <v>547</v>
      </c>
      <c r="L361" s="47"/>
      <c r="M361" s="47"/>
    </row>
    <row r="362" spans="2:13" s="1" customFormat="1" ht="27" x14ac:dyDescent="0.15">
      <c r="B362" s="4">
        <f t="shared" si="18"/>
        <v>321</v>
      </c>
      <c r="C362" s="61" t="s">
        <v>174</v>
      </c>
      <c r="D362" s="4" t="s">
        <v>14</v>
      </c>
      <c r="E362" s="4">
        <v>5</v>
      </c>
      <c r="F362" s="10" t="s">
        <v>19</v>
      </c>
      <c r="G362" s="10" t="s">
        <v>53</v>
      </c>
      <c r="H362" s="10"/>
      <c r="I362" s="10"/>
      <c r="J362" s="18"/>
      <c r="K362" s="81" t="s">
        <v>548</v>
      </c>
      <c r="L362" s="47"/>
      <c r="M362" s="47"/>
    </row>
    <row r="363" spans="2:13" s="1" customFormat="1" ht="27" x14ac:dyDescent="0.15">
      <c r="B363" s="4">
        <f t="shared" si="18"/>
        <v>322</v>
      </c>
      <c r="C363" s="61" t="s">
        <v>174</v>
      </c>
      <c r="D363" s="4" t="s">
        <v>14</v>
      </c>
      <c r="E363" s="4">
        <v>5</v>
      </c>
      <c r="F363" s="10" t="s">
        <v>19</v>
      </c>
      <c r="G363" s="10" t="s">
        <v>55</v>
      </c>
      <c r="H363" s="10"/>
      <c r="I363" s="10"/>
      <c r="J363" s="18"/>
      <c r="K363" s="81" t="s">
        <v>549</v>
      </c>
      <c r="L363" s="47"/>
      <c r="M363" s="47"/>
    </row>
    <row r="364" spans="2:13" s="1" customFormat="1" ht="27" x14ac:dyDescent="0.15">
      <c r="B364" s="4">
        <f t="shared" si="18"/>
        <v>323</v>
      </c>
      <c r="C364" s="61" t="s">
        <v>174</v>
      </c>
      <c r="D364" s="4" t="s">
        <v>14</v>
      </c>
      <c r="E364" s="4">
        <v>5</v>
      </c>
      <c r="F364" s="10" t="s">
        <v>19</v>
      </c>
      <c r="G364" s="10" t="s">
        <v>57</v>
      </c>
      <c r="H364" s="12" t="s">
        <v>66</v>
      </c>
      <c r="I364" s="10"/>
      <c r="J364" s="18"/>
      <c r="K364" s="81" t="s">
        <v>550</v>
      </c>
      <c r="L364" s="47"/>
      <c r="M364" s="47"/>
    </row>
    <row r="365" spans="2:13" s="1" customFormat="1" ht="27" x14ac:dyDescent="0.15">
      <c r="B365" s="4">
        <f t="shared" si="18"/>
        <v>324</v>
      </c>
      <c r="C365" s="61" t="s">
        <v>174</v>
      </c>
      <c r="D365" s="4" t="s">
        <v>14</v>
      </c>
      <c r="E365" s="4">
        <v>5</v>
      </c>
      <c r="F365" s="10" t="s">
        <v>19</v>
      </c>
      <c r="G365" s="10" t="s">
        <v>57</v>
      </c>
      <c r="H365" s="12" t="s">
        <v>68</v>
      </c>
      <c r="I365" s="10"/>
      <c r="J365" s="18"/>
      <c r="K365" s="81" t="s">
        <v>551</v>
      </c>
      <c r="L365" s="47"/>
      <c r="M365" s="47"/>
    </row>
    <row r="366" spans="2:13" s="1" customFormat="1" ht="27" x14ac:dyDescent="0.15">
      <c r="B366" s="4">
        <f t="shared" si="18"/>
        <v>325</v>
      </c>
      <c r="C366" s="61" t="s">
        <v>174</v>
      </c>
      <c r="D366" s="4" t="s">
        <v>14</v>
      </c>
      <c r="E366" s="4">
        <v>5</v>
      </c>
      <c r="F366" s="10" t="s">
        <v>19</v>
      </c>
      <c r="G366" s="15" t="s">
        <v>30</v>
      </c>
      <c r="H366" s="16"/>
      <c r="I366" s="15"/>
      <c r="J366" s="29"/>
      <c r="K366" s="81" t="s">
        <v>552</v>
      </c>
      <c r="L366" s="47"/>
      <c r="M366" s="47"/>
    </row>
    <row r="367" spans="2:13" s="1" customFormat="1" x14ac:dyDescent="0.15">
      <c r="B367" s="23"/>
      <c r="C367" s="23" t="s">
        <v>13</v>
      </c>
      <c r="D367" s="23" t="s">
        <v>14</v>
      </c>
      <c r="E367" s="23">
        <v>5</v>
      </c>
      <c r="F367" s="24" t="s">
        <v>206</v>
      </c>
      <c r="G367" s="24"/>
      <c r="H367" s="24"/>
      <c r="I367" s="24"/>
      <c r="J367" s="25"/>
      <c r="K367" s="57" t="s">
        <v>207</v>
      </c>
      <c r="L367" s="68"/>
      <c r="M367" s="68"/>
    </row>
    <row r="368" spans="2:13" s="1" customFormat="1" ht="27" x14ac:dyDescent="0.15">
      <c r="B368" s="4">
        <f t="shared" ref="B368" si="19">IF(B367&lt;&gt;"",B367+1,IF(B366&lt;&gt;"",B366+1,IF(B364&lt;&gt;"",B364+1)))</f>
        <v>326</v>
      </c>
      <c r="C368" s="61" t="s">
        <v>174</v>
      </c>
      <c r="D368" s="4" t="s">
        <v>14</v>
      </c>
      <c r="E368" s="4">
        <v>5</v>
      </c>
      <c r="F368" s="12" t="s">
        <v>20</v>
      </c>
      <c r="G368" s="10" t="s">
        <v>48</v>
      </c>
      <c r="H368" s="10"/>
      <c r="I368" s="10"/>
      <c r="J368" s="18"/>
      <c r="K368" s="81" t="s">
        <v>553</v>
      </c>
      <c r="L368" s="47"/>
      <c r="M368" s="47"/>
    </row>
    <row r="369" spans="2:13" s="1" customFormat="1" ht="27" x14ac:dyDescent="0.15">
      <c r="B369" s="4">
        <f t="shared" ref="B369:B376" si="20">IF(B368&lt;&gt;"",B368+1,IF(B367&lt;&gt;"",B367+1,IF(B366&lt;&gt;"",B366+1)))</f>
        <v>327</v>
      </c>
      <c r="C369" s="61" t="s">
        <v>174</v>
      </c>
      <c r="D369" s="4" t="s">
        <v>14</v>
      </c>
      <c r="E369" s="4">
        <v>5</v>
      </c>
      <c r="F369" s="10" t="s">
        <v>9</v>
      </c>
      <c r="G369" s="10" t="s">
        <v>17</v>
      </c>
      <c r="H369" s="10"/>
      <c r="I369" s="10"/>
      <c r="J369" s="18"/>
      <c r="K369" s="81" t="s">
        <v>554</v>
      </c>
      <c r="L369" s="47"/>
      <c r="M369" s="47"/>
    </row>
    <row r="370" spans="2:13" s="1" customFormat="1" ht="40.5" x14ac:dyDescent="0.15">
      <c r="B370" s="4">
        <f t="shared" si="20"/>
        <v>328</v>
      </c>
      <c r="C370" s="61" t="s">
        <v>175</v>
      </c>
      <c r="D370" s="4" t="s">
        <v>14</v>
      </c>
      <c r="E370" s="4">
        <v>5</v>
      </c>
      <c r="F370" s="10" t="s">
        <v>9</v>
      </c>
      <c r="G370" s="10" t="s">
        <v>53</v>
      </c>
      <c r="H370" s="12" t="s">
        <v>66</v>
      </c>
      <c r="I370" s="10"/>
      <c r="J370" s="18"/>
      <c r="K370" s="81" t="s">
        <v>555</v>
      </c>
      <c r="L370" s="47"/>
      <c r="M370" s="47"/>
    </row>
    <row r="371" spans="2:13" s="1" customFormat="1" ht="40.5" x14ac:dyDescent="0.15">
      <c r="B371" s="4">
        <f t="shared" si="20"/>
        <v>329</v>
      </c>
      <c r="C371" s="61" t="s">
        <v>175</v>
      </c>
      <c r="D371" s="4" t="s">
        <v>14</v>
      </c>
      <c r="E371" s="4">
        <v>5</v>
      </c>
      <c r="F371" s="10" t="s">
        <v>9</v>
      </c>
      <c r="G371" s="10" t="s">
        <v>53</v>
      </c>
      <c r="H371" s="12" t="s">
        <v>68</v>
      </c>
      <c r="I371" s="10"/>
      <c r="J371" s="18"/>
      <c r="K371" s="81" t="s">
        <v>556</v>
      </c>
      <c r="L371" s="47"/>
      <c r="M371" s="47"/>
    </row>
    <row r="372" spans="2:13" s="1" customFormat="1" ht="30" customHeight="1" x14ac:dyDescent="0.15">
      <c r="B372" s="4">
        <f t="shared" si="20"/>
        <v>330</v>
      </c>
      <c r="C372" s="61" t="s">
        <v>175</v>
      </c>
      <c r="D372" s="4" t="s">
        <v>14</v>
      </c>
      <c r="E372" s="4">
        <v>5</v>
      </c>
      <c r="F372" s="10" t="s">
        <v>9</v>
      </c>
      <c r="G372" s="10" t="s">
        <v>53</v>
      </c>
      <c r="H372" s="12" t="s">
        <v>76</v>
      </c>
      <c r="I372" s="10"/>
      <c r="J372" s="18"/>
      <c r="K372" s="92" t="s">
        <v>557</v>
      </c>
      <c r="L372" s="47"/>
      <c r="M372" s="47"/>
    </row>
    <row r="373" spans="2:13" s="1" customFormat="1" ht="40.5" x14ac:dyDescent="0.15">
      <c r="B373" s="4">
        <f t="shared" si="20"/>
        <v>331</v>
      </c>
      <c r="C373" s="61" t="s">
        <v>175</v>
      </c>
      <c r="D373" s="4" t="s">
        <v>14</v>
      </c>
      <c r="E373" s="4">
        <v>5</v>
      </c>
      <c r="F373" s="10" t="s">
        <v>9</v>
      </c>
      <c r="G373" s="10" t="s">
        <v>53</v>
      </c>
      <c r="H373" s="12" t="s">
        <v>70</v>
      </c>
      <c r="I373" s="10"/>
      <c r="J373" s="18"/>
      <c r="K373" s="81" t="s">
        <v>558</v>
      </c>
      <c r="L373" s="47"/>
      <c r="M373" s="47"/>
    </row>
    <row r="374" spans="2:13" s="1" customFormat="1" ht="27" x14ac:dyDescent="0.15">
      <c r="B374" s="4">
        <f t="shared" si="20"/>
        <v>332</v>
      </c>
      <c r="C374" s="61" t="s">
        <v>175</v>
      </c>
      <c r="D374" s="4" t="s">
        <v>14</v>
      </c>
      <c r="E374" s="4">
        <v>5</v>
      </c>
      <c r="F374" s="10" t="s">
        <v>9</v>
      </c>
      <c r="G374" s="10" t="s">
        <v>55</v>
      </c>
      <c r="H374" s="12" t="s">
        <v>65</v>
      </c>
      <c r="I374" s="10"/>
      <c r="J374" s="18"/>
      <c r="K374" s="81" t="s">
        <v>559</v>
      </c>
      <c r="L374" s="47"/>
      <c r="M374" s="47"/>
    </row>
    <row r="375" spans="2:13" s="1" customFormat="1" ht="27" x14ac:dyDescent="0.15">
      <c r="B375" s="4">
        <f t="shared" si="20"/>
        <v>333</v>
      </c>
      <c r="C375" s="61" t="s">
        <v>175</v>
      </c>
      <c r="D375" s="4" t="s">
        <v>14</v>
      </c>
      <c r="E375" s="4">
        <v>5</v>
      </c>
      <c r="F375" s="10" t="s">
        <v>9</v>
      </c>
      <c r="G375" s="10" t="s">
        <v>55</v>
      </c>
      <c r="H375" s="10" t="s">
        <v>67</v>
      </c>
      <c r="I375" s="10"/>
      <c r="J375" s="18"/>
      <c r="K375" s="81" t="s">
        <v>560</v>
      </c>
      <c r="L375" s="47"/>
      <c r="M375" s="47"/>
    </row>
    <row r="376" spans="2:13" s="1" customFormat="1" ht="27" x14ac:dyDescent="0.15">
      <c r="B376" s="4">
        <f t="shared" si="20"/>
        <v>334</v>
      </c>
      <c r="C376" s="61" t="s">
        <v>175</v>
      </c>
      <c r="D376" s="4" t="s">
        <v>14</v>
      </c>
      <c r="E376" s="4">
        <v>5</v>
      </c>
      <c r="F376" s="10" t="s">
        <v>9</v>
      </c>
      <c r="G376" s="10" t="s">
        <v>29</v>
      </c>
      <c r="H376" s="10" t="s">
        <v>66</v>
      </c>
      <c r="I376" s="15"/>
      <c r="J376" s="29"/>
      <c r="K376" s="81" t="s">
        <v>561</v>
      </c>
      <c r="L376" s="47"/>
      <c r="M376" s="47"/>
    </row>
    <row r="377" spans="2:13" s="1" customFormat="1" x14ac:dyDescent="0.15">
      <c r="B377" s="23"/>
      <c r="C377" s="23" t="s">
        <v>13</v>
      </c>
      <c r="D377" s="23" t="s">
        <v>14</v>
      </c>
      <c r="E377" s="23">
        <v>5</v>
      </c>
      <c r="F377" s="24" t="s">
        <v>208</v>
      </c>
      <c r="G377" s="24"/>
      <c r="H377" s="24"/>
      <c r="I377" s="24"/>
      <c r="J377" s="25"/>
      <c r="K377" s="56" t="s">
        <v>209</v>
      </c>
      <c r="L377" s="68"/>
      <c r="M377" s="68"/>
    </row>
    <row r="378" spans="2:13" s="1" customFormat="1" ht="40.5" x14ac:dyDescent="0.15">
      <c r="B378" s="4">
        <f>IF(B377&lt;&gt;"",B377+1,IF(B376&lt;&gt;"",B376+1,IF(#REF!&lt;&gt;"",#REF!+1)))</f>
        <v>335</v>
      </c>
      <c r="C378" s="61" t="s">
        <v>175</v>
      </c>
      <c r="D378" s="4" t="s">
        <v>14</v>
      </c>
      <c r="E378" s="4">
        <v>5</v>
      </c>
      <c r="F378" s="12" t="s">
        <v>21</v>
      </c>
      <c r="G378" s="12"/>
      <c r="H378" s="10"/>
      <c r="I378" s="10"/>
      <c r="J378" s="18"/>
      <c r="K378" s="81" t="s">
        <v>562</v>
      </c>
      <c r="L378" s="47"/>
      <c r="M378" s="47"/>
    </row>
    <row r="379" spans="2:13" s="1" customFormat="1" x14ac:dyDescent="0.15">
      <c r="B379" s="23"/>
      <c r="C379" s="23" t="s">
        <v>13</v>
      </c>
      <c r="D379" s="23" t="s">
        <v>14</v>
      </c>
      <c r="E379" s="23">
        <v>5</v>
      </c>
      <c r="F379" s="24" t="s">
        <v>97</v>
      </c>
      <c r="G379" s="24"/>
      <c r="H379" s="24"/>
      <c r="I379" s="24"/>
      <c r="J379" s="25"/>
      <c r="K379" s="56" t="s">
        <v>210</v>
      </c>
      <c r="L379" s="68"/>
      <c r="M379" s="68"/>
    </row>
    <row r="380" spans="2:13" s="1" customFormat="1" ht="40.5" x14ac:dyDescent="0.15">
      <c r="B380" s="84">
        <f>IF(B379&lt;&gt;"",B379+1,IF(B378&lt;&gt;"",B378+1,IF(#REF!&lt;&gt;"",#REF!+1)))</f>
        <v>336</v>
      </c>
      <c r="C380" s="61" t="s">
        <v>175</v>
      </c>
      <c r="D380" s="4" t="s">
        <v>14</v>
      </c>
      <c r="E380" s="4">
        <v>5</v>
      </c>
      <c r="F380" s="12" t="s">
        <v>22</v>
      </c>
      <c r="G380" s="12" t="s">
        <v>16</v>
      </c>
      <c r="H380" s="10" t="s">
        <v>65</v>
      </c>
      <c r="I380" s="10"/>
      <c r="J380" s="18"/>
      <c r="K380" s="81" t="s">
        <v>563</v>
      </c>
      <c r="L380" s="47"/>
      <c r="M380" s="47"/>
    </row>
    <row r="381" spans="2:13" s="1" customFormat="1" ht="40.5" x14ac:dyDescent="0.15">
      <c r="B381" s="4">
        <f>IF(B380&lt;&gt;"",B380+1,IF(#REF!&lt;&gt;"",#REF!+1,IF(B379&lt;&gt;"",B379+1)))</f>
        <v>337</v>
      </c>
      <c r="C381" s="61" t="s">
        <v>175</v>
      </c>
      <c r="D381" s="4" t="s">
        <v>14</v>
      </c>
      <c r="E381" s="4">
        <v>5</v>
      </c>
      <c r="F381" s="10" t="s">
        <v>97</v>
      </c>
      <c r="G381" s="10" t="s">
        <v>48</v>
      </c>
      <c r="H381" s="10" t="s">
        <v>67</v>
      </c>
      <c r="I381" s="10"/>
      <c r="J381" s="18"/>
      <c r="K381" s="81" t="s">
        <v>564</v>
      </c>
      <c r="L381" s="47"/>
      <c r="M381" s="47"/>
    </row>
    <row r="382" spans="2:13" s="1" customFormat="1" ht="40.5" x14ac:dyDescent="0.15">
      <c r="B382" s="4">
        <f>IF(B381&lt;&gt;"",B381+1,IF(B380&lt;&gt;"",B380+1,IF(#REF!&lt;&gt;"",#REF!+1)))</f>
        <v>338</v>
      </c>
      <c r="C382" s="61" t="s">
        <v>175</v>
      </c>
      <c r="D382" s="4" t="s">
        <v>14</v>
      </c>
      <c r="E382" s="4">
        <v>5</v>
      </c>
      <c r="F382" s="10" t="s">
        <v>97</v>
      </c>
      <c r="G382" s="10" t="s">
        <v>48</v>
      </c>
      <c r="H382" s="10" t="s">
        <v>75</v>
      </c>
      <c r="I382" s="10"/>
      <c r="J382" s="18"/>
      <c r="K382" s="81" t="s">
        <v>565</v>
      </c>
      <c r="L382" s="47"/>
      <c r="M382" s="47"/>
    </row>
    <row r="383" spans="2:13" s="1" customFormat="1" ht="40.5" x14ac:dyDescent="0.15">
      <c r="B383" s="4">
        <f t="shared" ref="B383:B404" si="21">IF(B382&lt;&gt;"",B382+1,IF(B381&lt;&gt;"",B381+1,IF(B380&lt;&gt;"",B380+1)))</f>
        <v>339</v>
      </c>
      <c r="C383" s="61" t="s">
        <v>175</v>
      </c>
      <c r="D383" s="4" t="s">
        <v>14</v>
      </c>
      <c r="E383" s="4">
        <v>5</v>
      </c>
      <c r="F383" s="10" t="s">
        <v>97</v>
      </c>
      <c r="G383" s="10" t="s">
        <v>48</v>
      </c>
      <c r="H383" s="10" t="s">
        <v>70</v>
      </c>
      <c r="I383" s="10"/>
      <c r="J383" s="18"/>
      <c r="K383" s="81" t="s">
        <v>566</v>
      </c>
      <c r="L383" s="47"/>
      <c r="M383" s="47"/>
    </row>
    <row r="384" spans="2:13" s="1" customFormat="1" ht="40.5" x14ac:dyDescent="0.15">
      <c r="B384" s="4">
        <f t="shared" si="21"/>
        <v>340</v>
      </c>
      <c r="C384" s="61" t="s">
        <v>175</v>
      </c>
      <c r="D384" s="4" t="s">
        <v>14</v>
      </c>
      <c r="E384" s="4">
        <v>5</v>
      </c>
      <c r="F384" s="10" t="s">
        <v>97</v>
      </c>
      <c r="G384" s="10" t="s">
        <v>48</v>
      </c>
      <c r="H384" s="10" t="s">
        <v>64</v>
      </c>
      <c r="I384" s="10"/>
      <c r="J384" s="18"/>
      <c r="K384" s="81" t="s">
        <v>567</v>
      </c>
      <c r="L384" s="47"/>
      <c r="M384" s="47"/>
    </row>
    <row r="385" spans="2:13" s="1" customFormat="1" ht="27" x14ac:dyDescent="0.15">
      <c r="B385" s="4">
        <f t="shared" si="21"/>
        <v>341</v>
      </c>
      <c r="C385" s="61" t="s">
        <v>175</v>
      </c>
      <c r="D385" s="4" t="s">
        <v>14</v>
      </c>
      <c r="E385" s="4">
        <v>5</v>
      </c>
      <c r="F385" s="10" t="s">
        <v>97</v>
      </c>
      <c r="G385" s="10" t="s">
        <v>48</v>
      </c>
      <c r="H385" s="10" t="s">
        <v>89</v>
      </c>
      <c r="I385" s="10"/>
      <c r="J385" s="18"/>
      <c r="K385" s="81" t="s">
        <v>568</v>
      </c>
      <c r="L385" s="47"/>
      <c r="M385" s="47"/>
    </row>
    <row r="386" spans="2:13" s="1" customFormat="1" ht="54" x14ac:dyDescent="0.15">
      <c r="B386" s="4">
        <f t="shared" si="21"/>
        <v>342</v>
      </c>
      <c r="C386" s="61" t="s">
        <v>175</v>
      </c>
      <c r="D386" s="4" t="s">
        <v>14</v>
      </c>
      <c r="E386" s="4">
        <v>5</v>
      </c>
      <c r="F386" s="10" t="s">
        <v>97</v>
      </c>
      <c r="G386" s="10" t="s">
        <v>48</v>
      </c>
      <c r="H386" s="10" t="s">
        <v>71</v>
      </c>
      <c r="I386" s="10" t="s">
        <v>105</v>
      </c>
      <c r="J386" s="18"/>
      <c r="K386" s="81" t="s">
        <v>569</v>
      </c>
      <c r="L386" s="47"/>
      <c r="M386" s="47"/>
    </row>
    <row r="387" spans="2:13" s="1" customFormat="1" ht="40.5" x14ac:dyDescent="0.15">
      <c r="B387" s="4">
        <f t="shared" si="21"/>
        <v>343</v>
      </c>
      <c r="C387" s="61" t="s">
        <v>175</v>
      </c>
      <c r="D387" s="4" t="s">
        <v>14</v>
      </c>
      <c r="E387" s="4">
        <v>5</v>
      </c>
      <c r="F387" s="10" t="s">
        <v>97</v>
      </c>
      <c r="G387" s="10" t="s">
        <v>48</v>
      </c>
      <c r="H387" s="10" t="s">
        <v>71</v>
      </c>
      <c r="I387" s="10" t="s">
        <v>120</v>
      </c>
      <c r="J387" s="18"/>
      <c r="K387" s="81" t="s">
        <v>571</v>
      </c>
      <c r="L387" s="47"/>
      <c r="M387" s="47"/>
    </row>
    <row r="388" spans="2:13" s="1" customFormat="1" ht="27" x14ac:dyDescent="0.15">
      <c r="B388" s="4">
        <f t="shared" si="21"/>
        <v>344</v>
      </c>
      <c r="C388" s="61" t="s">
        <v>176</v>
      </c>
      <c r="D388" s="4" t="s">
        <v>14</v>
      </c>
      <c r="E388" s="4">
        <v>5</v>
      </c>
      <c r="F388" s="10" t="s">
        <v>97</v>
      </c>
      <c r="G388" s="10" t="s">
        <v>48</v>
      </c>
      <c r="H388" s="10" t="s">
        <v>72</v>
      </c>
      <c r="I388" s="10" t="s">
        <v>105</v>
      </c>
      <c r="J388" s="18"/>
      <c r="K388" s="81" t="s">
        <v>570</v>
      </c>
      <c r="L388" s="47"/>
      <c r="M388" s="47"/>
    </row>
    <row r="389" spans="2:13" s="1" customFormat="1" ht="27" x14ac:dyDescent="0.15">
      <c r="B389" s="4">
        <f t="shared" si="21"/>
        <v>345</v>
      </c>
      <c r="C389" s="61" t="s">
        <v>176</v>
      </c>
      <c r="D389" s="4" t="s">
        <v>14</v>
      </c>
      <c r="E389" s="4">
        <v>5</v>
      </c>
      <c r="F389" s="10" t="s">
        <v>97</v>
      </c>
      <c r="G389" s="10" t="s">
        <v>48</v>
      </c>
      <c r="H389" s="10" t="s">
        <v>72</v>
      </c>
      <c r="I389" s="10" t="s">
        <v>120</v>
      </c>
      <c r="J389" s="18"/>
      <c r="K389" s="81" t="s">
        <v>572</v>
      </c>
      <c r="L389" s="47"/>
      <c r="M389" s="47"/>
    </row>
    <row r="390" spans="2:13" s="1" customFormat="1" x14ac:dyDescent="0.15">
      <c r="B390" s="23"/>
      <c r="C390" s="23" t="s">
        <v>13</v>
      </c>
      <c r="D390" s="23" t="s">
        <v>14</v>
      </c>
      <c r="E390" s="23">
        <v>5</v>
      </c>
      <c r="F390" s="24" t="s">
        <v>211</v>
      </c>
      <c r="G390" s="24"/>
      <c r="H390" s="24"/>
      <c r="I390" s="24"/>
      <c r="J390" s="25"/>
      <c r="K390" s="56" t="s">
        <v>212</v>
      </c>
      <c r="L390" s="68"/>
      <c r="M390" s="68"/>
    </row>
    <row r="391" spans="2:13" s="1" customFormat="1" ht="40.5" x14ac:dyDescent="0.15">
      <c r="B391" s="4">
        <f>IF(B390&lt;&gt;"",B390+1,IF(B389&lt;&gt;"",B389+1,IF(B382&lt;&gt;"",B382+1)))</f>
        <v>346</v>
      </c>
      <c r="C391" s="61" t="s">
        <v>176</v>
      </c>
      <c r="D391" s="4" t="s">
        <v>14</v>
      </c>
      <c r="E391" s="4">
        <v>5</v>
      </c>
      <c r="F391" s="12" t="s">
        <v>23</v>
      </c>
      <c r="G391" s="43" t="s">
        <v>16</v>
      </c>
      <c r="H391" s="10"/>
      <c r="I391" s="10"/>
      <c r="J391" s="18"/>
      <c r="K391" s="81" t="s">
        <v>573</v>
      </c>
      <c r="L391" s="47"/>
      <c r="M391" s="67"/>
    </row>
    <row r="392" spans="2:13" s="1" customFormat="1" ht="27" x14ac:dyDescent="0.15">
      <c r="B392" s="4">
        <f t="shared" si="21"/>
        <v>347</v>
      </c>
      <c r="C392" s="61" t="s">
        <v>176</v>
      </c>
      <c r="D392" s="4" t="s">
        <v>14</v>
      </c>
      <c r="E392" s="4">
        <v>5</v>
      </c>
      <c r="F392" s="10" t="s">
        <v>100</v>
      </c>
      <c r="G392" s="43" t="s">
        <v>18</v>
      </c>
      <c r="H392" s="10"/>
      <c r="I392" s="10"/>
      <c r="J392" s="18"/>
      <c r="K392" s="81" t="s">
        <v>574</v>
      </c>
      <c r="L392" s="47"/>
      <c r="M392" s="67"/>
    </row>
    <row r="393" spans="2:13" s="1" customFormat="1" x14ac:dyDescent="0.15">
      <c r="B393" s="23"/>
      <c r="C393" s="23" t="s">
        <v>13</v>
      </c>
      <c r="D393" s="23" t="s">
        <v>14</v>
      </c>
      <c r="E393" s="23">
        <v>5</v>
      </c>
      <c r="F393" s="24" t="s">
        <v>213</v>
      </c>
      <c r="G393" s="24"/>
      <c r="H393" s="24"/>
      <c r="I393" s="24"/>
      <c r="J393" s="25"/>
      <c r="K393" s="56" t="s">
        <v>214</v>
      </c>
      <c r="L393" s="68"/>
      <c r="M393" s="68"/>
    </row>
    <row r="394" spans="2:13" s="1" customFormat="1" ht="27" x14ac:dyDescent="0.15">
      <c r="B394" s="4">
        <f>IF(B393&lt;&gt;"",B393+1,IF(B392&lt;&gt;"",B392+1,IF(B385&lt;&gt;"",B385+1)))</f>
        <v>348</v>
      </c>
      <c r="C394" s="61" t="s">
        <v>176</v>
      </c>
      <c r="D394" s="4" t="s">
        <v>14</v>
      </c>
      <c r="E394" s="4">
        <v>5</v>
      </c>
      <c r="F394" s="12" t="s">
        <v>24</v>
      </c>
      <c r="G394" s="12" t="s">
        <v>16</v>
      </c>
      <c r="H394" s="10" t="s">
        <v>65</v>
      </c>
      <c r="I394" s="10"/>
      <c r="J394" s="18"/>
      <c r="K394" s="81" t="s">
        <v>575</v>
      </c>
      <c r="L394" s="47"/>
      <c r="M394" s="47"/>
    </row>
    <row r="395" spans="2:13" s="1" customFormat="1" ht="54" x14ac:dyDescent="0.15">
      <c r="B395" s="4">
        <f>IF(B394&lt;&gt;"",B394+1,IF(#REF!&lt;&gt;"",#REF!+1,IF(B393&lt;&gt;"",B393+1)))</f>
        <v>349</v>
      </c>
      <c r="C395" s="61" t="s">
        <v>176</v>
      </c>
      <c r="D395" s="4" t="s">
        <v>14</v>
      </c>
      <c r="E395" s="4">
        <v>5</v>
      </c>
      <c r="F395" s="10" t="s">
        <v>102</v>
      </c>
      <c r="G395" s="10" t="s">
        <v>48</v>
      </c>
      <c r="H395" s="10" t="s">
        <v>67</v>
      </c>
      <c r="I395" s="10"/>
      <c r="J395" s="18"/>
      <c r="K395" s="81" t="s">
        <v>576</v>
      </c>
      <c r="L395" s="47"/>
      <c r="M395" s="47"/>
    </row>
    <row r="396" spans="2:13" s="1" customFormat="1" ht="27" x14ac:dyDescent="0.15">
      <c r="B396" s="4">
        <f>IF(B395&lt;&gt;"",B395+1,IF(B394&lt;&gt;"",B394+1,IF(#REF!&lt;&gt;"",#REF!+1)))</f>
        <v>350</v>
      </c>
      <c r="C396" s="61" t="s">
        <v>176</v>
      </c>
      <c r="D396" s="4" t="s">
        <v>14</v>
      </c>
      <c r="E396" s="4">
        <v>5</v>
      </c>
      <c r="F396" s="10" t="s">
        <v>102</v>
      </c>
      <c r="G396" s="10" t="s">
        <v>48</v>
      </c>
      <c r="H396" s="12" t="s">
        <v>76</v>
      </c>
      <c r="I396" s="10"/>
      <c r="J396" s="18"/>
      <c r="K396" s="81" t="s">
        <v>577</v>
      </c>
      <c r="L396" s="47"/>
      <c r="M396" s="47"/>
    </row>
    <row r="397" spans="2:13" s="1" customFormat="1" ht="40.5" x14ac:dyDescent="0.15">
      <c r="B397" s="4">
        <f t="shared" si="21"/>
        <v>351</v>
      </c>
      <c r="C397" s="62" t="s">
        <v>176</v>
      </c>
      <c r="D397" s="4" t="s">
        <v>14</v>
      </c>
      <c r="E397" s="4">
        <v>5</v>
      </c>
      <c r="F397" s="10" t="s">
        <v>102</v>
      </c>
      <c r="G397" s="10" t="s">
        <v>48</v>
      </c>
      <c r="H397" s="12" t="s">
        <v>70</v>
      </c>
      <c r="I397" s="15"/>
      <c r="J397" s="29"/>
      <c r="K397" s="81" t="s">
        <v>578</v>
      </c>
      <c r="L397" s="47"/>
      <c r="M397" s="47"/>
    </row>
    <row r="398" spans="2:13" s="1" customFormat="1" ht="40.5" x14ac:dyDescent="0.15">
      <c r="B398" s="4">
        <f t="shared" si="21"/>
        <v>352</v>
      </c>
      <c r="C398" s="61" t="s">
        <v>176</v>
      </c>
      <c r="D398" s="4" t="s">
        <v>14</v>
      </c>
      <c r="E398" s="4">
        <v>5</v>
      </c>
      <c r="F398" s="12" t="s">
        <v>24</v>
      </c>
      <c r="G398" s="12" t="s">
        <v>18</v>
      </c>
      <c r="H398" s="10" t="s">
        <v>65</v>
      </c>
      <c r="I398" s="10"/>
      <c r="J398" s="18"/>
      <c r="K398" s="81" t="s">
        <v>579</v>
      </c>
      <c r="L398" s="47"/>
      <c r="M398" s="47"/>
    </row>
    <row r="399" spans="2:13" s="1" customFormat="1" ht="40.5" x14ac:dyDescent="0.15">
      <c r="B399" s="4">
        <f t="shared" si="21"/>
        <v>353</v>
      </c>
      <c r="C399" s="61" t="s">
        <v>176</v>
      </c>
      <c r="D399" s="4" t="s">
        <v>14</v>
      </c>
      <c r="E399" s="4">
        <v>5</v>
      </c>
      <c r="F399" s="10" t="s">
        <v>102</v>
      </c>
      <c r="G399" s="12" t="s">
        <v>18</v>
      </c>
      <c r="H399" s="10" t="s">
        <v>67</v>
      </c>
      <c r="I399" s="10"/>
      <c r="J399" s="18"/>
      <c r="K399" s="81" t="s">
        <v>580</v>
      </c>
      <c r="L399" s="47"/>
      <c r="M399" s="47"/>
    </row>
    <row r="400" spans="2:13" s="1" customFormat="1" ht="27" x14ac:dyDescent="0.15">
      <c r="B400" s="4">
        <f t="shared" si="21"/>
        <v>354</v>
      </c>
      <c r="C400" s="61" t="s">
        <v>176</v>
      </c>
      <c r="D400" s="4" t="s">
        <v>14</v>
      </c>
      <c r="E400" s="4">
        <v>5</v>
      </c>
      <c r="F400" s="10" t="s">
        <v>102</v>
      </c>
      <c r="G400" s="12" t="s">
        <v>18</v>
      </c>
      <c r="H400" s="12" t="s">
        <v>76</v>
      </c>
      <c r="I400" s="10"/>
      <c r="J400" s="18"/>
      <c r="K400" s="81" t="s">
        <v>581</v>
      </c>
      <c r="L400" s="47"/>
      <c r="M400" s="47"/>
    </row>
    <row r="401" spans="2:13" s="1" customFormat="1" ht="27" x14ac:dyDescent="0.15">
      <c r="B401" s="4">
        <f t="shared" si="21"/>
        <v>355</v>
      </c>
      <c r="C401" s="61" t="s">
        <v>176</v>
      </c>
      <c r="D401" s="4" t="s">
        <v>14</v>
      </c>
      <c r="E401" s="4">
        <v>5</v>
      </c>
      <c r="F401" s="10" t="s">
        <v>102</v>
      </c>
      <c r="G401" s="12" t="s">
        <v>53</v>
      </c>
      <c r="H401" s="10" t="s">
        <v>65</v>
      </c>
      <c r="I401" s="10"/>
      <c r="J401" s="18"/>
      <c r="K401" s="81" t="s">
        <v>582</v>
      </c>
      <c r="L401" s="47"/>
      <c r="M401" s="47"/>
    </row>
    <row r="402" spans="2:13" s="1" customFormat="1" ht="27" x14ac:dyDescent="0.15">
      <c r="B402" s="4">
        <f t="shared" si="21"/>
        <v>356</v>
      </c>
      <c r="C402" s="61" t="s">
        <v>176</v>
      </c>
      <c r="D402" s="4" t="s">
        <v>14</v>
      </c>
      <c r="E402" s="4">
        <v>5</v>
      </c>
      <c r="F402" s="10" t="s">
        <v>102</v>
      </c>
      <c r="G402" s="10" t="s">
        <v>53</v>
      </c>
      <c r="H402" s="10" t="s">
        <v>67</v>
      </c>
      <c r="I402" s="10"/>
      <c r="J402" s="18"/>
      <c r="K402" s="81" t="s">
        <v>583</v>
      </c>
      <c r="L402" s="47"/>
      <c r="M402" s="47"/>
    </row>
    <row r="403" spans="2:13" s="1" customFormat="1" ht="30.75" customHeight="1" x14ac:dyDescent="0.15">
      <c r="B403" s="4">
        <f t="shared" si="21"/>
        <v>357</v>
      </c>
      <c r="C403" s="61" t="s">
        <v>176</v>
      </c>
      <c r="D403" s="4" t="s">
        <v>14</v>
      </c>
      <c r="E403" s="4">
        <v>5</v>
      </c>
      <c r="F403" s="10" t="s">
        <v>102</v>
      </c>
      <c r="G403" s="10" t="s">
        <v>53</v>
      </c>
      <c r="H403" s="10" t="s">
        <v>75</v>
      </c>
      <c r="I403" s="10"/>
      <c r="J403" s="18"/>
      <c r="K403" s="92" t="s">
        <v>584</v>
      </c>
      <c r="L403" s="47"/>
      <c r="M403" s="47"/>
    </row>
    <row r="404" spans="2:13" s="1" customFormat="1" ht="40.5" x14ac:dyDescent="0.15">
      <c r="B404" s="50">
        <f t="shared" si="21"/>
        <v>358</v>
      </c>
      <c r="C404" s="63" t="s">
        <v>176</v>
      </c>
      <c r="D404" s="50" t="s">
        <v>14</v>
      </c>
      <c r="E404" s="50">
        <v>5</v>
      </c>
      <c r="F404" s="52" t="s">
        <v>102</v>
      </c>
      <c r="G404" s="51" t="s">
        <v>28</v>
      </c>
      <c r="H404" s="52" t="s">
        <v>65</v>
      </c>
      <c r="I404" s="52"/>
      <c r="J404" s="64"/>
      <c r="K404" s="82" t="s">
        <v>585</v>
      </c>
      <c r="L404" s="49"/>
      <c r="M404" s="49"/>
    </row>
    <row r="405" spans="2:13" x14ac:dyDescent="0.15">
      <c r="L405" s="5"/>
    </row>
    <row r="406" spans="2:13" ht="17.25" customHeight="1" x14ac:dyDescent="0.15">
      <c r="C406" s="8"/>
      <c r="L406" s="5"/>
    </row>
    <row r="407" spans="2:13" x14ac:dyDescent="0.15">
      <c r="L407" s="5"/>
    </row>
    <row r="408" spans="2:13" x14ac:dyDescent="0.15">
      <c r="L408" s="5"/>
    </row>
    <row r="409" spans="2:13" x14ac:dyDescent="0.15">
      <c r="L409" s="5"/>
    </row>
    <row r="410" spans="2:13" x14ac:dyDescent="0.15">
      <c r="L410" s="5"/>
    </row>
    <row r="411" spans="2:13" x14ac:dyDescent="0.15">
      <c r="L411" s="5"/>
    </row>
    <row r="412" spans="2:13" x14ac:dyDescent="0.15">
      <c r="L412" s="5"/>
    </row>
    <row r="413" spans="2:13" x14ac:dyDescent="0.15">
      <c r="L413" s="5"/>
    </row>
    <row r="414" spans="2:13" x14ac:dyDescent="0.15">
      <c r="L414" s="5"/>
    </row>
    <row r="415" spans="2:13" x14ac:dyDescent="0.15">
      <c r="L415" s="5"/>
    </row>
    <row r="416" spans="2:13" x14ac:dyDescent="0.15">
      <c r="L416" s="5"/>
    </row>
    <row r="417" spans="12:12" x14ac:dyDescent="0.15">
      <c r="L417" s="5"/>
    </row>
    <row r="418" spans="12:12" x14ac:dyDescent="0.15">
      <c r="L418" s="5"/>
    </row>
    <row r="419" spans="12:12" x14ac:dyDescent="0.15">
      <c r="L419" s="5"/>
    </row>
    <row r="420" spans="12:12" x14ac:dyDescent="0.15">
      <c r="L420" s="5"/>
    </row>
    <row r="421" spans="12:12" x14ac:dyDescent="0.15">
      <c r="L421" s="5"/>
    </row>
    <row r="422" spans="12:12" x14ac:dyDescent="0.15">
      <c r="L422" s="5"/>
    </row>
    <row r="423" spans="12:12" x14ac:dyDescent="0.15">
      <c r="L423" s="5"/>
    </row>
    <row r="424" spans="12:12" x14ac:dyDescent="0.15">
      <c r="L424" s="5"/>
    </row>
    <row r="425" spans="12:12" x14ac:dyDescent="0.15">
      <c r="L425" s="5"/>
    </row>
    <row r="426" spans="12:12" x14ac:dyDescent="0.15">
      <c r="L426" s="5"/>
    </row>
    <row r="427" spans="12:12" x14ac:dyDescent="0.15">
      <c r="L427" s="5"/>
    </row>
    <row r="428" spans="12:12" x14ac:dyDescent="0.15">
      <c r="L428" s="5"/>
    </row>
    <row r="429" spans="12:12" x14ac:dyDescent="0.15">
      <c r="L429" s="5"/>
    </row>
    <row r="430" spans="12:12" x14ac:dyDescent="0.15">
      <c r="L430" s="5"/>
    </row>
    <row r="431" spans="12:12" x14ac:dyDescent="0.15">
      <c r="L431" s="5"/>
    </row>
    <row r="432" spans="12:12" x14ac:dyDescent="0.15">
      <c r="L432" s="5"/>
    </row>
    <row r="433" spans="12:12" x14ac:dyDescent="0.15">
      <c r="L433" s="5"/>
    </row>
    <row r="434" spans="12:12" x14ac:dyDescent="0.15">
      <c r="L434" s="5"/>
    </row>
    <row r="435" spans="12:12" x14ac:dyDescent="0.15">
      <c r="L435" s="5"/>
    </row>
    <row r="436" spans="12:12" x14ac:dyDescent="0.15">
      <c r="L436" s="5"/>
    </row>
    <row r="437" spans="12:12" x14ac:dyDescent="0.15">
      <c r="L437" s="5"/>
    </row>
    <row r="438" spans="12:12" x14ac:dyDescent="0.15">
      <c r="L438" s="5"/>
    </row>
    <row r="439" spans="12:12" x14ac:dyDescent="0.15">
      <c r="L439" s="5"/>
    </row>
    <row r="440" spans="12:12" x14ac:dyDescent="0.15">
      <c r="L440" s="5"/>
    </row>
    <row r="441" spans="12:12" x14ac:dyDescent="0.15">
      <c r="L441" s="5"/>
    </row>
    <row r="442" spans="12:12" x14ac:dyDescent="0.15">
      <c r="L442" s="5"/>
    </row>
    <row r="443" spans="12:12" x14ac:dyDescent="0.15">
      <c r="L443" s="5"/>
    </row>
    <row r="444" spans="12:12" x14ac:dyDescent="0.15">
      <c r="L444" s="5"/>
    </row>
    <row r="445" spans="12:12" x14ac:dyDescent="0.15">
      <c r="L445" s="5"/>
    </row>
    <row r="446" spans="12:12" x14ac:dyDescent="0.15">
      <c r="L446" s="5"/>
    </row>
    <row r="447" spans="12:12" x14ac:dyDescent="0.15">
      <c r="L447" s="5"/>
    </row>
    <row r="448" spans="12:12" x14ac:dyDescent="0.15">
      <c r="L448" s="5"/>
    </row>
    <row r="449" spans="12:12" x14ac:dyDescent="0.15">
      <c r="L449" s="5"/>
    </row>
    <row r="450" spans="12:12" x14ac:dyDescent="0.15">
      <c r="L450" s="5"/>
    </row>
    <row r="451" spans="12:12" x14ac:dyDescent="0.15">
      <c r="L451" s="5"/>
    </row>
    <row r="452" spans="12:12" x14ac:dyDescent="0.15">
      <c r="L452" s="5"/>
    </row>
    <row r="453" spans="12:12" x14ac:dyDescent="0.15">
      <c r="L453" s="5"/>
    </row>
    <row r="454" spans="12:12" x14ac:dyDescent="0.15">
      <c r="L454" s="5"/>
    </row>
    <row r="455" spans="12:12" x14ac:dyDescent="0.15">
      <c r="L455" s="5"/>
    </row>
    <row r="456" spans="12:12" x14ac:dyDescent="0.15">
      <c r="L456" s="5"/>
    </row>
    <row r="457" spans="12:12" x14ac:dyDescent="0.15">
      <c r="L457" s="5"/>
    </row>
    <row r="458" spans="12:12" x14ac:dyDescent="0.15">
      <c r="L458" s="5"/>
    </row>
    <row r="459" spans="12:12" x14ac:dyDescent="0.15">
      <c r="L459" s="5"/>
    </row>
    <row r="460" spans="12:12" x14ac:dyDescent="0.15">
      <c r="L460" s="5"/>
    </row>
    <row r="461" spans="12:12" x14ac:dyDescent="0.15">
      <c r="L461" s="5"/>
    </row>
    <row r="462" spans="12:12" x14ac:dyDescent="0.15">
      <c r="L462" s="5"/>
    </row>
    <row r="463" spans="12:12" x14ac:dyDescent="0.15">
      <c r="L463" s="5"/>
    </row>
    <row r="464" spans="12:12" x14ac:dyDescent="0.15">
      <c r="L464" s="5"/>
    </row>
    <row r="465" spans="12:12" x14ac:dyDescent="0.15">
      <c r="L465" s="5"/>
    </row>
    <row r="466" spans="12:12" x14ac:dyDescent="0.15">
      <c r="L466" s="5"/>
    </row>
    <row r="467" spans="12:12" x14ac:dyDescent="0.15">
      <c r="L467" s="5"/>
    </row>
    <row r="468" spans="12:12" x14ac:dyDescent="0.15">
      <c r="L468" s="5"/>
    </row>
    <row r="469" spans="12:12" x14ac:dyDescent="0.15">
      <c r="L469" s="5"/>
    </row>
    <row r="470" spans="12:12" x14ac:dyDescent="0.15">
      <c r="L470" s="5"/>
    </row>
    <row r="471" spans="12:12" x14ac:dyDescent="0.15">
      <c r="L471" s="5"/>
    </row>
    <row r="472" spans="12:12" x14ac:dyDescent="0.15">
      <c r="L472" s="5"/>
    </row>
    <row r="473" spans="12:12" x14ac:dyDescent="0.15">
      <c r="L473" s="5"/>
    </row>
    <row r="474" spans="12:12" x14ac:dyDescent="0.15">
      <c r="L474" s="5"/>
    </row>
    <row r="475" spans="12:12" x14ac:dyDescent="0.15">
      <c r="L475" s="5"/>
    </row>
    <row r="476" spans="12:12" x14ac:dyDescent="0.15">
      <c r="L476" s="5"/>
    </row>
    <row r="477" spans="12:12" x14ac:dyDescent="0.15">
      <c r="L477" s="5"/>
    </row>
    <row r="478" spans="12:12" x14ac:dyDescent="0.15">
      <c r="L478" s="5"/>
    </row>
    <row r="479" spans="12:12" x14ac:dyDescent="0.15">
      <c r="L479" s="5"/>
    </row>
    <row r="480" spans="12:12" x14ac:dyDescent="0.15">
      <c r="L480" s="5"/>
    </row>
    <row r="481" spans="12:12" x14ac:dyDescent="0.15">
      <c r="L481" s="5"/>
    </row>
    <row r="482" spans="12:12" x14ac:dyDescent="0.15">
      <c r="L482" s="5"/>
    </row>
    <row r="483" spans="12:12" x14ac:dyDescent="0.15">
      <c r="L483" s="5"/>
    </row>
    <row r="484" spans="12:12" x14ac:dyDescent="0.15">
      <c r="L484" s="5"/>
    </row>
    <row r="485" spans="12:12" x14ac:dyDescent="0.15">
      <c r="L485" s="5"/>
    </row>
    <row r="486" spans="12:12" x14ac:dyDescent="0.15">
      <c r="L486" s="5"/>
    </row>
    <row r="487" spans="12:12" x14ac:dyDescent="0.15">
      <c r="L487" s="5"/>
    </row>
    <row r="488" spans="12:12" x14ac:dyDescent="0.15">
      <c r="L488" s="5"/>
    </row>
    <row r="489" spans="12:12" x14ac:dyDescent="0.15">
      <c r="L489" s="5"/>
    </row>
    <row r="490" spans="12:12" x14ac:dyDescent="0.15">
      <c r="L490" s="5"/>
    </row>
    <row r="491" spans="12:12" x14ac:dyDescent="0.15">
      <c r="L491" s="5"/>
    </row>
    <row r="492" spans="12:12" x14ac:dyDescent="0.15">
      <c r="L492" s="5"/>
    </row>
    <row r="493" spans="12:12" x14ac:dyDescent="0.15">
      <c r="L493" s="5"/>
    </row>
    <row r="494" spans="12:12" x14ac:dyDescent="0.15">
      <c r="L494" s="5"/>
    </row>
    <row r="495" spans="12:12" x14ac:dyDescent="0.15">
      <c r="L495" s="5"/>
    </row>
    <row r="496" spans="12:12" x14ac:dyDescent="0.15">
      <c r="L496" s="5"/>
    </row>
    <row r="497" spans="12:12" x14ac:dyDescent="0.15">
      <c r="L497" s="5"/>
    </row>
    <row r="498" spans="12:12" x14ac:dyDescent="0.15">
      <c r="L498" s="5"/>
    </row>
    <row r="499" spans="12:12" x14ac:dyDescent="0.15">
      <c r="L499" s="5"/>
    </row>
    <row r="500" spans="12:12" x14ac:dyDescent="0.15">
      <c r="L500" s="5"/>
    </row>
  </sheetData>
  <mergeCells count="12">
    <mergeCell ref="B4:B5"/>
    <mergeCell ref="C4:C5"/>
    <mergeCell ref="D4:D5"/>
    <mergeCell ref="E4:E5"/>
    <mergeCell ref="F4:F5"/>
    <mergeCell ref="L4:L5"/>
    <mergeCell ref="M4:M5"/>
    <mergeCell ref="G4:G5"/>
    <mergeCell ref="H4:H5"/>
    <mergeCell ref="I4:I5"/>
    <mergeCell ref="K4:K5"/>
    <mergeCell ref="J4:J5"/>
  </mergeCells>
  <phoneticPr fontId="5"/>
  <pageMargins left="0.59055118110236227" right="0.19685039370078741" top="0.78740157480314965" bottom="0.98425196850393704" header="0.51181102362204722" footer="0.51181102362204722"/>
  <pageSetup paperSize="9" scale="61" fitToHeight="0" orientation="portrait" r:id="rId1"/>
  <headerFooter alignWithMargins="0">
    <oddHeader>&amp;L（様式第3-3号）&amp;R（&amp;P/&amp;N）</oddHeader>
    <oddFooter>&amp;L※1：要求事項を達成出来るものは”〇”を、達成が出来ないものは”－”を記入すること
※2：回答を確認できる様式として技術提案等（改善技術提案書を含む）の提出資料に記載があれば、該当する資料を記入すること
※3：すべての項目について確認様式を必要とするものではないが、記載がない場合、技術対話等でその根拠を確認することがある</oddFooter>
  </headerFooter>
  <rowBreaks count="13" manualBreakCount="13">
    <brk id="29" max="12" man="1"/>
    <brk id="56" max="12" man="1"/>
    <brk id="90" max="12" man="1"/>
    <brk id="120" max="12" man="1"/>
    <brk id="153" max="12" man="1"/>
    <brk id="180" max="12" man="1"/>
    <brk id="207" max="12" man="1"/>
    <brk id="235" max="12" man="1"/>
    <brk id="262" max="12" man="1"/>
    <brk id="296" max="12" man="1"/>
    <brk id="328" max="12" man="1"/>
    <brk id="356" max="12" man="1"/>
    <brk id="39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様式3-3号</vt:lpstr>
      <vt:lpstr>'様式3-3号'!Print_Area</vt:lpstr>
      <vt:lpstr>'様式3-3号'!Print_Titles</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志帆</dc:creator>
  <cp:lastModifiedBy>Windows ユーザー</cp:lastModifiedBy>
  <cp:lastPrinted>2022-04-10T06:27:14Z</cp:lastPrinted>
  <dcterms:created xsi:type="dcterms:W3CDTF">2017-04-04T04:33:26Z</dcterms:created>
  <dcterms:modified xsi:type="dcterms:W3CDTF">2022-04-14T01:56:29Z</dcterms:modified>
</cp:coreProperties>
</file>