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X\電子申請\建築通知\"/>
    </mc:Choice>
  </mc:AlternateContent>
  <bookViews>
    <workbookView xWindow="0" yWindow="0" windowWidth="19180" windowHeight="6950"/>
  </bookViews>
  <sheets>
    <sheet name="ここに入力してください。" sheetId="7" r:id="rId1"/>
    <sheet name="件数表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7" l="1"/>
  <c r="Q4" i="7"/>
  <c r="A1" i="6" l="1"/>
  <c r="K10" i="6" l="1"/>
  <c r="J10" i="6"/>
  <c r="I10" i="6"/>
  <c r="H10" i="6"/>
  <c r="G10" i="6"/>
  <c r="F10" i="6"/>
  <c r="E10" i="6"/>
  <c r="D10" i="6"/>
  <c r="C10" i="6"/>
  <c r="B10" i="6"/>
  <c r="I5" i="6"/>
  <c r="H5" i="6"/>
  <c r="K5" i="6"/>
  <c r="J5" i="6"/>
  <c r="G5" i="6"/>
  <c r="F5" i="6"/>
  <c r="E5" i="6"/>
  <c r="D5" i="6"/>
  <c r="C5" i="6"/>
  <c r="B5" i="6"/>
</calcChain>
</file>

<file path=xl/sharedStrings.xml><?xml version="1.0" encoding="utf-8"?>
<sst xmlns="http://schemas.openxmlformats.org/spreadsheetml/2006/main" count="50" uniqueCount="33">
  <si>
    <t>用途</t>
    <rPh sb="0" eb="2">
      <t>ヨウト</t>
    </rPh>
    <phoneticPr fontId="1"/>
  </si>
  <si>
    <t>工事種別</t>
    <rPh sb="0" eb="2">
      <t>コウジ</t>
    </rPh>
    <rPh sb="2" eb="4">
      <t>シュベツ</t>
    </rPh>
    <phoneticPr fontId="1"/>
  </si>
  <si>
    <t>確認番号</t>
    <rPh sb="0" eb="2">
      <t>カクニン</t>
    </rPh>
    <rPh sb="2" eb="4">
      <t>バンゴウ</t>
    </rPh>
    <phoneticPr fontId="1"/>
  </si>
  <si>
    <t>昇降機</t>
    <rPh sb="0" eb="3">
      <t>ショウコウキ</t>
    </rPh>
    <phoneticPr fontId="1"/>
  </si>
  <si>
    <t>東灘</t>
    <rPh sb="0" eb="2">
      <t>ヒガシナダ</t>
    </rPh>
    <phoneticPr fontId="1"/>
  </si>
  <si>
    <t>専用住宅</t>
    <rPh sb="0" eb="2">
      <t>センヨウ</t>
    </rPh>
    <rPh sb="2" eb="4">
      <t>ジュウタク</t>
    </rPh>
    <phoneticPr fontId="1"/>
  </si>
  <si>
    <t>灘</t>
    <rPh sb="0" eb="1">
      <t>ナダ</t>
    </rPh>
    <phoneticPr fontId="1"/>
  </si>
  <si>
    <t>中央</t>
    <rPh sb="0" eb="2">
      <t>チュウオウ</t>
    </rPh>
    <phoneticPr fontId="1"/>
  </si>
  <si>
    <t>専用住宅(件)</t>
    <rPh sb="0" eb="4">
      <t>センヨウジュウタク</t>
    </rPh>
    <rPh sb="5" eb="6">
      <t>ケン</t>
    </rPh>
    <phoneticPr fontId="1"/>
  </si>
  <si>
    <t>昇降機(件)</t>
    <rPh sb="0" eb="3">
      <t>ショウコウキ</t>
    </rPh>
    <rPh sb="4" eb="5">
      <t>ケン</t>
    </rPh>
    <phoneticPr fontId="1"/>
  </si>
  <si>
    <t>行政区</t>
    <rPh sb="0" eb="3">
      <t>ギョウセイク</t>
    </rPh>
    <phoneticPr fontId="1"/>
  </si>
  <si>
    <t>北</t>
    <rPh sb="0" eb="1">
      <t>キタ</t>
    </rPh>
    <phoneticPr fontId="1"/>
  </si>
  <si>
    <t>兵庫</t>
    <rPh sb="0" eb="2">
      <t>ヒョウゴ</t>
    </rPh>
    <phoneticPr fontId="1"/>
  </si>
  <si>
    <t>長田</t>
    <rPh sb="0" eb="2">
      <t>ナガタ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</si>
  <si>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</si>
  <si>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</si>
  <si>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西</t>
    <rPh sb="0" eb="1">
      <t>ニシ</t>
    </rPh>
    <phoneticPr fontId="1"/>
  </si>
  <si>
    <t>水上</t>
    <rPh sb="0" eb="2">
      <t>スイジョウ</t>
    </rPh>
    <phoneticPr fontId="1"/>
  </si>
  <si>
    <t>昇降機</t>
    <rPh sb="0" eb="3">
      <t>ショウコウキ</t>
    </rPh>
    <phoneticPr fontId="1"/>
  </si>
  <si>
    <t>通知件数</t>
    <rPh sb="0" eb="4">
      <t>ツウチケンスウ</t>
    </rPh>
    <phoneticPr fontId="1"/>
  </si>
  <si>
    <t>建築主名</t>
    <rPh sb="0" eb="4">
      <t>ケンチクヌシメイ</t>
    </rPh>
    <phoneticPr fontId="1"/>
  </si>
  <si>
    <t>建築場所</t>
    <rPh sb="0" eb="4">
      <t>ケンチクバショ</t>
    </rPh>
    <phoneticPr fontId="1"/>
  </si>
  <si>
    <t>階数(地上）</t>
    <rPh sb="0" eb="2">
      <t>カイスウ</t>
    </rPh>
    <rPh sb="3" eb="5">
      <t>チジョウ</t>
    </rPh>
    <phoneticPr fontId="1"/>
  </si>
  <si>
    <t>階数(地下)</t>
    <rPh sb="0" eb="2">
      <t>カイスウ</t>
    </rPh>
    <rPh sb="3" eb="5">
      <t>チカ</t>
    </rPh>
    <phoneticPr fontId="1"/>
  </si>
  <si>
    <t>申請面積(㎡)</t>
    <rPh sb="0" eb="4">
      <t>シンセイメンセキ</t>
    </rPh>
    <phoneticPr fontId="1"/>
  </si>
  <si>
    <t>寝室(住宅用防災警報器</t>
    <rPh sb="0" eb="2">
      <t>シンシツ</t>
    </rPh>
    <phoneticPr fontId="1"/>
  </si>
  <si>
    <t>台所(住宅用防災警報器2</t>
    <rPh sb="0" eb="2">
      <t>ダイドコロ</t>
    </rPh>
    <phoneticPr fontId="1"/>
  </si>
  <si>
    <t>階段(住宅用防災警報器3</t>
    <rPh sb="0" eb="2">
      <t>カイダン</t>
    </rPh>
    <phoneticPr fontId="1"/>
  </si>
  <si>
    <t>EV用途</t>
    <rPh sb="2" eb="4">
      <t>ヨウト</t>
    </rPh>
    <phoneticPr fontId="1"/>
  </si>
  <si>
    <t>専用住宅（一戸建て住宅）はこちらを入力</t>
    <rPh sb="0" eb="2">
      <t>センヨウ</t>
    </rPh>
    <rPh sb="2" eb="4">
      <t>ジュウタク</t>
    </rPh>
    <rPh sb="5" eb="8">
      <t>イッコダ</t>
    </rPh>
    <rPh sb="9" eb="11">
      <t>ジュウタク</t>
    </rPh>
    <rPh sb="17" eb="19">
      <t>ニュウリョク</t>
    </rPh>
    <phoneticPr fontId="1"/>
  </si>
  <si>
    <t>建築主事名　　　　　　指定確認検査機関名</t>
    <rPh sb="0" eb="4">
      <t>ケンチクシュジ</t>
    </rPh>
    <rPh sb="4" eb="5">
      <t>メイ</t>
    </rPh>
    <rPh sb="11" eb="13">
      <t>シテイ</t>
    </rPh>
    <rPh sb="13" eb="19">
      <t>カクニンケンサキカン</t>
    </rPh>
    <rPh sb="19" eb="20">
      <t>メイ</t>
    </rPh>
    <phoneticPr fontId="1"/>
  </si>
  <si>
    <t>※建築通知100件まで入力できます。</t>
    <rPh sb="1" eb="5">
      <t>ケンチクツウチ</t>
    </rPh>
    <rPh sb="8" eb="9">
      <t>ケン</t>
    </rPh>
    <rPh sb="11" eb="13">
      <t>ニュウリョク</t>
    </rPh>
    <phoneticPr fontId="1"/>
  </si>
  <si>
    <t>昇降機は　　　　　こちらを入力</t>
    <rPh sb="0" eb="3">
      <t>ショウコウキ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</si>
</sst>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3" borderId="0" xfId="0" applyFill="1">
      <alignment vertical="center"/>
    </xf>
    <xf numFmtId="0" fontId="0" fillId="2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2" borderId="7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標準" xfId="0" builtinId="0"/>
  </cellStyles>
  <dxfs count="15"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 style="thin">
          <color theme="4" tint="-0.24994659260841701"/>
        </vertical>
        <horizontal/>
      </border>
    </dxf>
    <dxf>
      <alignment horizontal="general" vertical="center" textRotation="0" wrapText="1" indent="0" justifyLastLine="0" shrinkToFit="0" readingOrder="0"/>
    </dxf>
    <dxf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  <alignment horizontal="center" vertical="center" textRotation="0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7B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3:N103" totalsRowShown="0" headerRowDxfId="10">
  <autoFilter ref="A3:N103"/>
  <tableColumns count="14">
    <tableColumn id="1" name="通知件数"/>
    <tableColumn id="2" name="確認番号" dataDxfId="9"/>
    <tableColumn id="3" name="建築主名" dataDxfId="8"/>
    <tableColumn id="4" name="行政区"/>
    <tableColumn id="5" name="建築場所"/>
    <tableColumn id="6" name="用途"/>
    <tableColumn id="7" name="工事種別" dataDxfId="7"/>
    <tableColumn id="10" name="階数(地上）" dataDxfId="6"/>
    <tableColumn id="11" name="階数(地下)" dataDxfId="5"/>
    <tableColumn id="12" name="申請面積(㎡)" dataDxfId="4"/>
    <tableColumn id="13" name="寝室(住宅用防災警報器" dataDxfId="3"/>
    <tableColumn id="14" name="台所(住宅用防災警報器2" dataDxfId="2"/>
    <tableColumn id="15" name="階段(住宅用防災警報器3" dataDxfId="1"/>
    <tableColumn id="16" name="EV用途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3"/>
  <sheetViews>
    <sheetView tabSelected="1" zoomScale="90" zoomScaleNormal="90" workbookViewId="0">
      <pane ySplit="3" topLeftCell="A4" activePane="bottomLeft" state="frozen"/>
      <selection pane="bottomLeft" activeCell="B4" sqref="B4"/>
    </sheetView>
  </sheetViews>
  <sheetFormatPr defaultRowHeight="18" x14ac:dyDescent="0.55000000000000004"/>
  <cols>
    <col min="1" max="1" width="11" bestFit="1" customWidth="1"/>
    <col min="2" max="2" width="11" style="5" bestFit="1" customWidth="1"/>
    <col min="3" max="3" width="22.33203125" customWidth="1"/>
    <col min="4" max="4" width="8" customWidth="1"/>
    <col min="5" max="5" width="27" customWidth="1"/>
    <col min="7" max="9" width="9" style="3"/>
    <col min="10" max="10" width="13.75" customWidth="1"/>
    <col min="11" max="11" width="11.5" customWidth="1"/>
    <col min="14" max="14" width="12.83203125" style="1" customWidth="1"/>
    <col min="15" max="15" width="17" customWidth="1"/>
    <col min="17" max="17" width="12.25" customWidth="1"/>
    <col min="18" max="18" width="9.83203125" customWidth="1"/>
  </cols>
  <sheetData>
    <row r="1" spans="1:18" ht="63.5" customHeight="1" x14ac:dyDescent="0.55000000000000004">
      <c r="A1" s="22" t="s">
        <v>30</v>
      </c>
      <c r="B1" s="23"/>
      <c r="C1" s="24"/>
      <c r="D1" s="25"/>
      <c r="E1" s="26"/>
    </row>
    <row r="2" spans="1:18" ht="27" customHeight="1" x14ac:dyDescent="0.55000000000000004">
      <c r="A2" s="27" t="s">
        <v>31</v>
      </c>
      <c r="B2" s="27"/>
      <c r="C2" s="27"/>
      <c r="D2" s="13"/>
      <c r="E2" s="13"/>
      <c r="G2" s="21" t="s">
        <v>29</v>
      </c>
      <c r="H2" s="21"/>
      <c r="I2" s="21"/>
      <c r="J2" s="21"/>
      <c r="K2" s="21"/>
      <c r="L2" s="21"/>
      <c r="M2" s="21"/>
      <c r="N2" s="15" t="s">
        <v>32</v>
      </c>
    </row>
    <row r="3" spans="1:18" s="10" customFormat="1" x14ac:dyDescent="0.55000000000000004">
      <c r="A3" s="16" t="s">
        <v>19</v>
      </c>
      <c r="B3" s="17" t="s">
        <v>2</v>
      </c>
      <c r="C3" s="18" t="s">
        <v>20</v>
      </c>
      <c r="D3" s="14" t="s">
        <v>10</v>
      </c>
      <c r="E3" s="14" t="s">
        <v>21</v>
      </c>
      <c r="F3" s="14" t="s">
        <v>0</v>
      </c>
      <c r="G3" s="14" t="s">
        <v>1</v>
      </c>
      <c r="H3" s="14" t="s">
        <v>22</v>
      </c>
      <c r="I3" s="14" t="s">
        <v>23</v>
      </c>
      <c r="J3" s="14" t="s">
        <v>24</v>
      </c>
      <c r="K3" s="20" t="s">
        <v>25</v>
      </c>
      <c r="L3" s="20" t="s">
        <v>26</v>
      </c>
      <c r="M3" s="20" t="s">
        <v>27</v>
      </c>
      <c r="N3" s="18" t="s">
        <v>28</v>
      </c>
      <c r="Q3" s="19" t="s">
        <v>8</v>
      </c>
      <c r="R3" s="19" t="s">
        <v>9</v>
      </c>
    </row>
    <row r="4" spans="1:18" x14ac:dyDescent="0.55000000000000004">
      <c r="A4">
        <v>1</v>
      </c>
      <c r="C4" s="1"/>
      <c r="G4" s="12"/>
      <c r="H4" s="12"/>
      <c r="I4" s="12"/>
      <c r="J4" s="12"/>
      <c r="K4" s="12"/>
      <c r="L4" s="12"/>
      <c r="M4" s="12"/>
      <c r="N4" s="11"/>
      <c r="Q4" s="2">
        <f>COUNTIF(F4:F103,"専用住宅")</f>
        <v>0</v>
      </c>
      <c r="R4" s="2">
        <f>COUNTIF(F4:F103,"昇降機")</f>
        <v>0</v>
      </c>
    </row>
    <row r="5" spans="1:18" x14ac:dyDescent="0.55000000000000004">
      <c r="A5">
        <v>2</v>
      </c>
      <c r="C5" s="1"/>
      <c r="G5" s="12"/>
      <c r="H5" s="12"/>
      <c r="I5" s="12"/>
      <c r="J5" s="12"/>
      <c r="K5" s="12"/>
      <c r="L5" s="12"/>
      <c r="M5" s="12"/>
      <c r="N5" s="11"/>
    </row>
    <row r="6" spans="1:18" x14ac:dyDescent="0.55000000000000004">
      <c r="A6">
        <v>3</v>
      </c>
      <c r="C6" s="1"/>
      <c r="G6" s="12"/>
      <c r="H6" s="12"/>
      <c r="I6" s="12"/>
      <c r="J6" s="12"/>
      <c r="K6" s="12"/>
      <c r="L6" s="12"/>
      <c r="M6" s="12"/>
      <c r="N6" s="11"/>
    </row>
    <row r="7" spans="1:18" x14ac:dyDescent="0.55000000000000004">
      <c r="A7">
        <v>4</v>
      </c>
      <c r="C7" s="1"/>
      <c r="G7" s="12"/>
      <c r="H7" s="12"/>
      <c r="I7" s="12"/>
      <c r="J7" s="12"/>
      <c r="K7" s="12"/>
      <c r="L7" s="12"/>
      <c r="M7" s="12"/>
      <c r="N7" s="11"/>
    </row>
    <row r="8" spans="1:18" x14ac:dyDescent="0.55000000000000004">
      <c r="A8">
        <v>5</v>
      </c>
      <c r="C8" s="1"/>
      <c r="G8" s="12"/>
      <c r="H8" s="12"/>
      <c r="I8" s="12"/>
      <c r="J8" s="12"/>
      <c r="K8" s="12"/>
      <c r="L8" s="12"/>
      <c r="M8" s="12"/>
      <c r="N8" s="11"/>
    </row>
    <row r="9" spans="1:18" x14ac:dyDescent="0.55000000000000004">
      <c r="A9">
        <v>6</v>
      </c>
      <c r="C9" s="1"/>
      <c r="G9" s="12"/>
      <c r="H9" s="12"/>
      <c r="I9" s="12"/>
      <c r="J9" s="12"/>
      <c r="K9" s="12"/>
      <c r="L9" s="12"/>
      <c r="M9" s="12"/>
      <c r="N9" s="11"/>
    </row>
    <row r="10" spans="1:18" x14ac:dyDescent="0.55000000000000004">
      <c r="A10">
        <v>7</v>
      </c>
      <c r="C10" s="1"/>
      <c r="G10" s="12"/>
      <c r="H10" s="12"/>
      <c r="I10" s="12"/>
      <c r="J10" s="12"/>
      <c r="K10" s="12"/>
      <c r="L10" s="12"/>
      <c r="M10" s="12"/>
      <c r="N10" s="11"/>
    </row>
    <row r="11" spans="1:18" x14ac:dyDescent="0.55000000000000004">
      <c r="A11">
        <v>8</v>
      </c>
      <c r="C11" s="1"/>
      <c r="G11" s="12"/>
      <c r="H11" s="12"/>
      <c r="I11" s="12"/>
      <c r="J11" s="12"/>
      <c r="K11" s="12"/>
      <c r="L11" s="12"/>
      <c r="M11" s="12"/>
      <c r="N11" s="11"/>
    </row>
    <row r="12" spans="1:18" x14ac:dyDescent="0.55000000000000004">
      <c r="A12">
        <v>9</v>
      </c>
      <c r="C12" s="1"/>
      <c r="G12" s="12"/>
      <c r="H12" s="12"/>
      <c r="I12" s="12"/>
      <c r="J12" s="12"/>
      <c r="K12" s="12"/>
      <c r="L12" s="12"/>
      <c r="M12" s="12"/>
      <c r="N12" s="11"/>
    </row>
    <row r="13" spans="1:18" x14ac:dyDescent="0.55000000000000004">
      <c r="A13">
        <v>10</v>
      </c>
      <c r="C13" s="1"/>
      <c r="G13" s="12"/>
      <c r="H13" s="12"/>
      <c r="I13" s="12"/>
      <c r="J13" s="12"/>
      <c r="K13" s="12"/>
      <c r="L13" s="12"/>
      <c r="M13" s="12"/>
      <c r="N13" s="11"/>
    </row>
    <row r="14" spans="1:18" x14ac:dyDescent="0.55000000000000004">
      <c r="A14">
        <v>11</v>
      </c>
      <c r="C14" s="1"/>
      <c r="G14" s="12"/>
      <c r="H14" s="12"/>
      <c r="I14" s="12"/>
      <c r="J14" s="12"/>
      <c r="K14" s="12"/>
      <c r="L14" s="12"/>
      <c r="M14" s="12"/>
      <c r="N14" s="11"/>
    </row>
    <row r="15" spans="1:18" x14ac:dyDescent="0.55000000000000004">
      <c r="A15">
        <v>12</v>
      </c>
      <c r="C15" s="1"/>
      <c r="G15" s="12"/>
      <c r="H15" s="12"/>
      <c r="I15" s="12"/>
      <c r="J15" s="12"/>
      <c r="K15" s="12"/>
      <c r="L15" s="12"/>
      <c r="M15" s="12"/>
      <c r="N15" s="11"/>
    </row>
    <row r="16" spans="1:18" x14ac:dyDescent="0.55000000000000004">
      <c r="A16">
        <v>13</v>
      </c>
      <c r="C16" s="1"/>
      <c r="G16" s="12"/>
      <c r="H16" s="12"/>
      <c r="I16" s="12"/>
      <c r="J16" s="12"/>
      <c r="K16" s="12"/>
      <c r="L16" s="12"/>
      <c r="M16" s="12"/>
      <c r="N16" s="11"/>
    </row>
    <row r="17" spans="1:14" x14ac:dyDescent="0.55000000000000004">
      <c r="A17">
        <v>14</v>
      </c>
      <c r="C17" s="1"/>
      <c r="G17" s="12"/>
      <c r="H17" s="12"/>
      <c r="I17" s="12"/>
      <c r="J17" s="12"/>
      <c r="K17" s="12"/>
      <c r="L17" s="12"/>
      <c r="M17" s="12"/>
      <c r="N17" s="11"/>
    </row>
    <row r="18" spans="1:14" x14ac:dyDescent="0.55000000000000004">
      <c r="A18">
        <v>15</v>
      </c>
      <c r="C18" s="1"/>
      <c r="G18" s="12"/>
      <c r="H18" s="12"/>
      <c r="I18" s="12"/>
      <c r="J18" s="12"/>
      <c r="K18" s="12"/>
      <c r="L18" s="12"/>
      <c r="M18" s="12"/>
      <c r="N18" s="11"/>
    </row>
    <row r="19" spans="1:14" x14ac:dyDescent="0.55000000000000004">
      <c r="A19">
        <v>16</v>
      </c>
      <c r="C19" s="1"/>
      <c r="G19" s="12"/>
      <c r="H19" s="12"/>
      <c r="I19" s="12"/>
      <c r="J19" s="12"/>
      <c r="K19" s="12"/>
      <c r="L19" s="12"/>
      <c r="M19" s="12"/>
      <c r="N19" s="11"/>
    </row>
    <row r="20" spans="1:14" x14ac:dyDescent="0.55000000000000004">
      <c r="A20">
        <v>17</v>
      </c>
      <c r="C20" s="1"/>
      <c r="G20" s="12"/>
      <c r="H20" s="12"/>
      <c r="I20" s="12"/>
      <c r="J20" s="12"/>
      <c r="K20" s="12"/>
      <c r="L20" s="12"/>
      <c r="M20" s="12"/>
      <c r="N20" s="11"/>
    </row>
    <row r="21" spans="1:14" x14ac:dyDescent="0.55000000000000004">
      <c r="A21">
        <v>18</v>
      </c>
      <c r="C21" s="1"/>
      <c r="G21" s="12"/>
      <c r="H21" s="12"/>
      <c r="I21" s="12"/>
      <c r="J21" s="12"/>
      <c r="K21" s="12"/>
      <c r="L21" s="12"/>
      <c r="M21" s="12"/>
      <c r="N21" s="11"/>
    </row>
    <row r="22" spans="1:14" x14ac:dyDescent="0.55000000000000004">
      <c r="A22">
        <v>19</v>
      </c>
      <c r="C22" s="1"/>
      <c r="G22" s="12"/>
      <c r="H22" s="12"/>
      <c r="I22" s="12"/>
      <c r="J22" s="12"/>
      <c r="K22" s="12"/>
      <c r="L22" s="12"/>
      <c r="M22" s="12"/>
      <c r="N22" s="11"/>
    </row>
    <row r="23" spans="1:14" x14ac:dyDescent="0.55000000000000004">
      <c r="A23">
        <v>20</v>
      </c>
      <c r="C23" s="1"/>
      <c r="G23" s="12"/>
      <c r="H23" s="12"/>
      <c r="I23" s="12"/>
      <c r="J23" s="12"/>
      <c r="K23" s="12"/>
      <c r="L23" s="12"/>
      <c r="M23" s="12"/>
      <c r="N23" s="11"/>
    </row>
    <row r="24" spans="1:14" x14ac:dyDescent="0.55000000000000004">
      <c r="A24">
        <v>21</v>
      </c>
      <c r="C24" s="1"/>
      <c r="G24" s="12"/>
      <c r="H24" s="12"/>
      <c r="I24" s="12"/>
      <c r="J24" s="12"/>
      <c r="K24" s="12"/>
      <c r="L24" s="12"/>
      <c r="M24" s="12"/>
      <c r="N24" s="11"/>
    </row>
    <row r="25" spans="1:14" x14ac:dyDescent="0.55000000000000004">
      <c r="A25">
        <v>22</v>
      </c>
      <c r="C25" s="1"/>
      <c r="G25" s="12"/>
      <c r="H25" s="12"/>
      <c r="I25" s="12"/>
      <c r="J25" s="12"/>
      <c r="K25" s="12"/>
      <c r="L25" s="12"/>
      <c r="M25" s="12"/>
      <c r="N25" s="11"/>
    </row>
    <row r="26" spans="1:14" x14ac:dyDescent="0.55000000000000004">
      <c r="A26">
        <v>23</v>
      </c>
      <c r="C26" s="1"/>
      <c r="G26" s="12"/>
      <c r="H26" s="12"/>
      <c r="I26" s="12"/>
      <c r="J26" s="12"/>
      <c r="K26" s="12"/>
      <c r="L26" s="12"/>
      <c r="M26" s="12"/>
      <c r="N26" s="11"/>
    </row>
    <row r="27" spans="1:14" x14ac:dyDescent="0.55000000000000004">
      <c r="A27">
        <v>24</v>
      </c>
      <c r="C27" s="1"/>
      <c r="G27" s="12"/>
      <c r="H27" s="12"/>
      <c r="I27" s="12"/>
      <c r="J27" s="12"/>
      <c r="K27" s="12"/>
      <c r="L27" s="12"/>
      <c r="M27" s="12"/>
      <c r="N27" s="11"/>
    </row>
    <row r="28" spans="1:14" x14ac:dyDescent="0.55000000000000004">
      <c r="A28">
        <v>25</v>
      </c>
      <c r="C28" s="1"/>
      <c r="G28" s="12"/>
      <c r="H28" s="12"/>
      <c r="I28" s="12"/>
      <c r="J28" s="12"/>
      <c r="K28" s="12"/>
      <c r="L28" s="12"/>
      <c r="M28" s="12"/>
      <c r="N28" s="11"/>
    </row>
    <row r="29" spans="1:14" x14ac:dyDescent="0.55000000000000004">
      <c r="A29">
        <v>26</v>
      </c>
      <c r="C29" s="1"/>
      <c r="G29" s="12"/>
      <c r="H29" s="12"/>
      <c r="I29" s="12"/>
      <c r="J29" s="12"/>
      <c r="K29" s="12"/>
      <c r="L29" s="12"/>
      <c r="M29" s="12"/>
      <c r="N29" s="11"/>
    </row>
    <row r="30" spans="1:14" x14ac:dyDescent="0.55000000000000004">
      <c r="A30">
        <v>27</v>
      </c>
      <c r="C30" s="1"/>
      <c r="G30" s="12"/>
      <c r="H30" s="12"/>
      <c r="I30" s="12"/>
      <c r="J30" s="12"/>
      <c r="K30" s="12"/>
      <c r="L30" s="12"/>
      <c r="M30" s="12"/>
      <c r="N30" s="11"/>
    </row>
    <row r="31" spans="1:14" x14ac:dyDescent="0.55000000000000004">
      <c r="A31">
        <v>28</v>
      </c>
      <c r="C31" s="1"/>
      <c r="G31" s="12"/>
      <c r="H31" s="12"/>
      <c r="I31" s="12"/>
      <c r="J31" s="12"/>
      <c r="K31" s="12"/>
      <c r="L31" s="12"/>
      <c r="M31" s="12"/>
      <c r="N31" s="11"/>
    </row>
    <row r="32" spans="1:14" x14ac:dyDescent="0.55000000000000004">
      <c r="A32">
        <v>29</v>
      </c>
      <c r="C32" s="1"/>
      <c r="G32" s="12"/>
      <c r="H32" s="12"/>
      <c r="I32" s="12"/>
      <c r="J32" s="12"/>
      <c r="K32" s="12"/>
      <c r="L32" s="12"/>
      <c r="M32" s="12"/>
      <c r="N32" s="11"/>
    </row>
    <row r="33" spans="1:14" x14ac:dyDescent="0.55000000000000004">
      <c r="A33">
        <v>30</v>
      </c>
      <c r="C33" s="1"/>
      <c r="G33" s="12"/>
      <c r="H33" s="12"/>
      <c r="I33" s="12"/>
      <c r="J33" s="12"/>
      <c r="K33" s="12"/>
      <c r="L33" s="12"/>
      <c r="M33" s="12"/>
      <c r="N33" s="11"/>
    </row>
    <row r="34" spans="1:14" x14ac:dyDescent="0.55000000000000004">
      <c r="A34">
        <v>31</v>
      </c>
      <c r="C34" s="1"/>
      <c r="G34" s="12"/>
      <c r="H34" s="12"/>
      <c r="I34" s="12"/>
      <c r="J34" s="12"/>
      <c r="K34" s="12"/>
      <c r="L34" s="12"/>
      <c r="M34" s="12"/>
      <c r="N34" s="11"/>
    </row>
    <row r="35" spans="1:14" x14ac:dyDescent="0.55000000000000004">
      <c r="A35">
        <v>32</v>
      </c>
      <c r="C35" s="1"/>
      <c r="G35" s="12"/>
      <c r="H35" s="12"/>
      <c r="I35" s="12"/>
      <c r="J35" s="12"/>
      <c r="K35" s="12"/>
      <c r="L35" s="12"/>
      <c r="M35" s="12"/>
      <c r="N35" s="11"/>
    </row>
    <row r="36" spans="1:14" x14ac:dyDescent="0.55000000000000004">
      <c r="A36">
        <v>33</v>
      </c>
      <c r="C36" s="1"/>
      <c r="G36" s="12"/>
      <c r="H36" s="12"/>
      <c r="I36" s="12"/>
      <c r="J36" s="12"/>
      <c r="K36" s="12"/>
      <c r="L36" s="12"/>
      <c r="M36" s="12"/>
      <c r="N36" s="11"/>
    </row>
    <row r="37" spans="1:14" x14ac:dyDescent="0.55000000000000004">
      <c r="A37">
        <v>34</v>
      </c>
      <c r="C37" s="1"/>
      <c r="G37" s="12"/>
      <c r="H37" s="12"/>
      <c r="I37" s="12"/>
      <c r="J37" s="12"/>
      <c r="K37" s="12"/>
      <c r="L37" s="12"/>
      <c r="M37" s="12"/>
      <c r="N37" s="11"/>
    </row>
    <row r="38" spans="1:14" x14ac:dyDescent="0.55000000000000004">
      <c r="A38">
        <v>35</v>
      </c>
      <c r="C38" s="1"/>
      <c r="G38" s="12"/>
      <c r="H38" s="12"/>
      <c r="I38" s="12"/>
      <c r="J38" s="12"/>
      <c r="K38" s="12"/>
      <c r="L38" s="12"/>
      <c r="M38" s="12"/>
      <c r="N38" s="11"/>
    </row>
    <row r="39" spans="1:14" x14ac:dyDescent="0.55000000000000004">
      <c r="A39">
        <v>36</v>
      </c>
      <c r="C39" s="1"/>
      <c r="G39" s="12"/>
      <c r="H39" s="12"/>
      <c r="I39" s="12"/>
      <c r="J39" s="12"/>
      <c r="K39" s="12"/>
      <c r="L39" s="12"/>
      <c r="M39" s="12"/>
      <c r="N39" s="11"/>
    </row>
    <row r="40" spans="1:14" x14ac:dyDescent="0.55000000000000004">
      <c r="A40">
        <v>37</v>
      </c>
      <c r="C40" s="1"/>
      <c r="G40" s="12"/>
      <c r="H40" s="12"/>
      <c r="I40" s="12"/>
      <c r="J40" s="12"/>
      <c r="K40" s="12"/>
      <c r="L40" s="12"/>
      <c r="M40" s="12"/>
      <c r="N40" s="11"/>
    </row>
    <row r="41" spans="1:14" x14ac:dyDescent="0.55000000000000004">
      <c r="A41">
        <v>38</v>
      </c>
      <c r="C41" s="1"/>
      <c r="G41" s="12"/>
      <c r="H41" s="12"/>
      <c r="I41" s="12"/>
      <c r="J41" s="12"/>
      <c r="K41" s="12"/>
      <c r="L41" s="12"/>
      <c r="M41" s="12"/>
      <c r="N41" s="11"/>
    </row>
    <row r="42" spans="1:14" x14ac:dyDescent="0.55000000000000004">
      <c r="A42">
        <v>39</v>
      </c>
      <c r="C42" s="1"/>
      <c r="G42" s="12"/>
      <c r="H42" s="12"/>
      <c r="I42" s="12"/>
      <c r="J42" s="12"/>
      <c r="K42" s="12"/>
      <c r="L42" s="12"/>
      <c r="M42" s="12"/>
      <c r="N42" s="11"/>
    </row>
    <row r="43" spans="1:14" x14ac:dyDescent="0.55000000000000004">
      <c r="A43">
        <v>40</v>
      </c>
      <c r="C43" s="1"/>
      <c r="G43" s="12"/>
      <c r="H43" s="12"/>
      <c r="I43" s="12"/>
      <c r="J43" s="12"/>
      <c r="K43" s="12"/>
      <c r="L43" s="12"/>
      <c r="M43" s="12"/>
      <c r="N43" s="11"/>
    </row>
    <row r="44" spans="1:14" x14ac:dyDescent="0.55000000000000004">
      <c r="A44">
        <v>41</v>
      </c>
      <c r="C44" s="1"/>
      <c r="G44" s="12"/>
      <c r="H44" s="12"/>
      <c r="I44" s="12"/>
      <c r="J44" s="12"/>
      <c r="K44" s="12"/>
      <c r="L44" s="12"/>
      <c r="M44" s="12"/>
      <c r="N44" s="11"/>
    </row>
    <row r="45" spans="1:14" x14ac:dyDescent="0.55000000000000004">
      <c r="A45">
        <v>42</v>
      </c>
      <c r="C45" s="1"/>
      <c r="G45" s="12"/>
      <c r="H45" s="12"/>
      <c r="I45" s="12"/>
      <c r="J45" s="12"/>
      <c r="K45" s="12"/>
      <c r="L45" s="12"/>
      <c r="M45" s="12"/>
      <c r="N45" s="11"/>
    </row>
    <row r="46" spans="1:14" x14ac:dyDescent="0.55000000000000004">
      <c r="A46">
        <v>43</v>
      </c>
      <c r="C46" s="1"/>
      <c r="G46" s="12"/>
      <c r="H46" s="12"/>
      <c r="I46" s="12"/>
      <c r="J46" s="12"/>
      <c r="K46" s="12"/>
      <c r="L46" s="12"/>
      <c r="M46" s="12"/>
      <c r="N46" s="11"/>
    </row>
    <row r="47" spans="1:14" x14ac:dyDescent="0.55000000000000004">
      <c r="A47">
        <v>44</v>
      </c>
      <c r="C47" s="1"/>
      <c r="G47" s="12"/>
      <c r="H47" s="12"/>
      <c r="I47" s="12"/>
      <c r="J47" s="12"/>
      <c r="K47" s="12"/>
      <c r="L47" s="12"/>
      <c r="M47" s="12"/>
      <c r="N47" s="11"/>
    </row>
    <row r="48" spans="1:14" x14ac:dyDescent="0.55000000000000004">
      <c r="A48">
        <v>45</v>
      </c>
      <c r="C48" s="1"/>
      <c r="G48" s="12"/>
      <c r="H48" s="12"/>
      <c r="I48" s="12"/>
      <c r="J48" s="12"/>
      <c r="K48" s="12"/>
      <c r="L48" s="12"/>
      <c r="M48" s="12"/>
      <c r="N48" s="11"/>
    </row>
    <row r="49" spans="1:14" x14ac:dyDescent="0.55000000000000004">
      <c r="A49">
        <v>46</v>
      </c>
      <c r="C49" s="1"/>
      <c r="G49" s="12"/>
      <c r="H49" s="12"/>
      <c r="I49" s="12"/>
      <c r="J49" s="12"/>
      <c r="K49" s="12"/>
      <c r="L49" s="12"/>
      <c r="M49" s="12"/>
      <c r="N49" s="11"/>
    </row>
    <row r="50" spans="1:14" x14ac:dyDescent="0.55000000000000004">
      <c r="A50">
        <v>47</v>
      </c>
      <c r="C50" s="1"/>
      <c r="G50" s="12"/>
      <c r="H50" s="12"/>
      <c r="I50" s="12"/>
      <c r="J50" s="12"/>
      <c r="K50" s="12"/>
      <c r="L50" s="12"/>
      <c r="M50" s="12"/>
      <c r="N50" s="11"/>
    </row>
    <row r="51" spans="1:14" x14ac:dyDescent="0.55000000000000004">
      <c r="A51">
        <v>48</v>
      </c>
      <c r="C51" s="1"/>
      <c r="G51" s="12"/>
      <c r="H51" s="12"/>
      <c r="I51" s="12"/>
      <c r="J51" s="12"/>
      <c r="K51" s="12"/>
      <c r="L51" s="12"/>
      <c r="M51" s="12"/>
      <c r="N51" s="11"/>
    </row>
    <row r="52" spans="1:14" x14ac:dyDescent="0.55000000000000004">
      <c r="A52">
        <v>49</v>
      </c>
      <c r="C52" s="1"/>
      <c r="G52" s="12"/>
      <c r="H52" s="12"/>
      <c r="I52" s="12"/>
      <c r="J52" s="12"/>
      <c r="K52" s="12"/>
      <c r="L52" s="12"/>
      <c r="M52" s="12"/>
      <c r="N52" s="11"/>
    </row>
    <row r="53" spans="1:14" x14ac:dyDescent="0.55000000000000004">
      <c r="A53">
        <v>50</v>
      </c>
      <c r="C53" s="1"/>
      <c r="G53" s="12"/>
      <c r="H53" s="12"/>
      <c r="I53" s="12"/>
      <c r="J53" s="12"/>
      <c r="K53" s="12"/>
      <c r="L53" s="12"/>
      <c r="M53" s="12"/>
      <c r="N53" s="11"/>
    </row>
    <row r="54" spans="1:14" x14ac:dyDescent="0.55000000000000004">
      <c r="A54">
        <v>51</v>
      </c>
      <c r="C54" s="1"/>
      <c r="G54" s="12"/>
      <c r="H54" s="12"/>
      <c r="I54" s="12"/>
      <c r="J54" s="12"/>
      <c r="K54" s="12"/>
      <c r="L54" s="12"/>
      <c r="M54" s="12"/>
      <c r="N54" s="11"/>
    </row>
    <row r="55" spans="1:14" x14ac:dyDescent="0.55000000000000004">
      <c r="A55">
        <v>52</v>
      </c>
      <c r="C55" s="1"/>
      <c r="G55" s="12"/>
      <c r="H55" s="12"/>
      <c r="I55" s="12"/>
      <c r="J55" s="12"/>
      <c r="K55" s="12"/>
      <c r="L55" s="12"/>
      <c r="M55" s="12"/>
      <c r="N55" s="11"/>
    </row>
    <row r="56" spans="1:14" x14ac:dyDescent="0.55000000000000004">
      <c r="A56">
        <v>53</v>
      </c>
      <c r="C56" s="1"/>
      <c r="G56" s="12"/>
      <c r="H56" s="12"/>
      <c r="I56" s="12"/>
      <c r="J56" s="12"/>
      <c r="K56" s="12"/>
      <c r="L56" s="12"/>
      <c r="M56" s="12"/>
      <c r="N56" s="11"/>
    </row>
    <row r="57" spans="1:14" x14ac:dyDescent="0.55000000000000004">
      <c r="A57">
        <v>54</v>
      </c>
      <c r="C57" s="1"/>
      <c r="G57" s="12"/>
      <c r="H57" s="12"/>
      <c r="I57" s="12"/>
      <c r="J57" s="12"/>
      <c r="K57" s="12"/>
      <c r="L57" s="12"/>
      <c r="M57" s="12"/>
      <c r="N57" s="11"/>
    </row>
    <row r="58" spans="1:14" x14ac:dyDescent="0.55000000000000004">
      <c r="A58">
        <v>55</v>
      </c>
      <c r="C58" s="1"/>
      <c r="G58" s="12"/>
      <c r="H58" s="12"/>
      <c r="I58" s="12"/>
      <c r="J58" s="12"/>
      <c r="K58" s="12"/>
      <c r="L58" s="12"/>
      <c r="M58" s="12"/>
      <c r="N58" s="11"/>
    </row>
    <row r="59" spans="1:14" x14ac:dyDescent="0.55000000000000004">
      <c r="A59">
        <v>56</v>
      </c>
      <c r="C59" s="1"/>
      <c r="G59" s="12"/>
      <c r="H59" s="12"/>
      <c r="I59" s="12"/>
      <c r="J59" s="12"/>
      <c r="K59" s="12"/>
      <c r="L59" s="12"/>
      <c r="M59" s="12"/>
      <c r="N59" s="11"/>
    </row>
    <row r="60" spans="1:14" x14ac:dyDescent="0.55000000000000004">
      <c r="A60">
        <v>57</v>
      </c>
      <c r="C60" s="1"/>
      <c r="G60" s="12"/>
      <c r="H60" s="12"/>
      <c r="I60" s="12"/>
      <c r="J60" s="12"/>
      <c r="K60" s="12"/>
      <c r="L60" s="12"/>
      <c r="M60" s="12"/>
      <c r="N60" s="11"/>
    </row>
    <row r="61" spans="1:14" x14ac:dyDescent="0.55000000000000004">
      <c r="A61">
        <v>58</v>
      </c>
      <c r="C61" s="1"/>
      <c r="G61" s="12"/>
      <c r="H61" s="12"/>
      <c r="I61" s="12"/>
      <c r="J61" s="12"/>
      <c r="K61" s="12"/>
      <c r="L61" s="12"/>
      <c r="M61" s="12"/>
      <c r="N61" s="11"/>
    </row>
    <row r="62" spans="1:14" x14ac:dyDescent="0.55000000000000004">
      <c r="A62">
        <v>59</v>
      </c>
      <c r="C62" s="1"/>
      <c r="G62" s="12"/>
      <c r="H62" s="12"/>
      <c r="I62" s="12"/>
      <c r="J62" s="12"/>
      <c r="K62" s="12"/>
      <c r="L62" s="12"/>
      <c r="M62" s="12"/>
      <c r="N62" s="11"/>
    </row>
    <row r="63" spans="1:14" x14ac:dyDescent="0.55000000000000004">
      <c r="A63">
        <v>60</v>
      </c>
      <c r="C63" s="1"/>
      <c r="G63" s="12"/>
      <c r="H63" s="12"/>
      <c r="I63" s="12"/>
      <c r="J63" s="12"/>
      <c r="K63" s="12"/>
      <c r="L63" s="12"/>
      <c r="M63" s="12"/>
      <c r="N63" s="11"/>
    </row>
    <row r="64" spans="1:14" x14ac:dyDescent="0.55000000000000004">
      <c r="A64">
        <v>61</v>
      </c>
      <c r="C64" s="1"/>
      <c r="G64" s="12"/>
      <c r="H64" s="12"/>
      <c r="I64" s="12"/>
      <c r="J64" s="12"/>
      <c r="K64" s="12"/>
      <c r="L64" s="12"/>
      <c r="M64" s="12"/>
      <c r="N64" s="11"/>
    </row>
    <row r="65" spans="1:14" x14ac:dyDescent="0.55000000000000004">
      <c r="A65">
        <v>62</v>
      </c>
      <c r="C65" s="1"/>
      <c r="G65" s="12"/>
      <c r="H65" s="12"/>
      <c r="I65" s="12"/>
      <c r="J65" s="12"/>
      <c r="K65" s="12"/>
      <c r="L65" s="12"/>
      <c r="M65" s="12"/>
      <c r="N65" s="11"/>
    </row>
    <row r="66" spans="1:14" x14ac:dyDescent="0.55000000000000004">
      <c r="A66">
        <v>63</v>
      </c>
      <c r="C66" s="1"/>
      <c r="G66" s="12"/>
      <c r="H66" s="12"/>
      <c r="I66" s="12"/>
      <c r="J66" s="12"/>
      <c r="K66" s="12"/>
      <c r="L66" s="12"/>
      <c r="M66" s="12"/>
      <c r="N66" s="11"/>
    </row>
    <row r="67" spans="1:14" x14ac:dyDescent="0.55000000000000004">
      <c r="A67">
        <v>64</v>
      </c>
      <c r="C67" s="1"/>
      <c r="G67" s="12"/>
      <c r="H67" s="12"/>
      <c r="I67" s="12"/>
      <c r="J67" s="12"/>
      <c r="K67" s="12"/>
      <c r="L67" s="12"/>
      <c r="M67" s="12"/>
      <c r="N67" s="11"/>
    </row>
    <row r="68" spans="1:14" x14ac:dyDescent="0.55000000000000004">
      <c r="A68">
        <v>65</v>
      </c>
      <c r="C68" s="1"/>
      <c r="G68" s="12"/>
      <c r="H68" s="12"/>
      <c r="I68" s="12"/>
      <c r="J68" s="12"/>
      <c r="K68" s="12"/>
      <c r="L68" s="12"/>
      <c r="M68" s="12"/>
      <c r="N68" s="11"/>
    </row>
    <row r="69" spans="1:14" x14ac:dyDescent="0.55000000000000004">
      <c r="A69">
        <v>66</v>
      </c>
      <c r="C69" s="1"/>
      <c r="G69" s="12"/>
      <c r="H69" s="12"/>
      <c r="I69" s="12"/>
      <c r="J69" s="12"/>
      <c r="K69" s="12"/>
      <c r="L69" s="12"/>
      <c r="M69" s="12"/>
      <c r="N69" s="11"/>
    </row>
    <row r="70" spans="1:14" x14ac:dyDescent="0.55000000000000004">
      <c r="A70">
        <v>67</v>
      </c>
      <c r="C70" s="1"/>
      <c r="G70" s="12"/>
      <c r="H70" s="12"/>
      <c r="I70" s="12"/>
      <c r="J70" s="12"/>
      <c r="K70" s="12"/>
      <c r="L70" s="12"/>
      <c r="M70" s="12"/>
      <c r="N70" s="11"/>
    </row>
    <row r="71" spans="1:14" x14ac:dyDescent="0.55000000000000004">
      <c r="A71">
        <v>68</v>
      </c>
      <c r="C71" s="1"/>
      <c r="G71" s="12"/>
      <c r="H71" s="12"/>
      <c r="I71" s="12"/>
      <c r="J71" s="12"/>
      <c r="K71" s="12"/>
      <c r="L71" s="12"/>
      <c r="M71" s="12"/>
      <c r="N71" s="11"/>
    </row>
    <row r="72" spans="1:14" x14ac:dyDescent="0.55000000000000004">
      <c r="A72">
        <v>69</v>
      </c>
      <c r="C72" s="1"/>
      <c r="G72" s="12"/>
      <c r="H72" s="12"/>
      <c r="I72" s="12"/>
      <c r="J72" s="12"/>
      <c r="K72" s="12"/>
      <c r="L72" s="12"/>
      <c r="M72" s="12"/>
      <c r="N72" s="11"/>
    </row>
    <row r="73" spans="1:14" x14ac:dyDescent="0.55000000000000004">
      <c r="A73">
        <v>70</v>
      </c>
      <c r="C73" s="1"/>
      <c r="G73" s="12"/>
      <c r="H73" s="12"/>
      <c r="I73" s="12"/>
      <c r="J73" s="12"/>
      <c r="K73" s="12"/>
      <c r="L73" s="12"/>
      <c r="M73" s="12"/>
      <c r="N73" s="11"/>
    </row>
    <row r="74" spans="1:14" x14ac:dyDescent="0.55000000000000004">
      <c r="A74">
        <v>71</v>
      </c>
      <c r="C74" s="1"/>
      <c r="G74" s="12"/>
      <c r="H74" s="12"/>
      <c r="I74" s="12"/>
      <c r="J74" s="12"/>
      <c r="K74" s="12"/>
      <c r="L74" s="12"/>
      <c r="M74" s="12"/>
      <c r="N74" s="11"/>
    </row>
    <row r="75" spans="1:14" x14ac:dyDescent="0.55000000000000004">
      <c r="A75">
        <v>72</v>
      </c>
      <c r="C75" s="1"/>
      <c r="G75" s="12"/>
      <c r="H75" s="12"/>
      <c r="I75" s="12"/>
      <c r="J75" s="12"/>
      <c r="K75" s="12"/>
      <c r="L75" s="12"/>
      <c r="M75" s="12"/>
      <c r="N75" s="11"/>
    </row>
    <row r="76" spans="1:14" x14ac:dyDescent="0.55000000000000004">
      <c r="A76">
        <v>73</v>
      </c>
      <c r="C76" s="1"/>
      <c r="G76" s="12"/>
      <c r="H76" s="12"/>
      <c r="I76" s="12"/>
      <c r="J76" s="12"/>
      <c r="K76" s="12"/>
      <c r="L76" s="12"/>
      <c r="M76" s="12"/>
      <c r="N76" s="11"/>
    </row>
    <row r="77" spans="1:14" x14ac:dyDescent="0.55000000000000004">
      <c r="A77">
        <v>74</v>
      </c>
      <c r="C77" s="1"/>
      <c r="G77" s="12"/>
      <c r="H77" s="12"/>
      <c r="I77" s="12"/>
      <c r="J77" s="12"/>
      <c r="K77" s="12"/>
      <c r="L77" s="12"/>
      <c r="M77" s="12"/>
      <c r="N77" s="11"/>
    </row>
    <row r="78" spans="1:14" x14ac:dyDescent="0.55000000000000004">
      <c r="A78">
        <v>75</v>
      </c>
      <c r="C78" s="1"/>
      <c r="G78" s="12"/>
      <c r="H78" s="12"/>
      <c r="I78" s="12"/>
      <c r="J78" s="12"/>
      <c r="K78" s="12"/>
      <c r="L78" s="12"/>
      <c r="M78" s="12"/>
      <c r="N78" s="11"/>
    </row>
    <row r="79" spans="1:14" x14ac:dyDescent="0.55000000000000004">
      <c r="A79">
        <v>76</v>
      </c>
      <c r="C79" s="1"/>
      <c r="G79" s="12"/>
      <c r="H79" s="12"/>
      <c r="I79" s="12"/>
      <c r="J79" s="12"/>
      <c r="K79" s="12"/>
      <c r="L79" s="12"/>
      <c r="M79" s="12"/>
      <c r="N79" s="11"/>
    </row>
    <row r="80" spans="1:14" x14ac:dyDescent="0.55000000000000004">
      <c r="A80">
        <v>77</v>
      </c>
      <c r="C80" s="1"/>
      <c r="G80" s="12"/>
      <c r="H80" s="12"/>
      <c r="I80" s="12"/>
      <c r="J80" s="12"/>
      <c r="K80" s="12"/>
      <c r="L80" s="12"/>
      <c r="M80" s="12"/>
      <c r="N80" s="11"/>
    </row>
    <row r="81" spans="1:14" x14ac:dyDescent="0.55000000000000004">
      <c r="A81">
        <v>78</v>
      </c>
      <c r="C81" s="1"/>
      <c r="G81" s="12"/>
      <c r="H81" s="12"/>
      <c r="I81" s="12"/>
      <c r="J81" s="12"/>
      <c r="K81" s="12"/>
      <c r="L81" s="12"/>
      <c r="M81" s="12"/>
      <c r="N81" s="11"/>
    </row>
    <row r="82" spans="1:14" x14ac:dyDescent="0.55000000000000004">
      <c r="A82">
        <v>79</v>
      </c>
      <c r="C82" s="1"/>
      <c r="G82" s="12"/>
      <c r="H82" s="12"/>
      <c r="I82" s="12"/>
      <c r="J82" s="12"/>
      <c r="K82" s="12"/>
      <c r="L82" s="12"/>
      <c r="M82" s="12"/>
      <c r="N82" s="11"/>
    </row>
    <row r="83" spans="1:14" x14ac:dyDescent="0.55000000000000004">
      <c r="A83">
        <v>80</v>
      </c>
      <c r="C83" s="1"/>
      <c r="G83" s="12"/>
      <c r="H83" s="12"/>
      <c r="I83" s="12"/>
      <c r="J83" s="12"/>
      <c r="K83" s="12"/>
      <c r="L83" s="12"/>
      <c r="M83" s="12"/>
      <c r="N83" s="11"/>
    </row>
    <row r="84" spans="1:14" x14ac:dyDescent="0.55000000000000004">
      <c r="A84">
        <v>81</v>
      </c>
      <c r="C84" s="1"/>
      <c r="G84" s="12"/>
      <c r="H84" s="12"/>
      <c r="I84" s="12"/>
      <c r="J84" s="12"/>
      <c r="K84" s="12"/>
      <c r="L84" s="12"/>
      <c r="M84" s="12"/>
      <c r="N84" s="11"/>
    </row>
    <row r="85" spans="1:14" x14ac:dyDescent="0.55000000000000004">
      <c r="A85">
        <v>82</v>
      </c>
      <c r="C85" s="1"/>
      <c r="G85" s="12"/>
      <c r="H85" s="12"/>
      <c r="I85" s="12"/>
      <c r="J85" s="12"/>
      <c r="K85" s="12"/>
      <c r="L85" s="12"/>
      <c r="M85" s="12"/>
      <c r="N85" s="11"/>
    </row>
    <row r="86" spans="1:14" x14ac:dyDescent="0.55000000000000004">
      <c r="A86">
        <v>83</v>
      </c>
      <c r="C86" s="1"/>
      <c r="G86" s="12"/>
      <c r="H86" s="12"/>
      <c r="I86" s="12"/>
      <c r="J86" s="12"/>
      <c r="K86" s="12"/>
      <c r="L86" s="12"/>
      <c r="M86" s="12"/>
      <c r="N86" s="11"/>
    </row>
    <row r="87" spans="1:14" x14ac:dyDescent="0.55000000000000004">
      <c r="A87">
        <v>84</v>
      </c>
      <c r="C87" s="1"/>
      <c r="G87" s="12"/>
      <c r="H87" s="12"/>
      <c r="I87" s="12"/>
      <c r="J87" s="12"/>
      <c r="K87" s="12"/>
      <c r="L87" s="12"/>
      <c r="M87" s="12"/>
      <c r="N87" s="11"/>
    </row>
    <row r="88" spans="1:14" x14ac:dyDescent="0.55000000000000004">
      <c r="A88">
        <v>85</v>
      </c>
      <c r="C88" s="1"/>
      <c r="G88" s="12"/>
      <c r="H88" s="12"/>
      <c r="I88" s="12"/>
      <c r="J88" s="12"/>
      <c r="K88" s="12"/>
      <c r="L88" s="12"/>
      <c r="M88" s="12"/>
      <c r="N88" s="11"/>
    </row>
    <row r="89" spans="1:14" x14ac:dyDescent="0.55000000000000004">
      <c r="A89">
        <v>86</v>
      </c>
      <c r="C89" s="1"/>
      <c r="G89" s="12"/>
      <c r="H89" s="12"/>
      <c r="I89" s="12"/>
      <c r="J89" s="12"/>
      <c r="K89" s="12"/>
      <c r="L89" s="12"/>
      <c r="M89" s="12"/>
      <c r="N89" s="11"/>
    </row>
    <row r="90" spans="1:14" x14ac:dyDescent="0.55000000000000004">
      <c r="A90">
        <v>87</v>
      </c>
      <c r="C90" s="1"/>
      <c r="G90" s="12"/>
      <c r="H90" s="12"/>
      <c r="I90" s="12"/>
      <c r="J90" s="12"/>
      <c r="K90" s="12"/>
      <c r="L90" s="12"/>
      <c r="M90" s="12"/>
      <c r="N90" s="11"/>
    </row>
    <row r="91" spans="1:14" x14ac:dyDescent="0.55000000000000004">
      <c r="A91">
        <v>88</v>
      </c>
      <c r="C91" s="1"/>
      <c r="G91" s="12"/>
      <c r="H91" s="12"/>
      <c r="I91" s="12"/>
      <c r="J91" s="12"/>
      <c r="K91" s="12"/>
      <c r="L91" s="12"/>
      <c r="M91" s="12"/>
      <c r="N91" s="11"/>
    </row>
    <row r="92" spans="1:14" x14ac:dyDescent="0.55000000000000004">
      <c r="A92">
        <v>89</v>
      </c>
      <c r="C92" s="1"/>
      <c r="G92" s="12"/>
      <c r="H92" s="12"/>
      <c r="I92" s="12"/>
      <c r="J92" s="12"/>
      <c r="K92" s="12"/>
      <c r="L92" s="12"/>
      <c r="M92" s="12"/>
      <c r="N92" s="11"/>
    </row>
    <row r="93" spans="1:14" x14ac:dyDescent="0.55000000000000004">
      <c r="A93">
        <v>90</v>
      </c>
      <c r="C93" s="1"/>
      <c r="G93" s="12"/>
      <c r="H93" s="12"/>
      <c r="I93" s="12"/>
      <c r="J93" s="12"/>
      <c r="K93" s="12"/>
      <c r="L93" s="12"/>
      <c r="M93" s="12"/>
      <c r="N93" s="11"/>
    </row>
    <row r="94" spans="1:14" x14ac:dyDescent="0.55000000000000004">
      <c r="A94">
        <v>91</v>
      </c>
      <c r="C94" s="1"/>
      <c r="G94" s="12"/>
      <c r="H94" s="12"/>
      <c r="I94" s="12"/>
      <c r="J94" s="12"/>
      <c r="K94" s="12"/>
      <c r="L94" s="12"/>
      <c r="M94" s="12"/>
      <c r="N94" s="11"/>
    </row>
    <row r="95" spans="1:14" x14ac:dyDescent="0.55000000000000004">
      <c r="A95">
        <v>92</v>
      </c>
      <c r="C95" s="1"/>
      <c r="G95" s="12"/>
      <c r="H95" s="12"/>
      <c r="I95" s="12"/>
      <c r="J95" s="12"/>
      <c r="K95" s="12"/>
      <c r="L95" s="12"/>
      <c r="M95" s="12"/>
      <c r="N95" s="11"/>
    </row>
    <row r="96" spans="1:14" x14ac:dyDescent="0.55000000000000004">
      <c r="A96">
        <v>93</v>
      </c>
      <c r="C96" s="1"/>
      <c r="G96" s="12"/>
      <c r="H96" s="12"/>
      <c r="I96" s="12"/>
      <c r="J96" s="12"/>
      <c r="K96" s="12"/>
      <c r="L96" s="12"/>
      <c r="M96" s="12"/>
      <c r="N96" s="11"/>
    </row>
    <row r="97" spans="1:14" x14ac:dyDescent="0.55000000000000004">
      <c r="A97">
        <v>94</v>
      </c>
      <c r="C97" s="1"/>
      <c r="G97" s="12"/>
      <c r="H97" s="12"/>
      <c r="I97" s="12"/>
      <c r="J97" s="12"/>
      <c r="K97" s="12"/>
      <c r="L97" s="12"/>
      <c r="M97" s="12"/>
      <c r="N97" s="11"/>
    </row>
    <row r="98" spans="1:14" x14ac:dyDescent="0.55000000000000004">
      <c r="A98">
        <v>95</v>
      </c>
      <c r="C98" s="1"/>
      <c r="G98" s="12"/>
      <c r="H98" s="12"/>
      <c r="I98" s="12"/>
      <c r="J98" s="12"/>
      <c r="K98" s="12"/>
      <c r="L98" s="12"/>
      <c r="M98" s="12"/>
      <c r="N98" s="11"/>
    </row>
    <row r="99" spans="1:14" x14ac:dyDescent="0.55000000000000004">
      <c r="A99">
        <v>96</v>
      </c>
      <c r="C99" s="1"/>
      <c r="G99" s="12"/>
      <c r="H99" s="12"/>
      <c r="I99" s="12"/>
      <c r="J99" s="12"/>
      <c r="K99" s="12"/>
      <c r="L99" s="12"/>
      <c r="M99" s="12"/>
      <c r="N99" s="11"/>
    </row>
    <row r="100" spans="1:14" x14ac:dyDescent="0.55000000000000004">
      <c r="A100">
        <v>97</v>
      </c>
      <c r="C100" s="1"/>
      <c r="G100" s="12"/>
      <c r="H100" s="12"/>
      <c r="I100" s="12"/>
      <c r="J100" s="12"/>
      <c r="K100" s="12"/>
      <c r="L100" s="12"/>
      <c r="M100" s="12"/>
      <c r="N100" s="11"/>
    </row>
    <row r="101" spans="1:14" x14ac:dyDescent="0.55000000000000004">
      <c r="A101">
        <v>98</v>
      </c>
      <c r="C101" s="1"/>
      <c r="G101" s="12"/>
      <c r="H101" s="12"/>
      <c r="I101" s="12"/>
      <c r="J101" s="12"/>
      <c r="K101" s="12"/>
      <c r="L101" s="12"/>
      <c r="M101" s="12"/>
      <c r="N101" s="11"/>
    </row>
    <row r="102" spans="1:14" x14ac:dyDescent="0.55000000000000004">
      <c r="A102">
        <v>99</v>
      </c>
      <c r="C102" s="1"/>
      <c r="G102" s="12"/>
      <c r="H102" s="12"/>
      <c r="I102" s="12"/>
      <c r="J102" s="12"/>
      <c r="K102" s="12"/>
      <c r="L102" s="12"/>
      <c r="M102" s="12"/>
      <c r="N102" s="11"/>
    </row>
    <row r="103" spans="1:14" x14ac:dyDescent="0.55000000000000004">
      <c r="A103">
        <v>100</v>
      </c>
      <c r="C103" s="1"/>
      <c r="G103" s="12"/>
      <c r="H103" s="12"/>
      <c r="I103" s="12"/>
      <c r="J103" s="12"/>
      <c r="K103" s="12"/>
      <c r="L103" s="12"/>
      <c r="M103" s="12"/>
      <c r="N103" s="11"/>
    </row>
  </sheetData>
  <mergeCells count="4">
    <mergeCell ref="G2:M2"/>
    <mergeCell ref="A1:B1"/>
    <mergeCell ref="C1:E1"/>
    <mergeCell ref="A2:C2"/>
  </mergeCells>
  <phoneticPr fontId="1"/>
  <conditionalFormatting sqref="F1:F2 F4:F1048576 G4:M103">
    <cfRule type="containsText" dxfId="14" priority="5" operator="containsText" text="昇降機">
      <formula>NOT(ISERROR(SEARCH("昇降機",F1)))</formula>
    </cfRule>
    <cfRule type="containsText" dxfId="13" priority="6" operator="containsText" text="専用住宅">
      <formula>NOT(ISERROR(SEARCH("専用住宅",F1)))</formula>
    </cfRule>
  </conditionalFormatting>
  <conditionalFormatting sqref="F3">
    <cfRule type="containsText" dxfId="12" priority="3" operator="containsText" text="昇降機">
      <formula>NOT(ISERROR(SEARCH("昇降機",F3)))</formula>
    </cfRule>
    <cfRule type="containsText" dxfId="11" priority="4" operator="containsText" text="専用住宅">
      <formula>NOT(ISERROR(SEARCH("専用住宅",F3)))</formula>
    </cfRule>
  </conditionalFormatting>
  <dataValidations count="7">
    <dataValidation type="list" allowBlank="1" showInputMessage="1" showErrorMessage="1" sqref="G4:G1048576 G1">
      <formula1>"新築,増築,改築,移転,用途変更,大規模の修繕,大規模の模様替"</formula1>
    </dataValidation>
    <dataValidation type="list" allowBlank="1" showInputMessage="1" showErrorMessage="1" sqref="F1:F2 F4:F1048576">
      <formula1>"専用住宅,昇降機"</formula1>
    </dataValidation>
    <dataValidation type="list" allowBlank="1" showInputMessage="1" showErrorMessage="1" sqref="K4:M1048576 K1:M1">
      <formula1>"〇,×"</formula1>
    </dataValidation>
    <dataValidation type="list" allowBlank="1" showInputMessage="1" sqref="G3">
      <formula1>"新築,増築,改築,移転,用途変更,大規模の修繕,大規模の模様替"</formula1>
    </dataValidation>
    <dataValidation type="list" allowBlank="1" showInputMessage="1" showErrorMessage="1" sqref="D4:D1048576">
      <formula1>"東灘,灘,中央,兵庫,北,長田,須磨,垂水,西,水上"</formula1>
    </dataValidation>
    <dataValidation imeMode="hiragana" allowBlank="1" showInputMessage="1" showErrorMessage="1" sqref="E3:E1048576 C1 C3:C1048576"/>
    <dataValidation errorStyle="information" allowBlank="1" showInputMessage="1" sqref="H1 H3:H1048576"/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"/>
  <sheetViews>
    <sheetView workbookViewId="0">
      <selection activeCell="B5" sqref="B5"/>
    </sheetView>
  </sheetViews>
  <sheetFormatPr defaultColWidth="10.58203125" defaultRowHeight="30" customHeight="1" x14ac:dyDescent="0.55000000000000004"/>
  <sheetData>
    <row r="1" spans="1:11" ht="30" customHeight="1" x14ac:dyDescent="0.55000000000000004">
      <c r="A1" s="28" t="str">
        <f>ここに入力してください。!A1</f>
        <v>建築主事名　　　　　　指定確認検査機関名</v>
      </c>
      <c r="B1" s="28"/>
      <c r="C1" s="28"/>
      <c r="D1" s="28"/>
      <c r="E1" s="28"/>
    </row>
    <row r="2" spans="1:11" ht="30" customHeight="1" thickBot="1" x14ac:dyDescent="0.6">
      <c r="B2" s="4"/>
      <c r="C2" s="4"/>
      <c r="D2" s="6"/>
    </row>
    <row r="3" spans="1:11" ht="30" customHeight="1" thickBot="1" x14ac:dyDescent="0.6">
      <c r="B3" s="29" t="s">
        <v>4</v>
      </c>
      <c r="C3" s="30"/>
      <c r="D3" s="29" t="s">
        <v>6</v>
      </c>
      <c r="E3" s="30"/>
      <c r="F3" s="29" t="s">
        <v>7</v>
      </c>
      <c r="G3" s="30"/>
      <c r="H3" s="29" t="s">
        <v>12</v>
      </c>
      <c r="I3" s="30"/>
      <c r="J3" s="29" t="s">
        <v>11</v>
      </c>
      <c r="K3" s="30"/>
    </row>
    <row r="4" spans="1:11" ht="30" customHeight="1" x14ac:dyDescent="0.55000000000000004">
      <c r="B4" s="8" t="s">
        <v>5</v>
      </c>
      <c r="C4" s="7" t="s">
        <v>18</v>
      </c>
      <c r="D4" s="8" t="s">
        <v>5</v>
      </c>
      <c r="E4" s="7" t="s">
        <v>3</v>
      </c>
      <c r="F4" s="8" t="s">
        <v>5</v>
      </c>
      <c r="G4" s="7" t="s">
        <v>3</v>
      </c>
      <c r="H4" s="8" t="s">
        <v>5</v>
      </c>
      <c r="I4" s="7" t="s">
        <v>3</v>
      </c>
      <c r="J4" s="8" t="s">
        <v>5</v>
      </c>
      <c r="K4" s="9" t="s">
        <v>3</v>
      </c>
    </row>
    <row r="5" spans="1:11" ht="30" customHeight="1" x14ac:dyDescent="0.55000000000000004">
      <c r="B5" s="2">
        <f>COUNTIFS(ここに入力してください。!D:D,"東灘",ここに入力してください。!F:F,"専用住宅")</f>
        <v>0</v>
      </c>
      <c r="C5" s="2">
        <f>COUNTIFS(ここに入力してください。!D:D,"東灘",ここに入力してください。!F:F,"昇降機")</f>
        <v>0</v>
      </c>
      <c r="D5" s="2">
        <f>COUNTIFS(ここに入力してください。!D:D,"灘",ここに入力してください。!F:F,"専用住宅")</f>
        <v>0</v>
      </c>
      <c r="E5" s="2">
        <f>COUNTIFS(ここに入力してください。!D:D,"灘",ここに入力してください。!F:F,"昇降機")</f>
        <v>0</v>
      </c>
      <c r="F5" s="2">
        <f>COUNTIFS(ここに入力してください。!D:D,"中央",ここに入力してください。!F:F,"専用住宅")</f>
        <v>0</v>
      </c>
      <c r="G5" s="2">
        <f>COUNTIFS(ここに入力してください。!D:D,"中央",ここに入力してください。!F:F,"昇降機")</f>
        <v>0</v>
      </c>
      <c r="H5" s="2">
        <f>COUNTIFS(ここに入力してください。!D:D,"兵庫",ここに入力してください。!F:F,"専用住宅")</f>
        <v>0</v>
      </c>
      <c r="I5" s="2">
        <f>COUNTIFS(ここに入力してください。!D:D,"兵庫",ここに入力してください。!F:F,"昇降機")</f>
        <v>0</v>
      </c>
      <c r="J5" s="2">
        <f>COUNTIFS(ここに入力してください。!D:D,"北",ここに入力してください。!F:F,"専用住宅")</f>
        <v>0</v>
      </c>
      <c r="K5" s="2">
        <f>COUNTIFS(ここに入力してください。!D:D,"北",ここに入力してください。!F:F,"昇降機")</f>
        <v>0</v>
      </c>
    </row>
    <row r="7" spans="1:11" ht="30" customHeight="1" thickBot="1" x14ac:dyDescent="0.6"/>
    <row r="8" spans="1:11" ht="30" customHeight="1" thickBot="1" x14ac:dyDescent="0.6">
      <c r="B8" s="29" t="s">
        <v>13</v>
      </c>
      <c r="C8" s="30"/>
      <c r="D8" s="29" t="s">
        <v>14</v>
      </c>
      <c r="E8" s="30"/>
      <c r="F8" s="29" t="s">
        <v>15</v>
      </c>
      <c r="G8" s="30"/>
      <c r="H8" s="29" t="s">
        <v>16</v>
      </c>
      <c r="I8" s="30"/>
      <c r="J8" s="29" t="s">
        <v>17</v>
      </c>
      <c r="K8" s="30"/>
    </row>
    <row r="9" spans="1:11" ht="30" customHeight="1" x14ac:dyDescent="0.55000000000000004">
      <c r="B9" s="8" t="s">
        <v>5</v>
      </c>
      <c r="C9" s="7" t="s">
        <v>3</v>
      </c>
      <c r="D9" s="8" t="s">
        <v>5</v>
      </c>
      <c r="E9" s="7" t="s">
        <v>3</v>
      </c>
      <c r="F9" s="8" t="s">
        <v>5</v>
      </c>
      <c r="G9" s="7" t="s">
        <v>3</v>
      </c>
      <c r="H9" s="8" t="s">
        <v>5</v>
      </c>
      <c r="I9" s="7" t="s">
        <v>3</v>
      </c>
      <c r="J9" s="8" t="s">
        <v>5</v>
      </c>
      <c r="K9" s="9" t="s">
        <v>3</v>
      </c>
    </row>
    <row r="10" spans="1:11" ht="30" customHeight="1" x14ac:dyDescent="0.55000000000000004">
      <c r="B10" s="2">
        <f>COUNTIFS(ここに入力してください。!D:D,"長田",ここに入力してください。!F:F,"専用住宅")</f>
        <v>0</v>
      </c>
      <c r="C10" s="2">
        <f>COUNTIFS(ここに入力してください。!D:D,"長田",ここに入力してください。!F:F,"昇降機")</f>
        <v>0</v>
      </c>
      <c r="D10" s="2">
        <f>COUNTIFS(ここに入力してください。!D:D,"須磨",ここに入力してください。!F:F,"専用住宅")</f>
        <v>0</v>
      </c>
      <c r="E10" s="2">
        <f>COUNTIFS(ここに入力してください。!D:D,"須磨",ここに入力してください。!F:F,"昇降機")</f>
        <v>0</v>
      </c>
      <c r="F10" s="2">
        <f>COUNTIFS(ここに入力してください。!D:D,"垂水",ここに入力してください。!F:F,"専用住宅")</f>
        <v>0</v>
      </c>
      <c r="G10" s="2">
        <f>COUNTIFS(ここに入力してください。!D:D,"垂水",ここに入力してください。!F:F,"昇降機")</f>
        <v>0</v>
      </c>
      <c r="H10" s="2">
        <f>COUNTIFS(ここに入力してください。!D:D,"西",ここに入力してください。!F:F,"専用住宅")</f>
        <v>0</v>
      </c>
      <c r="I10" s="2">
        <f>COUNTIFS(ここに入力してください。!D:D,"西",ここに入力してください。!F:F,"昇降機")</f>
        <v>0</v>
      </c>
      <c r="J10" s="2">
        <f>COUNTIFS(ここに入力してください。!D:D,"水上",ここに入力してください。!F:F,"専用住宅")</f>
        <v>0</v>
      </c>
      <c r="K10" s="2">
        <f>COUNTIFS(ここに入力してください。!D:D,"水上",ここに入力してください。!F:F,"昇降機")</f>
        <v>0</v>
      </c>
    </row>
  </sheetData>
  <mergeCells count="12">
    <mergeCell ref="J3:K3"/>
    <mergeCell ref="F3:G3"/>
    <mergeCell ref="D3:E3"/>
    <mergeCell ref="B3:C3"/>
    <mergeCell ref="J8:K8"/>
    <mergeCell ref="D1:E1"/>
    <mergeCell ref="H3:I3"/>
    <mergeCell ref="B8:C8"/>
    <mergeCell ref="D8:E8"/>
    <mergeCell ref="F8:G8"/>
    <mergeCell ref="H8:I8"/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ここに入力してください。</vt:lpstr>
      <vt:lpstr>件数表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美幸</dc:creator>
  <cp:lastModifiedBy>森</cp:lastModifiedBy>
  <cp:lastPrinted>2023-04-14T06:35:25Z</cp:lastPrinted>
  <dcterms:created xsi:type="dcterms:W3CDTF">2023-04-14T06:38:14Z</dcterms:created>
  <dcterms:modified xsi:type="dcterms:W3CDTF">2023-05-19T06:41:15Z</dcterms:modified>
</cp:coreProperties>
</file>