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9036\Desktop\様式（ｴｸｾﾙ）\HP用）４．【修正済】様式（excel_規則改正なしver）\HP用\"/>
    </mc:Choice>
  </mc:AlternateContent>
  <bookViews>
    <workbookView xWindow="0" yWindow="0" windowWidth="20490" windowHeight="7530" activeTab="1"/>
  </bookViews>
  <sheets>
    <sheet name="申請書" sheetId="4" r:id="rId1"/>
    <sheet name="許可証" sheetId="5" r:id="rId2"/>
    <sheet name="（市使用）チェックシート" sheetId="7" state="hidden" r:id="rId3"/>
    <sheet name="（市使用）許可書別紙 " sheetId="9" state="hidden" r:id="rId4"/>
  </sheets>
  <definedNames>
    <definedName name="_xlnm.Print_Area" localSheetId="3">'（市使用）許可書別紙 '!$A$2:$J$40</definedName>
    <definedName name="_xlnm.Print_Area" localSheetId="1">許可証!$A$1:$AI$108</definedName>
  </definedNames>
  <calcPr calcId="162913"/>
</workbook>
</file>

<file path=xl/calcChain.xml><?xml version="1.0" encoding="utf-8"?>
<calcChain xmlns="http://schemas.openxmlformats.org/spreadsheetml/2006/main">
  <c r="H26" i="5" l="1"/>
  <c r="X24" i="5" l="1"/>
  <c r="V24" i="5"/>
  <c r="R24" i="5"/>
  <c r="N24" i="5"/>
  <c r="L24" i="5"/>
  <c r="H24" i="5"/>
  <c r="H22" i="5"/>
  <c r="H20" i="5"/>
  <c r="H18" i="5"/>
  <c r="H16" i="5"/>
  <c r="H14" i="5"/>
  <c r="P8" i="5"/>
  <c r="P7" i="5"/>
  <c r="P6" i="5" l="1"/>
  <c r="P5" i="5"/>
  <c r="Q4" i="5" l="1"/>
  <c r="F24" i="9" l="1"/>
  <c r="D24" i="9"/>
  <c r="J18" i="7"/>
  <c r="I26" i="9" s="1"/>
  <c r="F27" i="9"/>
  <c r="F28" i="9"/>
  <c r="F29" i="9"/>
  <c r="F25" i="9"/>
  <c r="F26" i="9"/>
  <c r="E27" i="9"/>
  <c r="E28" i="9"/>
  <c r="E29" i="9"/>
  <c r="E25" i="9"/>
  <c r="E26" i="9"/>
  <c r="I16" i="7"/>
  <c r="H24" i="9" s="1"/>
  <c r="I17" i="7"/>
  <c r="H25" i="9" s="1"/>
  <c r="J16" i="7"/>
  <c r="I24" i="9" s="1"/>
  <c r="J17" i="7"/>
  <c r="I25" i="9" s="1"/>
  <c r="E24" i="9"/>
  <c r="I21" i="7"/>
  <c r="H29" i="9"/>
  <c r="I20" i="7"/>
  <c r="H28" i="9"/>
  <c r="I19" i="7"/>
  <c r="H27" i="9"/>
  <c r="I18" i="7"/>
  <c r="H26" i="9"/>
  <c r="J21" i="7"/>
  <c r="I29" i="9"/>
  <c r="J20" i="7"/>
  <c r="I28" i="9"/>
  <c r="J19" i="7"/>
  <c r="K19" i="7"/>
  <c r="B35" i="9"/>
  <c r="B27" i="9"/>
  <c r="D27" i="9"/>
  <c r="C27" i="9"/>
  <c r="B28" i="9"/>
  <c r="D28" i="9"/>
  <c r="C28" i="9"/>
  <c r="J28" i="9"/>
  <c r="B25" i="9"/>
  <c r="D25" i="9" s="1"/>
  <c r="C25" i="9"/>
  <c r="C26" i="9"/>
  <c r="C29" i="9"/>
  <c r="J29" i="9"/>
  <c r="B29" i="9"/>
  <c r="D29" i="9"/>
  <c r="B26" i="9"/>
  <c r="C24" i="9"/>
  <c r="B24" i="9"/>
  <c r="C19" i="9"/>
  <c r="D19" i="9" s="1"/>
  <c r="B19" i="9"/>
  <c r="C16" i="9"/>
  <c r="C18" i="9"/>
  <c r="D18" i="9" s="1"/>
  <c r="B18" i="9"/>
  <c r="B16" i="9"/>
  <c r="I27" i="9"/>
  <c r="K20" i="7"/>
  <c r="K21" i="7"/>
  <c r="D26" i="9"/>
  <c r="K17" i="7"/>
  <c r="J25" i="9"/>
  <c r="J27" i="9" l="1"/>
  <c r="K18" i="7"/>
  <c r="J26" i="9" s="1"/>
  <c r="K16" i="7"/>
  <c r="J24" i="9" l="1"/>
  <c r="J30" i="9" s="1"/>
  <c r="K22" i="7"/>
</calcChain>
</file>

<file path=xl/comments1.xml><?xml version="1.0" encoding="utf-8"?>
<comments xmlns="http://schemas.openxmlformats.org/spreadsheetml/2006/main">
  <authors>
    <author>Windows ユーザー</author>
  </authors>
  <commentList>
    <comment ref="J15" authorId="0" shapeId="0">
      <text>
        <r>
          <rPr>
            <b/>
            <sz val="9"/>
            <color indexed="81"/>
            <rFont val="MS P ゴシック"/>
            <family val="3"/>
            <charset val="128"/>
          </rPr>
          <t>個別に減免率を変えたい場合はこの行を手打ちで変更
0、0.5,2/3</t>
        </r>
      </text>
    </comment>
  </commentList>
</comments>
</file>

<file path=xl/sharedStrings.xml><?xml version="1.0" encoding="utf-8"?>
<sst xmlns="http://schemas.openxmlformats.org/spreadsheetml/2006/main" count="349" uniqueCount="237">
  <si>
    <t>年</t>
    <rPh sb="0" eb="1">
      <t>ネン</t>
    </rPh>
    <phoneticPr fontId="2"/>
  </si>
  <si>
    <t>月</t>
    <rPh sb="0" eb="1">
      <t>ツキ</t>
    </rPh>
    <phoneticPr fontId="2"/>
  </si>
  <si>
    <t>日</t>
    <rPh sb="0" eb="1">
      <t>ニチ</t>
    </rPh>
    <phoneticPr fontId="2"/>
  </si>
  <si>
    <t>受付欄</t>
    <rPh sb="0" eb="2">
      <t>ウケツケ</t>
    </rPh>
    <rPh sb="2" eb="3">
      <t>ラン</t>
    </rPh>
    <phoneticPr fontId="2"/>
  </si>
  <si>
    <t>号</t>
    <rPh sb="0" eb="1">
      <t>ゴウ</t>
    </rPh>
    <phoneticPr fontId="2"/>
  </si>
  <si>
    <t>許可第</t>
    <rPh sb="0" eb="2">
      <t>キョカ</t>
    </rPh>
    <rPh sb="2" eb="3">
      <t>ダイ</t>
    </rPh>
    <phoneticPr fontId="2"/>
  </si>
  <si>
    <t>条件</t>
    <rPh sb="0" eb="2">
      <t>ジョウケン</t>
    </rPh>
    <phoneticPr fontId="2"/>
  </si>
  <si>
    <t>記</t>
    <rPh sb="0" eb="1">
      <t>キ</t>
    </rPh>
    <phoneticPr fontId="2"/>
  </si>
  <si>
    <t>ア</t>
    <phoneticPr fontId="2"/>
  </si>
  <si>
    <t>イ</t>
    <phoneticPr fontId="2"/>
  </si>
  <si>
    <t>ウ</t>
    <phoneticPr fontId="2"/>
  </si>
  <si>
    <t>エ</t>
    <phoneticPr fontId="2"/>
  </si>
  <si>
    <t>オ</t>
    <phoneticPr fontId="2"/>
  </si>
  <si>
    <t>カ</t>
    <phoneticPr fontId="2"/>
  </si>
  <si>
    <t>キ</t>
    <phoneticPr fontId="2"/>
  </si>
  <si>
    <t>〒</t>
    <phoneticPr fontId="2"/>
  </si>
  <si>
    <t>様</t>
    <rPh sb="0" eb="1">
      <t>サマ</t>
    </rPh>
    <phoneticPr fontId="2"/>
  </si>
  <si>
    <t>郵便番号　</t>
    <rPh sb="0" eb="2">
      <t>ユウビン</t>
    </rPh>
    <rPh sb="2" eb="4">
      <t>バンゴウ</t>
    </rPh>
    <phoneticPr fontId="2"/>
  </si>
  <si>
    <t>住所</t>
    <rPh sb="0" eb="1">
      <t>ジュウ</t>
    </rPh>
    <rPh sb="1" eb="2">
      <t>ショ</t>
    </rPh>
    <phoneticPr fontId="2"/>
  </si>
  <si>
    <t>フリガナ</t>
    <phoneticPr fontId="2"/>
  </si>
  <si>
    <t>申請人</t>
    <rPh sb="0" eb="3">
      <t>シンセイニン</t>
    </rPh>
    <phoneticPr fontId="2"/>
  </si>
  <si>
    <t>氏名　</t>
    <rPh sb="0" eb="1">
      <t>シ</t>
    </rPh>
    <rPh sb="1" eb="2">
      <t>メイ</t>
    </rPh>
    <phoneticPr fontId="2"/>
  </si>
  <si>
    <t>生年月日</t>
    <rPh sb="0" eb="2">
      <t>セイネン</t>
    </rPh>
    <rPh sb="2" eb="4">
      <t>ガッピ</t>
    </rPh>
    <phoneticPr fontId="2"/>
  </si>
  <si>
    <t>月</t>
    <rPh sb="0" eb="1">
      <t>ガツ</t>
    </rPh>
    <phoneticPr fontId="2"/>
  </si>
  <si>
    <t>日生</t>
    <rPh sb="0" eb="1">
      <t>ニチ</t>
    </rPh>
    <rPh sb="1" eb="2">
      <t>ウ</t>
    </rPh>
    <phoneticPr fontId="2"/>
  </si>
  <si>
    <t>(担当者</t>
    <rPh sb="1" eb="2">
      <t>タン</t>
    </rPh>
    <rPh sb="2" eb="3">
      <t>トウ</t>
    </rPh>
    <rPh sb="3" eb="4">
      <t>シャ</t>
    </rPh>
    <phoneticPr fontId="2"/>
  </si>
  <si>
    <t>)</t>
    <phoneticPr fontId="2"/>
  </si>
  <si>
    <t>平 方 メ ー ト ル</t>
    <rPh sb="0" eb="1">
      <t>ヒラ</t>
    </rPh>
    <rPh sb="2" eb="3">
      <t>カタ</t>
    </rPh>
    <phoneticPr fontId="2"/>
  </si>
  <si>
    <t>そ　　の　　他</t>
    <rPh sb="6" eb="7">
      <t>タ</t>
    </rPh>
    <phoneticPr fontId="2"/>
  </si>
  <si>
    <t>第</t>
    <rPh sb="0" eb="1">
      <t>ダイ</t>
    </rPh>
    <phoneticPr fontId="2"/>
  </si>
  <si>
    <t>から</t>
    <phoneticPr fontId="2"/>
  </si>
  <si>
    <t>まで</t>
    <phoneticPr fontId="2"/>
  </si>
  <si>
    <t>使用料</t>
    <rPh sb="0" eb="3">
      <t>シヨウリョウ</t>
    </rPh>
    <phoneticPr fontId="2"/>
  </si>
  <si>
    <t>㊞</t>
  </si>
  <si>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2"/>
  </si>
  <si>
    <t>（教示）</t>
    <rPh sb="1" eb="3">
      <t>キョウジ</t>
    </rPh>
    <phoneticPr fontId="2"/>
  </si>
  <si>
    <t>下記のとおり</t>
    <rPh sb="0" eb="2">
      <t>カキ</t>
    </rPh>
    <phoneticPr fontId="2"/>
  </si>
  <si>
    <t>電話番号</t>
    <rPh sb="0" eb="2">
      <t>デンワ</t>
    </rPh>
    <rPh sb="2" eb="4">
      <t>バンゴウ</t>
    </rPh>
    <phoneticPr fontId="2"/>
  </si>
  <si>
    <t>許可を受けた者が第三者に損害を及ぼしたときは、自己の責任において解決しなければならない。</t>
  </si>
  <si>
    <t>許可を受けた者が都市公園を荒廃し、又は損傷したときは、市長の定める損害額を賠償しなければならない。</t>
  </si>
  <si>
    <t>この処分について不服がある場合、この処分があつたことを知つた日の翌日から起算して３月以内に神戸市長に対して審査請求をすることができる。（なお、この処分があつたことを知つた日の翌日から起算して３月以内であつても、この処分の日の翌日から起算して１年を経過すると審査請求をすることができなくなる。）</t>
  </si>
  <si>
    <t>この処分については、この処分があつたことを知つた日の翌日から起算して６月以内に、神戸市を被告として（訴訟において神戸市を代表する者は神戸市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</si>
  <si>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市長が兵庫県警察本部長にその意見を聴くことがある。</t>
  </si>
  <si>
    <t>ク</t>
    <phoneticPr fontId="2"/>
  </si>
  <si>
    <t>（別紙）</t>
    <rPh sb="1" eb="3">
      <t>ベッシ</t>
    </rPh>
    <phoneticPr fontId="2"/>
  </si>
  <si>
    <t>１．適用法令</t>
    <rPh sb="2" eb="4">
      <t>テキヨウ</t>
    </rPh>
    <rPh sb="4" eb="6">
      <t>ホウレイ</t>
    </rPh>
    <phoneticPr fontId="2"/>
  </si>
  <si>
    <t>都市公園法　</t>
    <rPh sb="0" eb="2">
      <t>トシ</t>
    </rPh>
    <rPh sb="2" eb="4">
      <t>コウエン</t>
    </rPh>
    <rPh sb="4" eb="5">
      <t>ホウ</t>
    </rPh>
    <phoneticPr fontId="2"/>
  </si>
  <si>
    <t>神戸市都市公園条例</t>
    <rPh sb="0" eb="3">
      <t>コウベシ</t>
    </rPh>
    <rPh sb="3" eb="5">
      <t>トシ</t>
    </rPh>
    <rPh sb="5" eb="7">
      <t>コウエン</t>
    </rPh>
    <rPh sb="7" eb="9">
      <t>ジョウレイ</t>
    </rPh>
    <phoneticPr fontId="2"/>
  </si>
  <si>
    <t>神戸市都市公園条例施行規則</t>
    <rPh sb="0" eb="3">
      <t>コウベシ</t>
    </rPh>
    <rPh sb="3" eb="5">
      <t>トシ</t>
    </rPh>
    <rPh sb="5" eb="7">
      <t>コウエン</t>
    </rPh>
    <rPh sb="7" eb="9">
      <t>ジョウレイ</t>
    </rPh>
    <rPh sb="9" eb="11">
      <t>セコウ</t>
    </rPh>
    <rPh sb="11" eb="13">
      <t>キソク</t>
    </rPh>
    <phoneticPr fontId="2"/>
  </si>
  <si>
    <t>同</t>
    <rPh sb="0" eb="1">
      <t>ドウ</t>
    </rPh>
    <phoneticPr fontId="2"/>
  </si>
  <si>
    <t>（１）</t>
    <phoneticPr fontId="2"/>
  </si>
  <si>
    <t>（２）</t>
    <phoneticPr fontId="2"/>
  </si>
  <si>
    <t>第14条</t>
    <rPh sb="0" eb="1">
      <t>ダイ</t>
    </rPh>
    <rPh sb="3" eb="4">
      <t>ジョウ</t>
    </rPh>
    <phoneticPr fontId="2"/>
  </si>
  <si>
    <t>第15条</t>
    <rPh sb="0" eb="1">
      <t>ダイ</t>
    </rPh>
    <rPh sb="3" eb="4">
      <t>ジョウ</t>
    </rPh>
    <phoneticPr fontId="2"/>
  </si>
  <si>
    <t>第11条第１項</t>
    <rPh sb="0" eb="1">
      <t>ダイ</t>
    </rPh>
    <rPh sb="3" eb="4">
      <t>ジョウ</t>
    </rPh>
    <rPh sb="4" eb="5">
      <t>ダイ</t>
    </rPh>
    <rPh sb="6" eb="7">
      <t>コウ</t>
    </rPh>
    <phoneticPr fontId="2"/>
  </si>
  <si>
    <t>第３条</t>
    <rPh sb="0" eb="1">
      <t>ダイ</t>
    </rPh>
    <rPh sb="2" eb="3">
      <t>ジョウ</t>
    </rPh>
    <phoneticPr fontId="2"/>
  </si>
  <si>
    <t>印刷しない</t>
    <rPh sb="0" eb="2">
      <t>インサツ</t>
    </rPh>
    <phoneticPr fontId="2"/>
  </si>
  <si>
    <t>使用料の減免（減免の時のみ表示）</t>
    <rPh sb="0" eb="3">
      <t>シヨウリョウ</t>
    </rPh>
    <rPh sb="4" eb="6">
      <t>ゲンメン</t>
    </rPh>
    <rPh sb="7" eb="9">
      <t>ゲンメン</t>
    </rPh>
    <rPh sb="10" eb="11">
      <t>トキ</t>
    </rPh>
    <rPh sb="13" eb="15">
      <t>ヒョウジ</t>
    </rPh>
    <phoneticPr fontId="2"/>
  </si>
  <si>
    <t>使用料の額および納付方法</t>
    <rPh sb="0" eb="3">
      <t>シヨウリョウ</t>
    </rPh>
    <rPh sb="4" eb="5">
      <t>ガク</t>
    </rPh>
    <rPh sb="8" eb="10">
      <t>ノウフ</t>
    </rPh>
    <rPh sb="10" eb="12">
      <t>ホウホウ</t>
    </rPh>
    <phoneticPr fontId="2"/>
  </si>
  <si>
    <t>許可証の様式</t>
    <rPh sb="0" eb="2">
      <t>キョカ</t>
    </rPh>
    <rPh sb="2" eb="3">
      <t>ショウ</t>
    </rPh>
    <rPh sb="4" eb="6">
      <t>ヨウシキ</t>
    </rPh>
    <phoneticPr fontId="2"/>
  </si>
  <si>
    <t>申請は3か月以内、継続は1か月前までに</t>
    <rPh sb="0" eb="2">
      <t>シンセイ</t>
    </rPh>
    <rPh sb="5" eb="6">
      <t>ゲツ</t>
    </rPh>
    <rPh sb="6" eb="8">
      <t>イナイ</t>
    </rPh>
    <rPh sb="9" eb="11">
      <t>ケイゾク</t>
    </rPh>
    <rPh sb="14" eb="15">
      <t>ゲツ</t>
    </rPh>
    <rPh sb="15" eb="16">
      <t>マエ</t>
    </rPh>
    <phoneticPr fontId="2"/>
  </si>
  <si>
    <t>第1項は設置許可、第2項は占用許可</t>
    <rPh sb="0" eb="1">
      <t>ダイ</t>
    </rPh>
    <rPh sb="2" eb="3">
      <t>コウ</t>
    </rPh>
    <rPh sb="4" eb="6">
      <t>セッチ</t>
    </rPh>
    <rPh sb="6" eb="8">
      <t>キョカ</t>
    </rPh>
    <rPh sb="9" eb="10">
      <t>ダイ</t>
    </rPh>
    <rPh sb="11" eb="12">
      <t>コウ</t>
    </rPh>
    <rPh sb="13" eb="15">
      <t>センヨウ</t>
    </rPh>
    <rPh sb="15" eb="17">
      <t>キョカ</t>
    </rPh>
    <phoneticPr fontId="2"/>
  </si>
  <si>
    <t>第4項はパークPFIの時に使用</t>
    <rPh sb="0" eb="1">
      <t>ダイ</t>
    </rPh>
    <rPh sb="2" eb="3">
      <t>コウ</t>
    </rPh>
    <rPh sb="11" eb="12">
      <t>トキ</t>
    </rPh>
    <rPh sb="13" eb="15">
      <t>シヨウ</t>
    </rPh>
    <phoneticPr fontId="2"/>
  </si>
  <si>
    <t>第９条</t>
    <rPh sb="0" eb="1">
      <t>ダイ</t>
    </rPh>
    <rPh sb="2" eb="3">
      <t>ジョウ</t>
    </rPh>
    <phoneticPr fontId="2"/>
  </si>
  <si>
    <t>第８条</t>
    <rPh sb="0" eb="1">
      <t>ダイ</t>
    </rPh>
    <rPh sb="2" eb="3">
      <t>ジョウ</t>
    </rPh>
    <phoneticPr fontId="2"/>
  </si>
  <si>
    <t>第３号</t>
    <rPh sb="0" eb="1">
      <t>ダイ</t>
    </rPh>
    <rPh sb="2" eb="3">
      <t>ゴウ</t>
    </rPh>
    <phoneticPr fontId="2"/>
  </si>
  <si>
    <t>項目</t>
    <rPh sb="0" eb="2">
      <t>コウモク</t>
    </rPh>
    <phoneticPr fontId="2"/>
  </si>
  <si>
    <t>使用料年額</t>
    <rPh sb="0" eb="3">
      <t>シヨウリョウ</t>
    </rPh>
    <rPh sb="3" eb="5">
      <t>ネンガク</t>
    </rPh>
    <phoneticPr fontId="2"/>
  </si>
  <si>
    <t>面積（㎡）</t>
    <rPh sb="0" eb="2">
      <t>メンセキ</t>
    </rPh>
    <phoneticPr fontId="2"/>
  </si>
  <si>
    <t>合　計</t>
    <rPh sb="0" eb="1">
      <t>ゴウ</t>
    </rPh>
    <rPh sb="2" eb="3">
      <t>ケイ</t>
    </rPh>
    <phoneticPr fontId="2"/>
  </si>
  <si>
    <t>減免率</t>
    <rPh sb="0" eb="2">
      <t>ゲンメン</t>
    </rPh>
    <rPh sb="2" eb="3">
      <t>リツ</t>
    </rPh>
    <phoneticPr fontId="2"/>
  </si>
  <si>
    <t>２．使用料の計算　　（単位：円）</t>
    <rPh sb="2" eb="5">
      <t>シヨウリョウ</t>
    </rPh>
    <rPh sb="6" eb="8">
      <t>ケイサン</t>
    </rPh>
    <rPh sb="11" eb="13">
      <t>タンイ</t>
    </rPh>
    <rPh sb="14" eb="15">
      <t>エン</t>
    </rPh>
    <phoneticPr fontId="2"/>
  </si>
  <si>
    <t>（市使用）チェックシート</t>
    <rPh sb="1" eb="2">
      <t>シ</t>
    </rPh>
    <rPh sb="2" eb="4">
      <t>シヨウ</t>
    </rPh>
    <phoneticPr fontId="2"/>
  </si>
  <si>
    <t>減免</t>
    <rPh sb="0" eb="2">
      <t>ゲンメン</t>
    </rPh>
    <phoneticPr fontId="2"/>
  </si>
  <si>
    <t>ありの場合は「１」</t>
    <rPh sb="3" eb="5">
      <t>バアイ</t>
    </rPh>
    <phoneticPr fontId="2"/>
  </si>
  <si>
    <t>１：教育目的、２：公の団体が公益目的利用、３：市長が特別の理由があると認めた場合</t>
    <rPh sb="2" eb="4">
      <t>キョウイク</t>
    </rPh>
    <rPh sb="4" eb="6">
      <t>モクテキ</t>
    </rPh>
    <rPh sb="9" eb="10">
      <t>オオヤケ</t>
    </rPh>
    <rPh sb="11" eb="13">
      <t>ダンタイ</t>
    </rPh>
    <rPh sb="14" eb="16">
      <t>コウエキ</t>
    </rPh>
    <rPh sb="16" eb="18">
      <t>モクテキ</t>
    </rPh>
    <rPh sb="18" eb="20">
      <t>リヨウ</t>
    </rPh>
    <rPh sb="23" eb="25">
      <t>シチョウ</t>
    </rPh>
    <rPh sb="26" eb="28">
      <t>トクベツ</t>
    </rPh>
    <rPh sb="29" eb="31">
      <t>リユウ</t>
    </rPh>
    <rPh sb="35" eb="36">
      <t>ミト</t>
    </rPh>
    <rPh sb="38" eb="40">
      <t>バアイ</t>
    </rPh>
    <phoneticPr fontId="2"/>
  </si>
  <si>
    <t>市長が必要と認める場合　第1号：教育目的、第2号：公の団体が公益目的利用、第3号：市長が特別の理由があると認めた場合</t>
    <rPh sb="0" eb="2">
      <t>シチョウ</t>
    </rPh>
    <rPh sb="3" eb="5">
      <t>ヒツヨウ</t>
    </rPh>
    <rPh sb="6" eb="7">
      <t>ミト</t>
    </rPh>
    <rPh sb="9" eb="11">
      <t>バアイ</t>
    </rPh>
    <rPh sb="12" eb="13">
      <t>ダイ</t>
    </rPh>
    <rPh sb="14" eb="15">
      <t>ゴウ</t>
    </rPh>
    <rPh sb="16" eb="18">
      <t>キョウイク</t>
    </rPh>
    <rPh sb="18" eb="20">
      <t>モクテキ</t>
    </rPh>
    <rPh sb="21" eb="22">
      <t>ダイ</t>
    </rPh>
    <rPh sb="23" eb="24">
      <t>ゴウ</t>
    </rPh>
    <rPh sb="25" eb="26">
      <t>オオヤケ</t>
    </rPh>
    <rPh sb="27" eb="29">
      <t>ダンタイ</t>
    </rPh>
    <rPh sb="30" eb="32">
      <t>コウエキ</t>
    </rPh>
    <rPh sb="32" eb="34">
      <t>モクテキ</t>
    </rPh>
    <rPh sb="34" eb="36">
      <t>リヨウ</t>
    </rPh>
    <rPh sb="37" eb="38">
      <t>ダイ</t>
    </rPh>
    <rPh sb="39" eb="40">
      <t>ゴウ</t>
    </rPh>
    <rPh sb="41" eb="43">
      <t>シチョウ</t>
    </rPh>
    <rPh sb="44" eb="46">
      <t>トクベツ</t>
    </rPh>
    <rPh sb="47" eb="49">
      <t>リユウ</t>
    </rPh>
    <rPh sb="53" eb="54">
      <t>ミト</t>
    </rPh>
    <rPh sb="56" eb="58">
      <t>バアイ</t>
    </rPh>
    <phoneticPr fontId="2"/>
  </si>
  <si>
    <t>市長が必要と認める減免理由</t>
    <rPh sb="0" eb="2">
      <t>シチョウ</t>
    </rPh>
    <rPh sb="3" eb="5">
      <t>ヒツヨウ</t>
    </rPh>
    <rPh sb="6" eb="7">
      <t>ミト</t>
    </rPh>
    <rPh sb="9" eb="11">
      <t>ゲンメン</t>
    </rPh>
    <rPh sb="11" eb="13">
      <t>リユウ</t>
    </rPh>
    <phoneticPr fontId="2"/>
  </si>
  <si>
    <t>減免額　第1号：責めに帰することのできない理由　第2号：教育目的、公の団体が公益目的利用　第3号：市長が特別の理由があると認めた場合</t>
    <rPh sb="0" eb="2">
      <t>ゲンメン</t>
    </rPh>
    <rPh sb="2" eb="3">
      <t>ガク</t>
    </rPh>
    <rPh sb="4" eb="5">
      <t>ダイ</t>
    </rPh>
    <rPh sb="6" eb="7">
      <t>ゴウ</t>
    </rPh>
    <rPh sb="8" eb="9">
      <t>セ</t>
    </rPh>
    <rPh sb="11" eb="12">
      <t>キ</t>
    </rPh>
    <rPh sb="21" eb="23">
      <t>リユウ</t>
    </rPh>
    <rPh sb="24" eb="25">
      <t>ダイ</t>
    </rPh>
    <rPh sb="26" eb="27">
      <t>ゴウ</t>
    </rPh>
    <rPh sb="28" eb="30">
      <t>キョウイク</t>
    </rPh>
    <rPh sb="30" eb="32">
      <t>モクテキ</t>
    </rPh>
    <rPh sb="33" eb="34">
      <t>オオヤケ</t>
    </rPh>
    <rPh sb="35" eb="37">
      <t>ダンタイ</t>
    </rPh>
    <rPh sb="38" eb="40">
      <t>コウエキ</t>
    </rPh>
    <rPh sb="40" eb="42">
      <t>モクテキ</t>
    </rPh>
    <rPh sb="42" eb="44">
      <t>リヨウ</t>
    </rPh>
    <rPh sb="45" eb="46">
      <t>ダイ</t>
    </rPh>
    <rPh sb="47" eb="48">
      <t>ゴウ</t>
    </rPh>
    <rPh sb="49" eb="51">
      <t>シチョウ</t>
    </rPh>
    <rPh sb="52" eb="54">
      <t>トクベツ</t>
    </rPh>
    <rPh sb="55" eb="57">
      <t>リユウ</t>
    </rPh>
    <rPh sb="61" eb="62">
      <t>ミト</t>
    </rPh>
    <rPh sb="64" eb="66">
      <t>バアイ</t>
    </rPh>
    <phoneticPr fontId="2"/>
  </si>
  <si>
    <t>使用料の減免額の根拠</t>
    <rPh sb="0" eb="3">
      <t>シヨウリョウ</t>
    </rPh>
    <rPh sb="4" eb="6">
      <t>ゲンメン</t>
    </rPh>
    <rPh sb="6" eb="7">
      <t>ガク</t>
    </rPh>
    <rPh sb="8" eb="10">
      <t>コンキョ</t>
    </rPh>
    <phoneticPr fontId="2"/>
  </si>
  <si>
    <t>１：責めに帰することのできない理由　２：教育目的、公の団体が公益目的利用　３：市長が特別の理由があると認めた場合</t>
    <phoneticPr fontId="2"/>
  </si>
  <si>
    <t>１：全額減免　２：1/2減免　３：1/3減免</t>
    <rPh sb="2" eb="4">
      <t>ゼンガク</t>
    </rPh>
    <rPh sb="4" eb="6">
      <t>ゲンメン</t>
    </rPh>
    <rPh sb="12" eb="14">
      <t>ゲンメン</t>
    </rPh>
    <rPh sb="20" eb="22">
      <t>ゲンメン</t>
    </rPh>
    <phoneticPr fontId="2"/>
  </si>
  <si>
    <t>第１号</t>
    <rPh sb="0" eb="1">
      <t>ダイ</t>
    </rPh>
    <rPh sb="2" eb="3">
      <t>ゴウ</t>
    </rPh>
    <phoneticPr fontId="2"/>
  </si>
  <si>
    <t>第２号</t>
    <rPh sb="0" eb="1">
      <t>ダイ</t>
    </rPh>
    <rPh sb="2" eb="3">
      <t>ゴウ</t>
    </rPh>
    <phoneticPr fontId="2"/>
  </si>
  <si>
    <t>根拠条文</t>
    <rPh sb="0" eb="2">
      <t>コンキョ</t>
    </rPh>
    <rPh sb="2" eb="4">
      <t>ジョウブン</t>
    </rPh>
    <phoneticPr fontId="2"/>
  </si>
  <si>
    <t>1/3減免</t>
  </si>
  <si>
    <t>1/2減免</t>
    <rPh sb="3" eb="5">
      <t>ゲンメン</t>
    </rPh>
    <phoneticPr fontId="2"/>
  </si>
  <si>
    <t>全額減免</t>
    <phoneticPr fontId="2"/>
  </si>
  <si>
    <t>グレーの部分を入力してください。許可書別紙が自動で作成されます。</t>
    <rPh sb="4" eb="6">
      <t>ブブン</t>
    </rPh>
    <rPh sb="7" eb="9">
      <t>ニュウリョク</t>
    </rPh>
    <rPh sb="16" eb="19">
      <t>キョカショ</t>
    </rPh>
    <rPh sb="19" eb="21">
      <t>ベッシ</t>
    </rPh>
    <rPh sb="22" eb="24">
      <t>ジドウ</t>
    </rPh>
    <rPh sb="25" eb="27">
      <t>サクセイ</t>
    </rPh>
    <phoneticPr fontId="2"/>
  </si>
  <si>
    <t>３．備考</t>
    <rPh sb="2" eb="4">
      <t>ビコウ</t>
    </rPh>
    <phoneticPr fontId="2"/>
  </si>
  <si>
    <t>備考</t>
    <rPh sb="0" eb="2">
      <t>ビコウ</t>
    </rPh>
    <phoneticPr fontId="2"/>
  </si>
  <si>
    <t>印刷用：このシートに直接入力しないでください。</t>
    <rPh sb="0" eb="3">
      <t>インサツヨウ</t>
    </rPh>
    <rPh sb="10" eb="12">
      <t>チョクセツ</t>
    </rPh>
    <rPh sb="12" eb="14">
      <t>ニュウリョク</t>
    </rPh>
    <phoneticPr fontId="2"/>
  </si>
  <si>
    <t>減免計算</t>
    <rPh sb="0" eb="2">
      <t>ゲンメン</t>
    </rPh>
    <rPh sb="2" eb="4">
      <t>ケイサン</t>
    </rPh>
    <phoneticPr fontId="2"/>
  </si>
  <si>
    <t>ブランク</t>
    <phoneticPr fontId="2"/>
  </si>
  <si>
    <t>減免なし</t>
    <rPh sb="0" eb="2">
      <t>ゲンメン</t>
    </rPh>
    <phoneticPr fontId="2"/>
  </si>
  <si>
    <t>※項目ごとに減免率が変わる場合は手打ちで「減免計算」欄を手打ちで修正してください。</t>
    <rPh sb="1" eb="3">
      <t>コウモク</t>
    </rPh>
    <rPh sb="6" eb="8">
      <t>ゲンメン</t>
    </rPh>
    <rPh sb="8" eb="9">
      <t>リツ</t>
    </rPh>
    <rPh sb="10" eb="11">
      <t>カ</t>
    </rPh>
    <rPh sb="13" eb="15">
      <t>バアイ</t>
    </rPh>
    <rPh sb="16" eb="18">
      <t>テウ</t>
    </rPh>
    <rPh sb="21" eb="23">
      <t>ゲンメン</t>
    </rPh>
    <rPh sb="23" eb="25">
      <t>ケイサン</t>
    </rPh>
    <rPh sb="26" eb="27">
      <t>ラン</t>
    </rPh>
    <rPh sb="28" eb="30">
      <t>テウ</t>
    </rPh>
    <rPh sb="32" eb="34">
      <t>シュウセイ</t>
    </rPh>
    <phoneticPr fontId="2"/>
  </si>
  <si>
    <t>日割分(日数/30)</t>
    <rPh sb="0" eb="2">
      <t>ヒワ</t>
    </rPh>
    <rPh sb="2" eb="3">
      <t>ブン</t>
    </rPh>
    <rPh sb="4" eb="6">
      <t>ニッスウ</t>
    </rPh>
    <phoneticPr fontId="2"/>
  </si>
  <si>
    <t>公園施設管理許可申請書</t>
    <rPh sb="0" eb="1">
      <t>コウ</t>
    </rPh>
    <rPh sb="1" eb="2">
      <t>エン</t>
    </rPh>
    <rPh sb="2" eb="4">
      <t>シセツ</t>
    </rPh>
    <rPh sb="4" eb="6">
      <t>カンリ</t>
    </rPh>
    <rPh sb="6" eb="7">
      <t>モト</t>
    </rPh>
    <rPh sb="7" eb="8">
      <t>カ</t>
    </rPh>
    <rPh sb="8" eb="9">
      <t>サル</t>
    </rPh>
    <rPh sb="9" eb="10">
      <t>ショウ</t>
    </rPh>
    <rPh sb="10" eb="11">
      <t>ショ</t>
    </rPh>
    <phoneticPr fontId="2"/>
  </si>
  <si>
    <t>公園施設管理許可証</t>
    <rPh sb="0" eb="1">
      <t>コウ</t>
    </rPh>
    <rPh sb="1" eb="2">
      <t>エン</t>
    </rPh>
    <rPh sb="2" eb="4">
      <t>シセツ</t>
    </rPh>
    <rPh sb="4" eb="6">
      <t>カンリ</t>
    </rPh>
    <rPh sb="6" eb="9">
      <t>キョカショウ</t>
    </rPh>
    <phoneticPr fontId="2"/>
  </si>
  <si>
    <t>管理施設所在の
都 市 公 園 名</t>
    <rPh sb="0" eb="2">
      <t>カンリ</t>
    </rPh>
    <rPh sb="2" eb="4">
      <t>シセツ</t>
    </rPh>
    <rPh sb="4" eb="6">
      <t>ショザイ</t>
    </rPh>
    <phoneticPr fontId="2"/>
  </si>
  <si>
    <t>管理施設の
種類及び構造</t>
    <rPh sb="0" eb="2">
      <t>カンリ</t>
    </rPh>
    <rPh sb="2" eb="4">
      <t>シセツ</t>
    </rPh>
    <phoneticPr fontId="2"/>
  </si>
  <si>
    <t>管理施設面積</t>
    <rPh sb="0" eb="2">
      <t>カンリ</t>
    </rPh>
    <rPh sb="2" eb="4">
      <t>シセツ</t>
    </rPh>
    <rPh sb="4" eb="5">
      <t>メン</t>
    </rPh>
    <rPh sb="5" eb="6">
      <t>セキ</t>
    </rPh>
    <phoneticPr fontId="2"/>
  </si>
  <si>
    <t>管理目的</t>
    <rPh sb="0" eb="2">
      <t>カンリ</t>
    </rPh>
    <rPh sb="2" eb="4">
      <t>モクテキ</t>
    </rPh>
    <phoneticPr fontId="2"/>
  </si>
  <si>
    <t>管理方法</t>
    <rPh sb="0" eb="2">
      <t>カンリ</t>
    </rPh>
    <rPh sb="2" eb="4">
      <t>ホウホウ</t>
    </rPh>
    <phoneticPr fontId="2"/>
  </si>
  <si>
    <t>管　理　期　間</t>
    <rPh sb="0" eb="1">
      <t>カン</t>
    </rPh>
    <rPh sb="2" eb="3">
      <t>リ</t>
    </rPh>
    <rPh sb="4" eb="5">
      <t>キ</t>
    </rPh>
    <rPh sb="6" eb="7">
      <t>アイダ</t>
    </rPh>
    <phoneticPr fontId="2"/>
  </si>
  <si>
    <t>許可なく管理目的以外の用途に使用してはならない。</t>
    <rPh sb="4" eb="6">
      <t>カンリ</t>
    </rPh>
    <phoneticPr fontId="2"/>
  </si>
  <si>
    <t>管理物件を第三者に転貸してはならない。</t>
    <rPh sb="0" eb="2">
      <t>カンリ</t>
    </rPh>
    <phoneticPr fontId="2"/>
  </si>
  <si>
    <t>許可期間中であつても、本市において公益上その他必要あるときは、許可を取り消すことがある。</t>
  </si>
  <si>
    <t>許可を受けた者は、自己の費用をもつて許可に係る物件を原状に復して、許可期間満了と同時に返還しなければならない。</t>
  </si>
  <si>
    <t xml:space="preserve">  注意　この申請書は本人又はその代理人が記入するものです。
　　　　　ここから下の欄は記入しないでください。</t>
    <rPh sb="2" eb="4">
      <t>チュウイ</t>
    </rPh>
    <phoneticPr fontId="2"/>
  </si>
  <si>
    <t>管理許可</t>
    <rPh sb="0" eb="2">
      <t>カンリ</t>
    </rPh>
    <rPh sb="2" eb="4">
      <t>キョカ</t>
    </rPh>
    <phoneticPr fontId="2"/>
  </si>
  <si>
    <t>各都市公園共通</t>
  </si>
  <si>
    <t>臨時売店</t>
  </si>
  <si>
    <t>1平方メートル1日につき　75円</t>
  </si>
  <si>
    <t>園池</t>
  </si>
  <si>
    <t>1平方メートル1月につき　12円</t>
  </si>
  <si>
    <t>駐車場</t>
  </si>
  <si>
    <t>1平方メートル1月につき　210円</t>
  </si>
  <si>
    <t>分区園</t>
  </si>
  <si>
    <t>1平方メートル1月につき　55円</t>
  </si>
  <si>
    <t>都市公園名</t>
  </si>
  <si>
    <t>公園施設名</t>
  </si>
  <si>
    <t>使用料</t>
  </si>
  <si>
    <t>六甲アイランド公園</t>
  </si>
  <si>
    <t>クラブハウス</t>
  </si>
  <si>
    <t>1平方メートル1月につき　880円</t>
  </si>
  <si>
    <t>テニスコート</t>
  </si>
  <si>
    <t>1面1月につき　2万9,000円</t>
  </si>
  <si>
    <t>王子公園</t>
  </si>
  <si>
    <t>動物園売店</t>
  </si>
  <si>
    <t>1平方メートル1月につき　250円</t>
  </si>
  <si>
    <t>ゲームコーナー</t>
  </si>
  <si>
    <t>弓道場</t>
  </si>
  <si>
    <t>1平方メートル1月につき　7円</t>
  </si>
  <si>
    <t>登山研修所</t>
  </si>
  <si>
    <t>1平方メートル1月につき　65円</t>
  </si>
  <si>
    <t>王子南公園</t>
  </si>
  <si>
    <t>1平方メートル1月につき　160円</t>
  </si>
  <si>
    <t>1面1月につき　2万2,000円</t>
  </si>
  <si>
    <t>布引公園</t>
  </si>
  <si>
    <t>レストラン</t>
  </si>
  <si>
    <t>1平方メートル1月につき　1,080円</t>
  </si>
  <si>
    <t>喫茶室</t>
  </si>
  <si>
    <t>売店</t>
  </si>
  <si>
    <t>ロープウェー及び駅舎</t>
  </si>
  <si>
    <t>1月につき　2,129,310円</t>
  </si>
  <si>
    <t>磯上公園</t>
  </si>
  <si>
    <t>スポーツ会館</t>
  </si>
  <si>
    <t>1平方メートル1月につき　220円</t>
  </si>
  <si>
    <t>東遊園地</t>
  </si>
  <si>
    <t>レストハウス</t>
  </si>
  <si>
    <t>諏訪山公園</t>
  </si>
  <si>
    <t>相楽園</t>
  </si>
  <si>
    <t>茶室</t>
  </si>
  <si>
    <t>1平方メートル1月につき　490円</t>
  </si>
  <si>
    <t>御崎公園</t>
  </si>
  <si>
    <t>運営諸室</t>
  </si>
  <si>
    <t>1平方メートル1月につき　110円</t>
  </si>
  <si>
    <t>スタンド</t>
  </si>
  <si>
    <t>1平方メートル1月につき　44円</t>
  </si>
  <si>
    <t>グランド</t>
  </si>
  <si>
    <t>1平方メートル1月につき　22円</t>
  </si>
  <si>
    <t>第2球技場</t>
  </si>
  <si>
    <t>しあわせの森</t>
  </si>
  <si>
    <t>ヘルシーレストラン</t>
  </si>
  <si>
    <t>食堂</t>
  </si>
  <si>
    <t>ミニゴルフ場</t>
  </si>
  <si>
    <t>馬事公苑クラブハウス</t>
    <rPh sb="3" eb="4">
      <t>エン</t>
    </rPh>
    <phoneticPr fontId="15"/>
  </si>
  <si>
    <t>室内馬場</t>
  </si>
  <si>
    <t>厩舎</t>
    <rPh sb="0" eb="1">
      <t>キユウ</t>
    </rPh>
    <phoneticPr fontId="15"/>
  </si>
  <si>
    <t>1平方メートル1月につき　480円</t>
  </si>
  <si>
    <t>馬場</t>
  </si>
  <si>
    <t>1平方メートル1月につき　30円</t>
  </si>
  <si>
    <t>再度公園</t>
  </si>
  <si>
    <t>1平方メートル1月につき　140円</t>
  </si>
  <si>
    <t>ボートハウス</t>
  </si>
  <si>
    <t>1平方メートル1月につき　330円</t>
  </si>
  <si>
    <t>森林植物園</t>
  </si>
  <si>
    <t>1平方メートル1月につき　90円</t>
  </si>
  <si>
    <t>休憩所</t>
  </si>
  <si>
    <t>1平方メートル1月につき　600円</t>
  </si>
  <si>
    <t>瑞宝寺公園</t>
  </si>
  <si>
    <t>1平方メートル1月につき　460円</t>
  </si>
  <si>
    <t>鼓ケ滝公園</t>
  </si>
  <si>
    <t>1平方メートル1月につき　470円</t>
  </si>
  <si>
    <t>北神戸田園スポーツ公園</t>
  </si>
  <si>
    <t>多目的コート</t>
  </si>
  <si>
    <t>1平方メートル1月につき　37円</t>
  </si>
  <si>
    <t>離宮公園</t>
  </si>
  <si>
    <t>喫茶店</t>
  </si>
  <si>
    <t>1平方メートル1月につき　390円</t>
  </si>
  <si>
    <t>緑の売店</t>
  </si>
  <si>
    <t>1平方メートル1月につき　400円</t>
  </si>
  <si>
    <t>須磨浦公園</t>
  </si>
  <si>
    <t>観光ハウス</t>
  </si>
  <si>
    <t>東西売店</t>
  </si>
  <si>
    <t>新設売店</t>
  </si>
  <si>
    <t>1平方メートル1月につき　290円</t>
  </si>
  <si>
    <t>須磨寺公園</t>
  </si>
  <si>
    <t>1平方メートル1月につき　450円</t>
  </si>
  <si>
    <t>神戸総合運動公園</t>
  </si>
  <si>
    <t>運営室</t>
  </si>
  <si>
    <t>催物準備室</t>
  </si>
  <si>
    <t>スカイレストラン</t>
  </si>
  <si>
    <t>臨時食堂</t>
  </si>
  <si>
    <t>1平方メートル1月につき　75円</t>
  </si>
  <si>
    <t>放送用回線</t>
  </si>
  <si>
    <t>収入額の50パーセントに相当する額</t>
  </si>
  <si>
    <t>苔谷公園</t>
  </si>
  <si>
    <t>集会施設</t>
  </si>
  <si>
    <t>舞子東海浜緑地</t>
  </si>
  <si>
    <t>1平方メートル1月につき　440円</t>
  </si>
  <si>
    <t>使用料
月額単価
（臨時売店は日額単価）</t>
    <rPh sb="0" eb="3">
      <t>シヨウリョウ</t>
    </rPh>
    <rPh sb="4" eb="6">
      <t>ゲツガク</t>
    </rPh>
    <rPh sb="6" eb="8">
      <t>タンカ</t>
    </rPh>
    <rPh sb="10" eb="12">
      <t>リンジ</t>
    </rPh>
    <rPh sb="12" eb="14">
      <t>バイテン</t>
    </rPh>
    <rPh sb="15" eb="17">
      <t>ニチガク</t>
    </rPh>
    <rPh sb="17" eb="19">
      <t>タンカ</t>
    </rPh>
    <phoneticPr fontId="2"/>
  </si>
  <si>
    <t>月数
（臨時売店は日数）</t>
    <rPh sb="0" eb="1">
      <t>ツキ</t>
    </rPh>
    <rPh sb="1" eb="2">
      <t>スウ</t>
    </rPh>
    <rPh sb="4" eb="6">
      <t>リンジ</t>
    </rPh>
    <rPh sb="6" eb="8">
      <t>バイテン</t>
    </rPh>
    <rPh sb="9" eb="11">
      <t>ニッスウ</t>
    </rPh>
    <phoneticPr fontId="2"/>
  </si>
  <si>
    <t>第２条第１項ないし第３項</t>
    <rPh sb="0" eb="1">
      <t>ダイ</t>
    </rPh>
    <rPh sb="2" eb="3">
      <t>ジョウ</t>
    </rPh>
    <rPh sb="3" eb="4">
      <t>ダイ</t>
    </rPh>
    <rPh sb="5" eb="6">
      <t>コウ</t>
    </rPh>
    <rPh sb="9" eb="10">
      <t>ダイ</t>
    </rPh>
    <rPh sb="11" eb="12">
      <t>コウ</t>
    </rPh>
    <phoneticPr fontId="2"/>
  </si>
  <si>
    <t>計算式：（（面積×月額単価×月数）＋（面積×月額単価×日割分／30））×減免率＝使用料年額</t>
    <rPh sb="0" eb="3">
      <t>ケイサンシキ</t>
    </rPh>
    <rPh sb="6" eb="8">
      <t>メンセキ</t>
    </rPh>
    <rPh sb="9" eb="11">
      <t>ゲツガク</t>
    </rPh>
    <rPh sb="11" eb="13">
      <t>タンカ</t>
    </rPh>
    <rPh sb="14" eb="16">
      <t>ツキスウ</t>
    </rPh>
    <rPh sb="19" eb="21">
      <t>メンセキ</t>
    </rPh>
    <rPh sb="22" eb="24">
      <t>ゲツガク</t>
    </rPh>
    <rPh sb="24" eb="26">
      <t>タンカ</t>
    </rPh>
    <rPh sb="27" eb="29">
      <t>ヒワ</t>
    </rPh>
    <rPh sb="29" eb="30">
      <t>ブン</t>
    </rPh>
    <rPh sb="36" eb="38">
      <t>ゲンメン</t>
    </rPh>
    <rPh sb="38" eb="39">
      <t>リツ</t>
    </rPh>
    <rPh sb="40" eb="43">
      <t>シヨウリョウ</t>
    </rPh>
    <rPh sb="43" eb="45">
      <t>ネンガク</t>
    </rPh>
    <phoneticPr fontId="2"/>
  </si>
  <si>
    <t>同</t>
    <phoneticPr fontId="2"/>
  </si>
  <si>
    <t>別表第２ 第２項</t>
    <rPh sb="0" eb="2">
      <t>ベッピョウ</t>
    </rPh>
    <rPh sb="2" eb="3">
      <t>ダイ</t>
    </rPh>
    <rPh sb="5" eb="6">
      <t>ダイ</t>
    </rPh>
    <rPh sb="7" eb="8">
      <t>コウ</t>
    </rPh>
    <phoneticPr fontId="2"/>
  </si>
  <si>
    <t>料金表</t>
    <rPh sb="0" eb="2">
      <t>リョウキン</t>
    </rPh>
    <rPh sb="2" eb="3">
      <t>ヒョウ</t>
    </rPh>
    <phoneticPr fontId="2"/>
  </si>
  <si>
    <t>都市公園法施行規則</t>
    <rPh sb="0" eb="2">
      <t>トシ</t>
    </rPh>
    <rPh sb="2" eb="4">
      <t>コウエン</t>
    </rPh>
    <rPh sb="4" eb="5">
      <t>ホウ</t>
    </rPh>
    <rPh sb="5" eb="7">
      <t>セコウ</t>
    </rPh>
    <rPh sb="7" eb="9">
      <t>キソク</t>
    </rPh>
    <phoneticPr fontId="2"/>
  </si>
  <si>
    <t>＃２申請書の様式　＃３許可書の様式</t>
    <rPh sb="2" eb="5">
      <t>シンセイショ</t>
    </rPh>
    <rPh sb="6" eb="8">
      <t>ヨウシキ</t>
    </rPh>
    <rPh sb="11" eb="14">
      <t>キョカショ</t>
    </rPh>
    <rPh sb="15" eb="17">
      <t>ヨウシキ</t>
    </rPh>
    <phoneticPr fontId="2"/>
  </si>
  <si>
    <t>第２条、第３条</t>
    <rPh sb="0" eb="1">
      <t>ダイ</t>
    </rPh>
    <rPh sb="2" eb="3">
      <t>ジョウ</t>
    </rPh>
    <rPh sb="4" eb="5">
      <t>ダイ</t>
    </rPh>
    <rPh sb="6" eb="7">
      <t>ジョウ</t>
    </rPh>
    <phoneticPr fontId="2"/>
  </si>
  <si>
    <t>第10条</t>
    <rPh sb="0" eb="1">
      <t>ダイ</t>
    </rPh>
    <rPh sb="3" eb="4">
      <t>ジョウ</t>
    </rPh>
    <phoneticPr fontId="2"/>
  </si>
  <si>
    <t>原状回復</t>
    <rPh sb="0" eb="2">
      <t>ゲンジョウ</t>
    </rPh>
    <rPh sb="2" eb="4">
      <t>カイフク</t>
    </rPh>
    <phoneticPr fontId="2"/>
  </si>
  <si>
    <t>第21条、第22条</t>
    <rPh sb="0" eb="1">
      <t>ダイ</t>
    </rPh>
    <rPh sb="3" eb="4">
      <t>ジョウ</t>
    </rPh>
    <rPh sb="5" eb="6">
      <t>ダイ</t>
    </rPh>
    <rPh sb="8" eb="9">
      <t>ジョウ</t>
    </rPh>
    <phoneticPr fontId="2"/>
  </si>
  <si>
    <t>＃21譲渡、転貸の禁止。＃22届出</t>
    <rPh sb="3" eb="5">
      <t>ジョウト</t>
    </rPh>
    <rPh sb="6" eb="7">
      <t>テン</t>
    </rPh>
    <rPh sb="7" eb="8">
      <t>カシ</t>
    </rPh>
    <rPh sb="9" eb="11">
      <t>キンシ</t>
    </rPh>
    <rPh sb="15" eb="17">
      <t>トドケデ</t>
    </rPh>
    <phoneticPr fontId="2"/>
  </si>
  <si>
    <t>※日割り計算が必要な場合は日数を変更してください。</t>
    <rPh sb="1" eb="3">
      <t>ヒワ</t>
    </rPh>
    <rPh sb="4" eb="6">
      <t>ケイサン</t>
    </rPh>
    <rPh sb="7" eb="9">
      <t>ヒツヨウ</t>
    </rPh>
    <rPh sb="10" eb="12">
      <t>バアイ</t>
    </rPh>
    <rPh sb="13" eb="15">
      <t>ニッスウ</t>
    </rPh>
    <rPh sb="16" eb="18">
      <t>ヘンコウ</t>
    </rPh>
    <phoneticPr fontId="2"/>
  </si>
  <si>
    <t>※使用料について、1円未満は切り捨て（国等の債権債務等の金額の端数計算に関する法律）</t>
    <rPh sb="1" eb="4">
      <t>シヨウリョウ</t>
    </rPh>
    <rPh sb="10" eb="11">
      <t>エン</t>
    </rPh>
    <rPh sb="11" eb="13">
      <t>ミマン</t>
    </rPh>
    <rPh sb="14" eb="15">
      <t>キ</t>
    </rPh>
    <rPh sb="16" eb="17">
      <t>ス</t>
    </rPh>
    <rPh sb="19" eb="20">
      <t>クニ</t>
    </rPh>
    <rPh sb="20" eb="21">
      <t>トウ</t>
    </rPh>
    <rPh sb="22" eb="24">
      <t>サイケン</t>
    </rPh>
    <rPh sb="24" eb="26">
      <t>サイム</t>
    </rPh>
    <rPh sb="26" eb="27">
      <t>トウ</t>
    </rPh>
    <rPh sb="28" eb="30">
      <t>キンガク</t>
    </rPh>
    <rPh sb="31" eb="33">
      <t>ハスウ</t>
    </rPh>
    <rPh sb="33" eb="35">
      <t>ケイサン</t>
    </rPh>
    <rPh sb="36" eb="37">
      <t>カン</t>
    </rPh>
    <rPh sb="39" eb="41">
      <t>ホウリツ</t>
    </rPh>
    <phoneticPr fontId="2"/>
  </si>
  <si>
    <t>※単位未満は切り上げになります（条例別表第２　備考３）。</t>
    <phoneticPr fontId="2"/>
  </si>
  <si>
    <t>使用料（円）</t>
    <rPh sb="0" eb="3">
      <t>シヨウリョウ</t>
    </rPh>
    <rPh sb="4" eb="5">
      <t>エン</t>
    </rPh>
    <phoneticPr fontId="2"/>
  </si>
  <si>
    <t>※面積は設備ごとにまとめて計算してください。</t>
    <rPh sb="1" eb="3">
      <t>メンセキ</t>
    </rPh>
    <rPh sb="4" eb="6">
      <t>セツビ</t>
    </rPh>
    <rPh sb="13" eb="15">
      <t>ケイサン</t>
    </rPh>
    <phoneticPr fontId="2"/>
  </si>
  <si>
    <t>第５条第１項から第３項</t>
    <phoneticPr fontId="2"/>
  </si>
  <si>
    <t>　神戸市長　宛</t>
    <rPh sb="1" eb="5">
      <t>コウベシチョウ</t>
    </rPh>
    <rPh sb="6" eb="7">
      <t>ア</t>
    </rPh>
    <phoneticPr fontId="2"/>
  </si>
  <si>
    <t>　下記のとおり申請します。</t>
    <rPh sb="1" eb="3">
      <t>カキ</t>
    </rPh>
    <rPh sb="7" eb="9">
      <t>シンセイ</t>
    </rPh>
    <phoneticPr fontId="2"/>
  </si>
  <si>
    <t>　備考
　都市公園法第５条の規定により申請</t>
    <rPh sb="1" eb="3">
      <t>ビコウ</t>
    </rPh>
    <phoneticPr fontId="2"/>
  </si>
  <si>
    <t>上記のとおり許可する。</t>
    <rPh sb="0" eb="2">
      <t>ジョウキ</t>
    </rPh>
    <rPh sb="6" eb="8">
      <t>キョカ</t>
    </rPh>
    <phoneticPr fontId="2"/>
  </si>
  <si>
    <t>神戸市長　　久　元　喜　造</t>
    <rPh sb="0" eb="4">
      <t>コウベシチョウ</t>
    </rPh>
    <rPh sb="6" eb="7">
      <t>ヒサシ</t>
    </rPh>
    <rPh sb="8" eb="9">
      <t>モト</t>
    </rPh>
    <rPh sb="10" eb="11">
      <t>キ</t>
    </rPh>
    <rPh sb="12" eb="13">
      <t>ヅクリ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</si>
</sst>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11"/>
      <name val="ＭＳ 明朝"/>
      <family val="1"/>
      <charset val="128"/>
    </font>
    <font>
      <sz val="14"/>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9"/>
      <color indexed="81"/>
      <name val="MS P ゴシック"/>
      <family val="3"/>
      <charset val="128"/>
    </font>
    <font>
      <sz val="10"/>
      <name val="ＭＳ Ｐゴシック"/>
      <family val="3"/>
      <charset val="128"/>
    </font>
    <font>
      <sz val="8"/>
      <color indexed="63"/>
      <name val="ＭＳ 明朝"/>
      <family val="1"/>
      <charset val="128"/>
    </font>
    <font>
      <sz val="8"/>
      <name val="ＭＳ Ｐゴシック"/>
      <family val="3"/>
      <charset val="128"/>
    </font>
    <font>
      <sz val="11"/>
      <color rgb="FFFF0000"/>
      <name val="ＭＳ Ｐゴシック"/>
      <family val="3"/>
      <charset val="128"/>
    </font>
    <font>
      <sz val="14"/>
      <color rgb="FFFF0000"/>
      <name val="ＭＳ Ｐゴシック"/>
      <family val="3"/>
      <charset val="128"/>
    </font>
    <font>
      <sz val="11"/>
      <color rgb="FF333333"/>
      <name val="ＭＳ 明朝"/>
      <family val="1"/>
      <charset val="128"/>
    </font>
    <font>
      <sz val="10"/>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right style="thick">
        <color rgb="FF000000"/>
      </right>
      <top/>
      <bottom/>
      <diagonal/>
    </border>
    <border>
      <left/>
      <right style="thick">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74">
    <xf numFmtId="0" fontId="0" fillId="0" borderId="0" xfId="0">
      <alignment vertical="center"/>
    </xf>
    <xf numFmtId="0" fontId="3"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left" vertical="center"/>
    </xf>
    <xf numFmtId="0" fontId="6"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1" xfId="0" applyFont="1" applyBorder="1">
      <alignment vertical="center"/>
    </xf>
    <xf numFmtId="0" fontId="3" fillId="0" borderId="0" xfId="0" applyFont="1" applyBorder="1" applyAlignment="1">
      <alignment horizontal="distributed"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6" xfId="0" applyFont="1" applyBorder="1">
      <alignment vertical="center"/>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6" xfId="0" applyFont="1" applyBorder="1" applyAlignment="1">
      <alignment vertical="center"/>
    </xf>
    <xf numFmtId="0" fontId="0" fillId="0" borderId="0" xfId="0"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vertical="center"/>
      <protection locked="0"/>
    </xf>
    <xf numFmtId="0" fontId="5" fillId="0" borderId="0" xfId="0" applyFont="1" applyBorder="1" applyProtection="1">
      <alignment vertical="center"/>
      <protection locked="0"/>
    </xf>
    <xf numFmtId="0" fontId="3" fillId="0" borderId="0" xfId="0" applyFont="1" applyBorder="1" applyProtection="1">
      <alignment vertical="center"/>
      <protection locked="0"/>
    </xf>
    <xf numFmtId="0" fontId="3" fillId="0" borderId="0" xfId="0" applyFont="1" applyProtection="1">
      <alignment vertical="center"/>
      <protection locked="0"/>
    </xf>
    <xf numFmtId="0" fontId="0" fillId="0" borderId="5" xfId="0" applyFont="1" applyBorder="1" applyAlignment="1">
      <alignment horizontal="center" vertical="top"/>
    </xf>
    <xf numFmtId="0" fontId="0" fillId="0" borderId="0" xfId="0" applyFont="1" applyBorder="1" applyAlignment="1">
      <alignment horizontal="center" vertical="top"/>
    </xf>
    <xf numFmtId="0" fontId="0" fillId="0" borderId="6" xfId="0" applyFont="1" applyBorder="1" applyAlignment="1">
      <alignment horizontal="center" vertical="top"/>
    </xf>
    <xf numFmtId="0" fontId="3" fillId="0" borderId="5" xfId="0" applyFont="1" applyBorder="1" applyAlignment="1">
      <alignment vertical="top"/>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horizontal="distributed" vertical="center" wrapText="1"/>
    </xf>
    <xf numFmtId="0" fontId="0" fillId="0" borderId="0" xfId="0" applyAlignment="1">
      <alignment horizontal="center" vertical="center"/>
    </xf>
    <xf numFmtId="0" fontId="0" fillId="0" borderId="0" xfId="0" applyAlignment="1">
      <alignment horizontal="left" vertical="center"/>
    </xf>
    <xf numFmtId="49" fontId="0" fillId="0" borderId="0" xfId="0" applyNumberFormat="1">
      <alignment vertical="center"/>
    </xf>
    <xf numFmtId="0" fontId="0" fillId="2" borderId="0" xfId="0" applyFill="1">
      <alignment vertical="center"/>
    </xf>
    <xf numFmtId="0" fontId="0" fillId="0" borderId="0" xfId="0" applyFill="1">
      <alignment vertical="center"/>
    </xf>
    <xf numFmtId="0" fontId="0" fillId="0" borderId="9" xfId="0" applyBorder="1">
      <alignmen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1" xfId="0" applyBorder="1">
      <alignment vertical="center"/>
    </xf>
    <xf numFmtId="38" fontId="9" fillId="0" borderId="9" xfId="2" applyFont="1" applyBorder="1">
      <alignment vertical="center"/>
    </xf>
    <xf numFmtId="0" fontId="10" fillId="2" borderId="0" xfId="0" applyFont="1" applyFill="1">
      <alignment vertical="center"/>
    </xf>
    <xf numFmtId="0" fontId="0" fillId="2" borderId="9" xfId="0" applyFill="1" applyBorder="1">
      <alignment vertical="center"/>
    </xf>
    <xf numFmtId="0" fontId="0" fillId="2" borderId="9" xfId="0" applyFill="1" applyBorder="1" applyAlignment="1">
      <alignment horizontal="center" vertical="center"/>
    </xf>
    <xf numFmtId="0" fontId="0" fillId="0" borderId="3" xfId="0" applyFill="1" applyBorder="1">
      <alignment vertical="center"/>
    </xf>
    <xf numFmtId="0" fontId="0" fillId="0" borderId="1" xfId="0" applyFill="1" applyBorder="1">
      <alignment vertical="center"/>
    </xf>
    <xf numFmtId="20" fontId="0" fillId="0" borderId="0" xfId="0" applyNumberFormat="1">
      <alignment vertical="center"/>
    </xf>
    <xf numFmtId="0" fontId="11" fillId="0" borderId="10" xfId="0" applyFont="1" applyBorder="1" applyAlignment="1">
      <alignment horizontal="center" vertical="center"/>
    </xf>
    <xf numFmtId="38" fontId="1" fillId="0" borderId="9" xfId="2" applyFont="1" applyFill="1" applyBorder="1">
      <alignment vertical="center"/>
    </xf>
    <xf numFmtId="38" fontId="17" fillId="0" borderId="9" xfId="2" applyFont="1" applyFill="1" applyBorder="1">
      <alignment vertical="center"/>
    </xf>
    <xf numFmtId="38" fontId="18" fillId="0" borderId="9" xfId="2" applyFont="1" applyBorder="1">
      <alignment vertical="center"/>
    </xf>
    <xf numFmtId="0" fontId="0" fillId="2" borderId="11" xfId="0" applyFill="1" applyBorder="1">
      <alignment vertical="center"/>
    </xf>
    <xf numFmtId="0" fontId="12" fillId="0" borderId="0" xfId="0" applyFont="1">
      <alignment vertical="center"/>
    </xf>
    <xf numFmtId="176" fontId="0" fillId="0" borderId="0" xfId="0" applyNumberFormat="1">
      <alignment vertical="center"/>
    </xf>
    <xf numFmtId="0" fontId="0" fillId="0" borderId="0" xfId="0" applyFill="1" applyAlignment="1">
      <alignment horizontal="center" vertical="center"/>
    </xf>
    <xf numFmtId="0" fontId="0" fillId="0" borderId="9" xfId="0" applyBorder="1" applyAlignment="1">
      <alignment horizontal="right" vertical="center"/>
    </xf>
    <xf numFmtId="38" fontId="1" fillId="0" borderId="11" xfId="2" applyFont="1" applyFill="1" applyBorder="1">
      <alignment vertical="center"/>
    </xf>
    <xf numFmtId="0" fontId="0" fillId="0" borderId="0" xfId="0" applyNumberFormat="1">
      <alignment vertical="center"/>
    </xf>
    <xf numFmtId="12" fontId="0" fillId="0" borderId="0" xfId="0" applyNumberFormat="1">
      <alignment vertical="center"/>
    </xf>
    <xf numFmtId="0" fontId="0" fillId="0" borderId="0" xfId="0" applyFill="1" applyBorder="1" applyAlignment="1">
      <alignment horizontal="center" vertical="center"/>
    </xf>
    <xf numFmtId="12" fontId="0" fillId="0" borderId="0" xfId="0" applyNumberFormat="1" applyFill="1" applyBorder="1" applyAlignment="1">
      <alignment horizontal="center" vertical="center"/>
    </xf>
    <xf numFmtId="38" fontId="0" fillId="0" borderId="0" xfId="0" applyNumberFormat="1" applyFill="1" applyBorder="1" applyAlignment="1">
      <alignment horizontal="center" vertical="center"/>
    </xf>
    <xf numFmtId="9" fontId="0" fillId="0" borderId="0" xfId="1" applyFont="1">
      <alignment vertical="center"/>
    </xf>
    <xf numFmtId="38" fontId="9" fillId="0" borderId="0" xfId="2" applyFont="1" applyFill="1" applyBorder="1" applyAlignment="1">
      <alignment horizontal="center" vertical="center"/>
    </xf>
    <xf numFmtId="0" fontId="17" fillId="0" borderId="0" xfId="0" applyFont="1">
      <alignment vertical="center"/>
    </xf>
    <xf numFmtId="49" fontId="17" fillId="0" borderId="0" xfId="0" applyNumberFormat="1" applyFont="1">
      <alignment vertical="center"/>
    </xf>
    <xf numFmtId="0" fontId="11" fillId="0" borderId="0" xfId="0" applyFont="1" applyFill="1" applyBorder="1" applyAlignment="1">
      <alignment horizontal="center" vertical="center"/>
    </xf>
    <xf numFmtId="12" fontId="17" fillId="0" borderId="0" xfId="0" applyNumberFormat="1" applyFont="1" applyFill="1" applyBorder="1">
      <alignment vertical="center"/>
    </xf>
    <xf numFmtId="38" fontId="18" fillId="0" borderId="0" xfId="2" applyFont="1" applyFill="1" applyBorder="1">
      <alignment vertical="center"/>
    </xf>
    <xf numFmtId="0" fontId="11" fillId="0" borderId="0" xfId="0" applyFont="1" applyAlignment="1">
      <alignment horizontal="center" vertical="center"/>
    </xf>
    <xf numFmtId="0" fontId="0" fillId="0" borderId="4" xfId="0" applyBorder="1" applyAlignment="1">
      <alignment horizontal="center" vertical="center" wrapText="1"/>
    </xf>
    <xf numFmtId="9" fontId="17" fillId="0" borderId="11" xfId="1" applyFont="1" applyFill="1" applyBorder="1" applyAlignment="1">
      <alignment horizontal="center" vertical="center"/>
    </xf>
    <xf numFmtId="9" fontId="17" fillId="0" borderId="9" xfId="1" applyFont="1" applyFill="1" applyBorder="1" applyAlignment="1">
      <alignment horizontal="center" vertical="center"/>
    </xf>
    <xf numFmtId="0" fontId="11" fillId="0" borderId="4" xfId="0" applyFont="1" applyBorder="1" applyAlignment="1">
      <alignment horizontal="center" vertical="center" wrapText="1"/>
    </xf>
    <xf numFmtId="9" fontId="17" fillId="0" borderId="12" xfId="1" applyFont="1" applyFill="1" applyBorder="1" applyAlignment="1">
      <alignment horizontal="center" vertical="center"/>
    </xf>
    <xf numFmtId="0" fontId="0" fillId="0" borderId="0" xfId="0" applyFill="1" applyBorder="1" applyAlignment="1">
      <alignment horizontal="left" vertical="center"/>
    </xf>
    <xf numFmtId="0" fontId="11" fillId="2" borderId="10" xfId="0" applyFont="1" applyFill="1" applyBorder="1" applyAlignment="1">
      <alignment horizontal="center" vertical="center" wrapText="1"/>
    </xf>
    <xf numFmtId="9" fontId="0" fillId="2" borderId="11" xfId="0" applyNumberFormat="1" applyFill="1" applyBorder="1">
      <alignment vertical="center"/>
    </xf>
    <xf numFmtId="0" fontId="0" fillId="2" borderId="13" xfId="0" applyFill="1" applyBorder="1" applyAlignment="1">
      <alignment vertical="center"/>
    </xf>
    <xf numFmtId="0" fontId="0" fillId="0" borderId="0" xfId="0" applyAlignment="1">
      <alignment horizontal="right" vertical="center"/>
    </xf>
    <xf numFmtId="9" fontId="0" fillId="2" borderId="9" xfId="0" applyNumberFormat="1" applyFill="1" applyBorder="1">
      <alignment vertical="center"/>
    </xf>
    <xf numFmtId="38" fontId="0" fillId="0" borderId="0" xfId="0" applyNumberFormat="1" applyFill="1" applyBorder="1">
      <alignment vertical="center"/>
    </xf>
    <xf numFmtId="12" fontId="0" fillId="0" borderId="0" xfId="0" applyNumberFormat="1" applyFill="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NumberFormat="1" applyBorder="1">
      <alignment vertical="center"/>
    </xf>
    <xf numFmtId="9" fontId="0" fillId="0" borderId="0" xfId="1" applyFont="1" applyBorder="1">
      <alignment vertical="center"/>
    </xf>
    <xf numFmtId="12" fontId="0" fillId="0" borderId="0" xfId="0" applyNumberFormat="1" applyBorder="1">
      <alignment vertical="center"/>
    </xf>
    <xf numFmtId="0" fontId="0" fillId="0" borderId="12" xfId="0" applyBorder="1">
      <alignment vertical="center"/>
    </xf>
    <xf numFmtId="9" fontId="0" fillId="0" borderId="9" xfId="0" applyNumberFormat="1" applyBorder="1">
      <alignment vertical="center"/>
    </xf>
    <xf numFmtId="9" fontId="0" fillId="0" borderId="12" xfId="0" applyNumberFormat="1" applyBorder="1">
      <alignment vertical="center"/>
    </xf>
    <xf numFmtId="38" fontId="17" fillId="0" borderId="12" xfId="2" applyFont="1" applyFill="1" applyBorder="1">
      <alignment vertical="center"/>
    </xf>
    <xf numFmtId="0" fontId="11" fillId="0" borderId="14" xfId="0" applyFont="1" applyBorder="1" applyAlignment="1">
      <alignment horizontal="center" vertical="center" wrapText="1"/>
    </xf>
    <xf numFmtId="0" fontId="0" fillId="2" borderId="11" xfId="0" applyNumberFormat="1" applyFill="1" applyBorder="1" applyAlignment="1">
      <alignment horizontal="right" vertical="center"/>
    </xf>
    <xf numFmtId="0" fontId="0" fillId="2" borderId="9" xfId="0" applyFill="1" applyBorder="1" applyAlignment="1">
      <alignment horizontal="right" vertical="center"/>
    </xf>
    <xf numFmtId="0" fontId="0" fillId="0" borderId="7" xfId="0" applyBorder="1" applyAlignment="1">
      <alignment vertical="center"/>
    </xf>
    <xf numFmtId="0" fontId="6" fillId="0" borderId="0" xfId="0" applyFont="1" applyBorder="1" applyProtection="1">
      <alignment vertical="center"/>
      <protection locked="0"/>
    </xf>
    <xf numFmtId="0" fontId="19" fillId="0" borderId="19" xfId="0" applyFont="1" applyBorder="1" applyAlignment="1">
      <alignment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shrinkToFit="1"/>
    </xf>
    <xf numFmtId="0" fontId="19" fillId="0" borderId="22" xfId="0" applyFont="1" applyBorder="1" applyAlignment="1">
      <alignment vertical="center" shrinkToFit="1"/>
    </xf>
    <xf numFmtId="0" fontId="19" fillId="0" borderId="23" xfId="0" applyFont="1" applyBorder="1" applyAlignment="1">
      <alignment vertical="center" shrinkToFi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0" fillId="2" borderId="12" xfId="0" applyFill="1" applyBorder="1">
      <alignment vertical="center"/>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19" fillId="0" borderId="0" xfId="0" applyFont="1" applyFill="1" applyBorder="1" applyAlignment="1">
      <alignment vertical="center" shrinkToFit="1"/>
    </xf>
    <xf numFmtId="0" fontId="0" fillId="2" borderId="11" xfId="0" applyFont="1" applyFill="1" applyBorder="1">
      <alignment vertical="center"/>
    </xf>
    <xf numFmtId="0" fontId="0" fillId="2" borderId="9" xfId="0" applyFont="1" applyFill="1" applyBorder="1">
      <alignment vertical="center"/>
    </xf>
    <xf numFmtId="0" fontId="14" fillId="0" borderId="0" xfId="0" applyFont="1" applyAlignment="1">
      <alignment vertical="center" shrinkToFit="1"/>
    </xf>
    <xf numFmtId="0" fontId="0" fillId="0" borderId="10" xfId="0" applyFont="1" applyBorder="1" applyAlignment="1">
      <alignment horizontal="center" vertical="center"/>
    </xf>
    <xf numFmtId="0" fontId="20" fillId="0" borderId="0" xfId="0" applyFont="1" applyAlignment="1">
      <alignment horizontal="left" vertical="center" shrinkToFit="1"/>
    </xf>
    <xf numFmtId="0" fontId="17" fillId="0" borderId="0" xfId="0" applyFont="1" applyAlignment="1">
      <alignment horizontal="left" vertical="center"/>
    </xf>
    <xf numFmtId="0" fontId="17" fillId="0" borderId="0" xfId="0" applyFont="1" applyAlignment="1">
      <alignment horizontal="center" vertical="center"/>
    </xf>
    <xf numFmtId="38" fontId="0" fillId="0" borderId="0" xfId="0" applyNumberFormat="1" applyFont="1" applyFill="1" applyBorder="1">
      <alignment vertical="center"/>
    </xf>
    <xf numFmtId="0" fontId="3" fillId="0" borderId="5" xfId="0" applyFont="1" applyBorder="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8" fillId="0" borderId="3" xfId="0" applyFont="1" applyBorder="1" applyAlignment="1">
      <alignment horizontal="distributed" vertical="center" wrapText="1"/>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8" fillId="0" borderId="4"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8" xfId="0" applyFont="1" applyBorder="1" applyAlignment="1">
      <alignment horizontal="distributed"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3" xfId="0" applyFont="1" applyBorder="1" applyAlignment="1">
      <alignment horizontal="distributed" vertical="center"/>
    </xf>
    <xf numFmtId="0" fontId="0" fillId="0" borderId="4" xfId="0" applyFont="1" applyBorder="1" applyAlignment="1">
      <alignment horizontal="distributed" vertical="center"/>
    </xf>
    <xf numFmtId="0" fontId="0" fillId="0" borderId="1" xfId="0" applyFont="1" applyBorder="1" applyAlignment="1">
      <alignment horizontal="distributed" vertical="center"/>
    </xf>
    <xf numFmtId="0" fontId="0" fillId="0" borderId="8" xfId="0" applyFont="1" applyBorder="1" applyAlignment="1">
      <alignment horizontal="distributed" vertical="center"/>
    </xf>
    <xf numFmtId="0" fontId="3" fillId="3" borderId="3" xfId="0" applyFont="1" applyFill="1" applyBorder="1" applyAlignment="1" applyProtection="1">
      <alignment horizontal="left" vertical="center"/>
      <protection locked="0"/>
    </xf>
    <xf numFmtId="0" fontId="0" fillId="3" borderId="3" xfId="0" applyFont="1" applyFill="1" applyBorder="1" applyAlignment="1">
      <alignment vertical="center"/>
    </xf>
    <xf numFmtId="0" fontId="0" fillId="3" borderId="1" xfId="0" applyFont="1" applyFill="1" applyBorder="1" applyAlignment="1">
      <alignment vertical="center"/>
    </xf>
    <xf numFmtId="38" fontId="3" fillId="3" borderId="3" xfId="2" applyFont="1" applyFill="1" applyBorder="1" applyAlignment="1" applyProtection="1">
      <alignment horizontal="center" vertical="center"/>
      <protection locked="0"/>
    </xf>
    <xf numFmtId="0" fontId="0" fillId="3" borderId="4" xfId="0" applyFont="1" applyFill="1" applyBorder="1" applyAlignment="1">
      <alignment vertical="center"/>
    </xf>
    <xf numFmtId="0" fontId="0" fillId="3" borderId="8" xfId="0" applyFont="1" applyFill="1" applyBorder="1" applyAlignment="1">
      <alignment vertical="center"/>
    </xf>
    <xf numFmtId="0" fontId="8" fillId="0" borderId="1" xfId="0" applyFont="1" applyBorder="1" applyAlignment="1">
      <alignment horizontal="distributed" vertical="center"/>
    </xf>
    <xf numFmtId="0" fontId="8" fillId="0" borderId="8" xfId="0" applyFont="1" applyBorder="1" applyAlignment="1">
      <alignment horizontal="distributed"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3" borderId="0" xfId="0" applyFont="1" applyFill="1" applyBorder="1" applyAlignment="1">
      <alignment vertical="center"/>
    </xf>
    <xf numFmtId="0" fontId="0" fillId="3" borderId="0" xfId="0" applyFont="1" applyFill="1" applyBorder="1" applyAlignment="1">
      <alignment vertical="center"/>
    </xf>
    <xf numFmtId="0" fontId="3" fillId="0" borderId="0" xfId="0" applyFont="1" applyBorder="1" applyAlignment="1">
      <alignment horizontal="distributed" vertical="center" wrapText="1"/>
    </xf>
    <xf numFmtId="0" fontId="3" fillId="0" borderId="3" xfId="0" applyNumberFormat="1" applyFont="1" applyBorder="1" applyAlignment="1" applyProtection="1">
      <alignment horizontal="left" vertical="center"/>
      <protection locked="0"/>
    </xf>
    <xf numFmtId="0" fontId="3" fillId="0" borderId="4" xfId="0" applyNumberFormat="1" applyFont="1" applyBorder="1" applyAlignment="1" applyProtection="1">
      <alignment horizontal="left" vertical="center"/>
      <protection locked="0"/>
    </xf>
    <xf numFmtId="0" fontId="3" fillId="0" borderId="1" xfId="0" applyNumberFormat="1" applyFont="1" applyBorder="1" applyAlignment="1" applyProtection="1">
      <alignment horizontal="left" vertical="center"/>
      <protection locked="0"/>
    </xf>
    <xf numFmtId="0" fontId="3" fillId="0" borderId="8" xfId="0" applyNumberFormat="1"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0" fillId="0" borderId="0" xfId="0"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right"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top"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0" fillId="0" borderId="3"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alignment horizontal="center" vertical="center"/>
    </xf>
    <xf numFmtId="0" fontId="3" fillId="0" borderId="0"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3" fillId="0" borderId="6" xfId="0" applyFont="1" applyBorder="1" applyAlignment="1">
      <alignment vertical="center"/>
    </xf>
    <xf numFmtId="0" fontId="3" fillId="0" borderId="0" xfId="0" applyFont="1" applyBorder="1" applyAlignment="1" applyProtection="1">
      <alignment vertical="center"/>
      <protection locked="0"/>
    </xf>
    <xf numFmtId="0" fontId="14" fillId="0" borderId="1" xfId="0" applyFont="1" applyBorder="1" applyAlignment="1">
      <alignment horizontal="center" vertical="center"/>
    </xf>
    <xf numFmtId="0" fontId="3" fillId="0" borderId="0" xfId="0" applyFont="1" applyAlignment="1">
      <alignment vertical="center"/>
    </xf>
    <xf numFmtId="0" fontId="3" fillId="0" borderId="5"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0" fillId="0" borderId="0" xfId="0" applyAlignment="1">
      <alignment vertical="center" wrapText="1"/>
    </xf>
    <xf numFmtId="0" fontId="0" fillId="0" borderId="15" xfId="0" applyBorder="1" applyAlignment="1">
      <alignment horizontal="center" vertical="center"/>
    </xf>
    <xf numFmtId="0" fontId="0" fillId="0" borderId="16" xfId="0" applyBorder="1" applyAlignment="1">
      <alignment vertical="center"/>
    </xf>
    <xf numFmtId="0" fontId="0" fillId="0" borderId="13" xfId="0" applyBorder="1" applyAlignment="1">
      <alignment vertical="center"/>
    </xf>
    <xf numFmtId="0" fontId="19" fillId="0" borderId="24" xfId="0" applyFont="1" applyBorder="1" applyAlignment="1">
      <alignment vertical="center" wrapText="1"/>
    </xf>
    <xf numFmtId="0" fontId="19" fillId="0" borderId="19" xfId="0" applyFont="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0" fillId="2" borderId="2" xfId="0"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19" fillId="0" borderId="29" xfId="0" applyFont="1" applyBorder="1" applyAlignment="1">
      <alignment vertical="center" wrapText="1"/>
    </xf>
    <xf numFmtId="0" fontId="0" fillId="0" borderId="30" xfId="0" applyBorder="1" applyAlignment="1">
      <alignment vertical="center"/>
    </xf>
    <xf numFmtId="0" fontId="0" fillId="0" borderId="31" xfId="0" applyBorder="1" applyAlignment="1">
      <alignment vertical="center"/>
    </xf>
    <xf numFmtId="0" fontId="19" fillId="0" borderId="32" xfId="0" applyFont="1" applyBorder="1" applyAlignment="1">
      <alignment vertical="center" wrapText="1"/>
    </xf>
    <xf numFmtId="0" fontId="0" fillId="0" borderId="33" xfId="0" applyBorder="1" applyAlignment="1">
      <alignment vertical="center"/>
    </xf>
    <xf numFmtId="0" fontId="0" fillId="0" borderId="34" xfId="0" applyBorder="1" applyAlignment="1">
      <alignment vertical="center"/>
    </xf>
    <xf numFmtId="0" fontId="19" fillId="0" borderId="35" xfId="0" applyFont="1" applyBorder="1" applyAlignment="1">
      <alignment vertical="center" wrapText="1"/>
    </xf>
    <xf numFmtId="0" fontId="0" fillId="0" borderId="36" xfId="0" applyBorder="1" applyAlignment="1">
      <alignment vertical="center"/>
    </xf>
    <xf numFmtId="0" fontId="0" fillId="0" borderId="37" xfId="0" applyBorder="1" applyAlignment="1">
      <alignment vertical="center"/>
    </xf>
    <xf numFmtId="0" fontId="19" fillId="0" borderId="38" xfId="0" applyFont="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cellXfs>
  <cellStyles count="3">
    <cellStyle name="パーセント" xfId="1" builtinId="5"/>
    <cellStyle name="桁区切り" xfId="2" builtinId="6"/>
    <cellStyle name="標準" xfId="0" builtinId="0"/>
  </cellStyles>
  <dxfs count="4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109</xdr:row>
          <xdr:rowOff>133350</xdr:rowOff>
        </xdr:from>
        <xdr:to>
          <xdr:col>34</xdr:col>
          <xdr:colOff>171450</xdr:colOff>
          <xdr:row>156</xdr:row>
          <xdr:rowOff>76200</xdr:rowOff>
        </xdr:to>
        <xdr:pic>
          <xdr:nvPicPr>
            <xdr:cNvPr id="5216" name="図 1"/>
            <xdr:cNvPicPr>
              <a:picLocks noChangeAspect="1" noChangeArrowheads="1"/>
              <a:extLst>
                <a:ext uri="{84589F7E-364E-4C9E-8A38-B11213B215E9}">
                  <a14:cameraTool cellRange="'（市使用）許可書別紙 '!$A$2:$Y$40" spid="_x0000_s5239"/>
                </a:ext>
              </a:extLst>
            </xdr:cNvPicPr>
          </xdr:nvPicPr>
          <xdr:blipFill>
            <a:blip xmlns:r="http://schemas.openxmlformats.org/officeDocument/2006/relationships" r:embed="rId1"/>
            <a:srcRect/>
            <a:stretch>
              <a:fillRect/>
            </a:stretch>
          </xdr:blipFill>
          <xdr:spPr bwMode="auto">
            <a:xfrm>
              <a:off x="28575" y="20345400"/>
              <a:ext cx="6953250" cy="8001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0</xdr:row>
      <xdr:rowOff>0</xdr:rowOff>
    </xdr:from>
    <xdr:to>
      <xdr:col>17</xdr:col>
      <xdr:colOff>438149</xdr:colOff>
      <xdr:row>2</xdr:row>
      <xdr:rowOff>200025</xdr:rowOff>
    </xdr:to>
    <xdr:sp macro="" textlink="">
      <xdr:nvSpPr>
        <xdr:cNvPr id="2" name="正方形/長方形 1"/>
        <xdr:cNvSpPr/>
      </xdr:nvSpPr>
      <xdr:spPr>
        <a:xfrm>
          <a:off x="7877175" y="0"/>
          <a:ext cx="4552949" cy="7715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注）こちらは入力しないでください。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市が使用するシートです。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6</xdr:col>
      <xdr:colOff>219075</xdr:colOff>
      <xdr:row>11</xdr:row>
      <xdr:rowOff>266700</xdr:rowOff>
    </xdr:from>
    <xdr:to>
      <xdr:col>13</xdr:col>
      <xdr:colOff>485775</xdr:colOff>
      <xdr:row>13</xdr:row>
      <xdr:rowOff>114300</xdr:rowOff>
    </xdr:to>
    <xdr:sp macro="" textlink="">
      <xdr:nvSpPr>
        <xdr:cNvPr id="3" name="正方形/長方形 2"/>
        <xdr:cNvSpPr/>
      </xdr:nvSpPr>
      <xdr:spPr>
        <a:xfrm>
          <a:off x="4800600" y="3409950"/>
          <a:ext cx="4933950" cy="419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物件によって減免率が異なる場合は、「減免計算」欄に手打ちしてください。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0</xdr:rowOff>
    </xdr:from>
    <xdr:to>
      <xdr:col>16</xdr:col>
      <xdr:colOff>438149</xdr:colOff>
      <xdr:row>3</xdr:row>
      <xdr:rowOff>142875</xdr:rowOff>
    </xdr:to>
    <xdr:sp macro="" textlink="">
      <xdr:nvSpPr>
        <xdr:cNvPr id="2" name="正方形/長方形 1"/>
        <xdr:cNvSpPr/>
      </xdr:nvSpPr>
      <xdr:spPr>
        <a:xfrm>
          <a:off x="6505575" y="0"/>
          <a:ext cx="4552949" cy="7715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注）こちらは入力しないでください。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市が使用するシートです。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4"/>
  <sheetViews>
    <sheetView view="pageBreakPreview" topLeftCell="A31" zoomScale="60" zoomScaleNormal="80" workbookViewId="0">
      <selection activeCell="AM48" sqref="AM48"/>
    </sheetView>
  </sheetViews>
  <sheetFormatPr defaultRowHeight="13.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8" ht="15" customHeight="1">
      <c r="A2" s="180" t="s">
        <v>97</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2"/>
      <c r="AJ2" s="2"/>
      <c r="AK2" s="2"/>
      <c r="AL2" s="3"/>
    </row>
    <row r="3" spans="1:38" ht="15" customHeight="1">
      <c r="A3" s="17"/>
      <c r="B3" s="4"/>
      <c r="C3" s="4"/>
      <c r="D3" s="4"/>
      <c r="E3" s="4"/>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8"/>
      <c r="AJ3" s="5"/>
      <c r="AK3" s="5"/>
      <c r="AL3" s="6"/>
    </row>
    <row r="4" spans="1:38" ht="15" customHeight="1">
      <c r="A4" s="17"/>
      <c r="B4" s="4"/>
      <c r="C4" s="4"/>
      <c r="D4" s="4"/>
      <c r="E4" s="4"/>
      <c r="F4" s="4"/>
      <c r="G4" s="4"/>
      <c r="H4" s="4"/>
      <c r="I4" s="4"/>
      <c r="J4" s="4"/>
      <c r="K4" s="4"/>
      <c r="L4" s="4"/>
      <c r="M4" s="4"/>
      <c r="N4" s="4"/>
      <c r="O4" s="4"/>
      <c r="P4" s="4"/>
      <c r="Q4" s="4"/>
      <c r="R4" s="4"/>
      <c r="S4" s="4"/>
      <c r="T4" s="4"/>
      <c r="U4" s="4"/>
      <c r="V4" s="4"/>
      <c r="W4" s="4"/>
      <c r="X4" s="4"/>
      <c r="Y4" s="4"/>
      <c r="Z4" s="4"/>
      <c r="AA4" s="179"/>
      <c r="AB4" s="179"/>
      <c r="AC4" s="179"/>
      <c r="AD4" s="4" t="s">
        <v>0</v>
      </c>
      <c r="AE4" s="109"/>
      <c r="AF4" s="4" t="s">
        <v>1</v>
      </c>
      <c r="AG4" s="109"/>
      <c r="AH4" s="4" t="s">
        <v>2</v>
      </c>
      <c r="AI4" s="19"/>
    </row>
    <row r="5" spans="1:38" ht="15" customHeight="1">
      <c r="A5" s="17"/>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19"/>
      <c r="AJ5" s="4"/>
      <c r="AK5" s="4"/>
    </row>
    <row r="6" spans="1:38" ht="15" customHeight="1">
      <c r="A6" s="129" t="s">
        <v>232</v>
      </c>
      <c r="B6" s="7"/>
      <c r="C6" s="7"/>
      <c r="D6" s="7"/>
      <c r="E6" s="7"/>
      <c r="F6" s="7"/>
      <c r="G6" s="7"/>
      <c r="H6" s="7"/>
      <c r="I6" s="7"/>
      <c r="J6" s="7"/>
      <c r="K6" s="7"/>
      <c r="L6" s="4"/>
      <c r="M6" s="4"/>
      <c r="N6" s="4"/>
      <c r="O6" s="4"/>
      <c r="P6" s="4"/>
      <c r="Q6" s="4"/>
      <c r="R6" s="4"/>
      <c r="S6" s="4"/>
      <c r="T6" s="4"/>
      <c r="U6" s="9"/>
      <c r="V6" s="4"/>
      <c r="W6" s="4"/>
      <c r="X6" s="4"/>
      <c r="Y6" s="4"/>
      <c r="Z6" s="4"/>
      <c r="AA6" s="4"/>
      <c r="AB6" s="20"/>
      <c r="AC6" s="20"/>
      <c r="AD6" s="20"/>
      <c r="AE6" s="20"/>
      <c r="AF6" s="20"/>
      <c r="AG6" s="20"/>
      <c r="AH6" s="20"/>
      <c r="AI6" s="19"/>
      <c r="AJ6" s="4"/>
      <c r="AK6" s="4"/>
    </row>
    <row r="7" spans="1:38" ht="15" customHeight="1">
      <c r="A7" s="17"/>
      <c r="B7" s="7"/>
      <c r="C7" s="7"/>
      <c r="D7" s="7"/>
      <c r="E7" s="7"/>
      <c r="F7" s="7"/>
      <c r="G7" s="7"/>
      <c r="H7" s="7"/>
      <c r="I7" s="7"/>
      <c r="J7" s="7"/>
      <c r="K7" s="7"/>
      <c r="L7" s="4"/>
      <c r="M7" s="4"/>
      <c r="N7" s="4"/>
      <c r="O7" s="4"/>
      <c r="P7" s="4"/>
      <c r="Q7" s="21"/>
      <c r="R7" s="4"/>
      <c r="S7" s="4"/>
      <c r="T7" s="4"/>
      <c r="U7" s="4"/>
      <c r="V7" s="4"/>
      <c r="W7" s="4"/>
      <c r="X7" s="4"/>
      <c r="Y7" s="4"/>
      <c r="Z7" s="4"/>
      <c r="AA7" s="4"/>
      <c r="AB7" s="4"/>
      <c r="AC7" s="4"/>
      <c r="AD7" s="4"/>
      <c r="AE7" s="4"/>
      <c r="AF7" s="4"/>
      <c r="AG7" s="4"/>
      <c r="AH7" s="22"/>
      <c r="AI7" s="19"/>
      <c r="AJ7" s="8"/>
      <c r="AK7" s="4"/>
    </row>
    <row r="8" spans="1:38" ht="15" customHeight="1">
      <c r="A8" s="17"/>
      <c r="B8" s="7"/>
      <c r="C8" s="7"/>
      <c r="D8" s="7"/>
      <c r="E8" s="7"/>
      <c r="F8" s="7"/>
      <c r="G8" s="7"/>
      <c r="H8" s="7" t="s">
        <v>20</v>
      </c>
      <c r="I8" s="4"/>
      <c r="J8" s="4"/>
      <c r="K8" s="178" t="s">
        <v>17</v>
      </c>
      <c r="L8" s="178"/>
      <c r="M8" s="178"/>
      <c r="N8" s="178"/>
      <c r="O8" s="9"/>
      <c r="P8" s="4" t="s">
        <v>15</v>
      </c>
      <c r="Q8" s="183"/>
      <c r="R8" s="184"/>
      <c r="S8" s="184"/>
      <c r="T8" s="184"/>
      <c r="U8" s="184"/>
      <c r="V8" s="185"/>
      <c r="W8" s="21"/>
      <c r="X8" s="21"/>
      <c r="Y8" s="21"/>
      <c r="Z8" s="21"/>
      <c r="AA8" s="21"/>
      <c r="AB8" s="21"/>
      <c r="AC8" s="21"/>
      <c r="AD8" s="21"/>
      <c r="AE8" s="21"/>
      <c r="AF8" s="21"/>
      <c r="AG8" s="21"/>
      <c r="AH8" s="21"/>
      <c r="AI8" s="19"/>
      <c r="AJ8" s="8"/>
      <c r="AK8" s="4"/>
    </row>
    <row r="9" spans="1:38" ht="15" customHeight="1">
      <c r="A9" s="17"/>
      <c r="B9" s="4"/>
      <c r="C9" s="4"/>
      <c r="D9" s="4"/>
      <c r="E9" s="4"/>
      <c r="F9" s="4"/>
      <c r="G9" s="4"/>
      <c r="H9" s="4"/>
      <c r="I9" s="4"/>
      <c r="J9" s="4"/>
      <c r="K9" s="178" t="s">
        <v>18</v>
      </c>
      <c r="L9" s="178"/>
      <c r="M9" s="178"/>
      <c r="N9" s="178"/>
      <c r="O9" s="9"/>
      <c r="P9" s="168"/>
      <c r="Q9" s="169"/>
      <c r="R9" s="169"/>
      <c r="S9" s="169"/>
      <c r="T9" s="169"/>
      <c r="U9" s="169"/>
      <c r="V9" s="169"/>
      <c r="W9" s="169"/>
      <c r="X9" s="169"/>
      <c r="Y9" s="169"/>
      <c r="Z9" s="169"/>
      <c r="AA9" s="169"/>
      <c r="AB9" s="169"/>
      <c r="AC9" s="169"/>
      <c r="AD9" s="169"/>
      <c r="AE9" s="169"/>
      <c r="AF9" s="169"/>
      <c r="AG9" s="169"/>
      <c r="AH9" s="169"/>
      <c r="AI9" s="19"/>
      <c r="AJ9" s="4"/>
      <c r="AK9" s="4"/>
    </row>
    <row r="10" spans="1:38" ht="15" customHeight="1">
      <c r="A10" s="17"/>
      <c r="B10" s="4"/>
      <c r="C10" s="4"/>
      <c r="D10" s="4"/>
      <c r="E10" s="4"/>
      <c r="F10" s="4"/>
      <c r="G10" s="4"/>
      <c r="I10" s="7"/>
      <c r="J10" s="4"/>
      <c r="K10" s="178" t="s">
        <v>19</v>
      </c>
      <c r="L10" s="178"/>
      <c r="M10" s="178"/>
      <c r="N10" s="178"/>
      <c r="O10" s="9"/>
      <c r="P10" s="168"/>
      <c r="Q10" s="169"/>
      <c r="R10" s="169"/>
      <c r="S10" s="169"/>
      <c r="T10" s="169"/>
      <c r="U10" s="169"/>
      <c r="V10" s="169"/>
      <c r="W10" s="169"/>
      <c r="X10" s="169"/>
      <c r="Y10" s="169"/>
      <c r="Z10" s="169"/>
      <c r="AA10" s="169"/>
      <c r="AB10" s="169"/>
      <c r="AC10" s="169"/>
      <c r="AD10" s="169"/>
      <c r="AE10" s="169"/>
      <c r="AF10" s="169"/>
      <c r="AG10" s="169"/>
      <c r="AH10" s="169"/>
      <c r="AI10" s="19"/>
      <c r="AJ10" s="4"/>
      <c r="AK10" s="4"/>
    </row>
    <row r="11" spans="1:38" ht="15" customHeight="1">
      <c r="A11" s="17"/>
      <c r="B11" s="4"/>
      <c r="C11" s="4"/>
      <c r="D11" s="4"/>
      <c r="E11" s="4"/>
      <c r="F11" s="4"/>
      <c r="G11" s="4"/>
      <c r="I11" s="4"/>
      <c r="J11" s="4"/>
      <c r="K11" s="178" t="s">
        <v>21</v>
      </c>
      <c r="L11" s="178"/>
      <c r="M11" s="178"/>
      <c r="N11" s="178"/>
      <c r="O11" s="9"/>
      <c r="P11" s="168"/>
      <c r="Q11" s="169"/>
      <c r="R11" s="169"/>
      <c r="S11" s="169"/>
      <c r="T11" s="169"/>
      <c r="U11" s="169"/>
      <c r="V11" s="169"/>
      <c r="W11" s="169"/>
      <c r="X11" s="169"/>
      <c r="Y11" s="169"/>
      <c r="Z11" s="169"/>
      <c r="AA11" s="169"/>
      <c r="AB11" s="169"/>
      <c r="AC11" s="169"/>
      <c r="AD11" s="169"/>
      <c r="AE11" s="169"/>
      <c r="AF11" s="169"/>
      <c r="AG11" s="169"/>
      <c r="AH11" s="169"/>
      <c r="AI11" s="19"/>
      <c r="AJ11" s="8"/>
      <c r="AK11" s="4"/>
    </row>
    <row r="12" spans="1:38" ht="15" customHeight="1">
      <c r="A12" s="17"/>
      <c r="B12" s="4"/>
      <c r="C12" s="4"/>
      <c r="D12" s="4"/>
      <c r="E12" s="4"/>
      <c r="F12" s="4"/>
      <c r="G12" s="4"/>
      <c r="H12" s="4"/>
      <c r="I12" s="4"/>
      <c r="J12" s="4"/>
      <c r="K12" s="13"/>
      <c r="M12" s="13"/>
      <c r="N12" s="13"/>
      <c r="O12" s="13"/>
      <c r="P12" s="168"/>
      <c r="Q12" s="168"/>
      <c r="R12" s="168"/>
      <c r="S12" s="168"/>
      <c r="T12" s="168"/>
      <c r="U12" s="168"/>
      <c r="V12" s="168"/>
      <c r="W12" s="168"/>
      <c r="X12" s="168"/>
      <c r="Y12" s="168"/>
      <c r="Z12" s="168"/>
      <c r="AA12" s="168"/>
      <c r="AB12" s="168"/>
      <c r="AC12" s="168"/>
      <c r="AD12" s="168"/>
      <c r="AE12" s="168"/>
      <c r="AF12" s="168"/>
      <c r="AG12" s="168"/>
      <c r="AH12" s="168"/>
      <c r="AI12" s="19"/>
      <c r="AJ12" s="8"/>
      <c r="AK12" s="4"/>
    </row>
    <row r="13" spans="1:38" ht="15" customHeight="1">
      <c r="A13" s="17"/>
      <c r="B13" s="4"/>
      <c r="C13" s="4"/>
      <c r="D13" s="4"/>
      <c r="E13" s="4"/>
      <c r="F13" s="4"/>
      <c r="G13" s="4"/>
      <c r="H13" s="4"/>
      <c r="I13" s="4"/>
      <c r="J13" s="4"/>
      <c r="K13" s="178" t="s">
        <v>22</v>
      </c>
      <c r="L13" s="178"/>
      <c r="M13" s="178"/>
      <c r="N13" s="178"/>
      <c r="O13" s="9"/>
      <c r="P13" s="4"/>
      <c r="Q13" s="4"/>
      <c r="R13" s="4"/>
      <c r="S13" s="4"/>
      <c r="T13" s="4"/>
      <c r="U13" s="4"/>
      <c r="V13" s="4"/>
      <c r="W13" s="175"/>
      <c r="X13" s="176"/>
      <c r="Y13" s="176"/>
      <c r="Z13" s="177"/>
      <c r="AA13" s="23" t="s">
        <v>0</v>
      </c>
      <c r="AB13" s="175"/>
      <c r="AC13" s="175"/>
      <c r="AD13" s="23" t="s">
        <v>23</v>
      </c>
      <c r="AE13" s="175"/>
      <c r="AF13" s="175"/>
      <c r="AG13" s="23" t="s">
        <v>24</v>
      </c>
      <c r="AH13" s="7"/>
      <c r="AI13" s="19"/>
      <c r="AJ13" s="4"/>
      <c r="AK13" s="4"/>
    </row>
    <row r="14" spans="1:38" ht="15" customHeight="1">
      <c r="A14" s="17"/>
      <c r="B14" s="4"/>
      <c r="C14" s="4"/>
      <c r="D14" s="4"/>
      <c r="E14" s="4"/>
      <c r="F14" s="4"/>
      <c r="G14" s="4"/>
      <c r="H14" s="4"/>
      <c r="I14" s="4"/>
      <c r="J14" s="4"/>
      <c r="K14" s="178" t="s">
        <v>37</v>
      </c>
      <c r="L14" s="178"/>
      <c r="M14" s="178"/>
      <c r="N14" s="178"/>
      <c r="O14" s="9"/>
      <c r="P14" s="168"/>
      <c r="Q14" s="169"/>
      <c r="R14" s="169"/>
      <c r="S14" s="169"/>
      <c r="T14" s="169"/>
      <c r="U14" s="169"/>
      <c r="V14" s="169"/>
      <c r="W14" s="169"/>
      <c r="X14" s="169"/>
      <c r="Y14" s="169"/>
      <c r="Z14" s="169"/>
      <c r="AA14" s="169"/>
      <c r="AB14" s="169"/>
      <c r="AC14" s="169"/>
      <c r="AD14" s="169"/>
      <c r="AE14" s="169"/>
      <c r="AF14" s="169"/>
      <c r="AG14" s="169"/>
      <c r="AH14" s="169"/>
      <c r="AI14" s="24"/>
      <c r="AJ14" s="9"/>
      <c r="AK14" s="9"/>
    </row>
    <row r="15" spans="1:38" ht="15" customHeight="1">
      <c r="A15" s="17"/>
      <c r="B15" s="4"/>
      <c r="C15" s="4"/>
      <c r="D15" s="4"/>
      <c r="E15" s="4"/>
      <c r="F15" s="4"/>
      <c r="G15" s="4"/>
      <c r="H15" s="4"/>
      <c r="I15" s="4"/>
      <c r="J15" s="4"/>
      <c r="K15" s="13"/>
      <c r="L15" s="13"/>
      <c r="M15" s="13"/>
      <c r="N15" s="13"/>
      <c r="O15" s="9"/>
      <c r="P15" s="168"/>
      <c r="Q15" s="169"/>
      <c r="R15" s="169"/>
      <c r="S15" s="169"/>
      <c r="T15" s="169"/>
      <c r="U15" s="169"/>
      <c r="V15" s="169"/>
      <c r="W15" s="169"/>
      <c r="X15" s="169"/>
      <c r="Y15" s="169"/>
      <c r="Z15" s="169"/>
      <c r="AA15" s="169"/>
      <c r="AB15" s="169"/>
      <c r="AC15" s="169"/>
      <c r="AD15" s="169"/>
      <c r="AE15" s="169"/>
      <c r="AF15" s="169"/>
      <c r="AG15" s="169"/>
      <c r="AH15" s="169"/>
      <c r="AI15" s="24"/>
      <c r="AJ15" s="9"/>
      <c r="AK15" s="9"/>
    </row>
    <row r="16" spans="1:38" ht="15" customHeight="1">
      <c r="A16" s="17"/>
      <c r="B16" s="4"/>
      <c r="C16" s="4"/>
      <c r="D16" s="4"/>
      <c r="E16" s="4"/>
      <c r="F16" s="4"/>
      <c r="G16" s="4"/>
      <c r="H16" s="4"/>
      <c r="I16" s="4"/>
      <c r="J16" s="4"/>
      <c r="K16" s="170" t="s">
        <v>25</v>
      </c>
      <c r="L16" s="170"/>
      <c r="M16" s="170"/>
      <c r="N16" s="170"/>
      <c r="O16" s="25"/>
      <c r="P16" s="168"/>
      <c r="Q16" s="169"/>
      <c r="R16" s="169"/>
      <c r="S16" s="169"/>
      <c r="T16" s="169"/>
      <c r="U16" s="169"/>
      <c r="V16" s="169"/>
      <c r="W16" s="169"/>
      <c r="X16" s="169"/>
      <c r="Y16" s="169"/>
      <c r="Z16" s="169"/>
      <c r="AA16" s="169"/>
      <c r="AB16" s="169"/>
      <c r="AC16" s="169"/>
      <c r="AD16" s="169"/>
      <c r="AE16" s="169"/>
      <c r="AF16" s="169"/>
      <c r="AG16" s="169"/>
      <c r="AH16" s="169"/>
      <c r="AI16" s="24" t="s">
        <v>26</v>
      </c>
      <c r="AJ16" s="9"/>
      <c r="AK16" s="9"/>
    </row>
    <row r="17" spans="1:39" ht="15" customHeight="1">
      <c r="A17" s="17"/>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19"/>
      <c r="AJ17" s="4"/>
      <c r="AK17" s="4"/>
    </row>
    <row r="18" spans="1:39" ht="15" customHeight="1">
      <c r="A18" s="17" t="s">
        <v>233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19"/>
      <c r="AJ18" s="4"/>
      <c r="AK18" s="4"/>
    </row>
    <row r="19" spans="1:39" ht="15" customHeight="1">
      <c r="A19" s="130">
        <v>1</v>
      </c>
      <c r="B19" s="136" t="s">
        <v>99</v>
      </c>
      <c r="C19" s="137"/>
      <c r="D19" s="137"/>
      <c r="E19" s="137"/>
      <c r="F19" s="137"/>
      <c r="G19" s="138"/>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2"/>
      <c r="AJ19" s="9"/>
      <c r="AK19" s="9"/>
    </row>
    <row r="20" spans="1:39" ht="15" customHeight="1">
      <c r="A20" s="186"/>
      <c r="B20" s="139"/>
      <c r="C20" s="139"/>
      <c r="D20" s="139"/>
      <c r="E20" s="139"/>
      <c r="F20" s="139"/>
      <c r="G20" s="140"/>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4"/>
      <c r="AJ20" s="9"/>
      <c r="AK20" s="9"/>
    </row>
    <row r="21" spans="1:39" ht="15" customHeight="1">
      <c r="A21" s="130">
        <v>2</v>
      </c>
      <c r="B21" s="136" t="s">
        <v>100</v>
      </c>
      <c r="C21" s="137"/>
      <c r="D21" s="137"/>
      <c r="E21" s="137"/>
      <c r="F21" s="137"/>
      <c r="G21" s="138"/>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2"/>
      <c r="AJ21" s="9"/>
      <c r="AK21" s="9"/>
    </row>
    <row r="22" spans="1:39" ht="15" customHeight="1">
      <c r="A22" s="131"/>
      <c r="B22" s="139"/>
      <c r="C22" s="139"/>
      <c r="D22" s="139"/>
      <c r="E22" s="139"/>
      <c r="F22" s="139"/>
      <c r="G22" s="140"/>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4"/>
      <c r="AJ22" s="9"/>
      <c r="AK22" s="9"/>
    </row>
    <row r="23" spans="1:39" ht="15" customHeight="1">
      <c r="A23" s="130">
        <v>3</v>
      </c>
      <c r="B23" s="137" t="s">
        <v>101</v>
      </c>
      <c r="C23" s="137"/>
      <c r="D23" s="137"/>
      <c r="E23" s="137"/>
      <c r="F23" s="152"/>
      <c r="G23" s="153"/>
      <c r="H23" s="156"/>
      <c r="I23" s="157"/>
      <c r="J23" s="157"/>
      <c r="K23" s="157"/>
      <c r="L23" s="157"/>
      <c r="M23" s="157"/>
      <c r="N23" s="157"/>
      <c r="O23" s="157"/>
      <c r="P23" s="157"/>
      <c r="Q23" s="157"/>
      <c r="R23" s="157"/>
      <c r="S23" s="157"/>
      <c r="T23" s="157"/>
      <c r="U23" s="157"/>
      <c r="V23" s="157"/>
      <c r="W23" s="157"/>
      <c r="X23" s="157"/>
      <c r="Y23" s="157"/>
      <c r="Z23" s="157"/>
      <c r="AA23" s="157"/>
      <c r="AB23" s="157"/>
      <c r="AC23" s="157"/>
      <c r="AD23" s="159" t="s">
        <v>27</v>
      </c>
      <c r="AE23" s="157"/>
      <c r="AF23" s="157"/>
      <c r="AG23" s="157"/>
      <c r="AH23" s="157"/>
      <c r="AI23" s="160"/>
      <c r="AJ23" s="9"/>
      <c r="AK23" s="9"/>
    </row>
    <row r="24" spans="1:39" ht="15" customHeight="1">
      <c r="A24" s="131"/>
      <c r="B24" s="154"/>
      <c r="C24" s="154"/>
      <c r="D24" s="154"/>
      <c r="E24" s="154"/>
      <c r="F24" s="154"/>
      <c r="G24" s="155"/>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61"/>
      <c r="AJ24" s="9"/>
      <c r="AK24" s="9"/>
    </row>
    <row r="25" spans="1:39" ht="15" customHeight="1">
      <c r="A25" s="130">
        <v>4</v>
      </c>
      <c r="B25" s="136" t="s">
        <v>102</v>
      </c>
      <c r="C25" s="137"/>
      <c r="D25" s="137"/>
      <c r="E25" s="137"/>
      <c r="F25" s="137"/>
      <c r="G25" s="138"/>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3"/>
      <c r="AJ25" s="9"/>
      <c r="AK25" s="9"/>
    </row>
    <row r="26" spans="1:39" ht="15" customHeight="1">
      <c r="A26" s="131"/>
      <c r="B26" s="162"/>
      <c r="C26" s="162"/>
      <c r="D26" s="162"/>
      <c r="E26" s="162"/>
      <c r="F26" s="162"/>
      <c r="G26" s="163"/>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5"/>
      <c r="AJ26" s="11"/>
      <c r="AK26" s="11"/>
    </row>
    <row r="27" spans="1:39" ht="15" customHeight="1">
      <c r="A27" s="130">
        <v>5</v>
      </c>
      <c r="B27" s="137" t="s">
        <v>103</v>
      </c>
      <c r="C27" s="137"/>
      <c r="D27" s="137"/>
      <c r="E27" s="137"/>
      <c r="F27" s="137"/>
      <c r="G27" s="138"/>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3"/>
      <c r="AJ27" s="11"/>
      <c r="AK27" s="11"/>
    </row>
    <row r="28" spans="1:39" ht="15" customHeight="1">
      <c r="A28" s="131"/>
      <c r="B28" s="162"/>
      <c r="C28" s="162"/>
      <c r="D28" s="162"/>
      <c r="E28" s="162"/>
      <c r="F28" s="162"/>
      <c r="G28" s="163"/>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5"/>
      <c r="AJ28" s="11"/>
      <c r="AK28" s="11"/>
    </row>
    <row r="29" spans="1:39" ht="15" customHeight="1">
      <c r="A29" s="130">
        <v>6</v>
      </c>
      <c r="B29" s="136" t="s">
        <v>104</v>
      </c>
      <c r="C29" s="136"/>
      <c r="D29" s="136"/>
      <c r="E29" s="136"/>
      <c r="F29" s="136"/>
      <c r="G29" s="141"/>
      <c r="H29" s="144"/>
      <c r="I29" s="145"/>
      <c r="J29" s="145"/>
      <c r="K29" s="148" t="s">
        <v>0</v>
      </c>
      <c r="L29" s="145"/>
      <c r="M29" s="150" t="s">
        <v>1</v>
      </c>
      <c r="N29" s="145"/>
      <c r="O29" s="148" t="s">
        <v>2</v>
      </c>
      <c r="P29" s="148" t="s">
        <v>30</v>
      </c>
      <c r="Q29" s="148"/>
      <c r="R29" s="145"/>
      <c r="S29" s="145"/>
      <c r="T29" s="145"/>
      <c r="U29" s="150" t="s">
        <v>0</v>
      </c>
      <c r="V29" s="145"/>
      <c r="W29" s="148" t="s">
        <v>1</v>
      </c>
      <c r="X29" s="145"/>
      <c r="Y29" s="148" t="s">
        <v>2</v>
      </c>
      <c r="Z29" s="148" t="s">
        <v>31</v>
      </c>
      <c r="AA29" s="148"/>
      <c r="AB29" s="164"/>
      <c r="AC29" s="164"/>
      <c r="AD29" s="164"/>
      <c r="AE29" s="164"/>
      <c r="AF29" s="164"/>
      <c r="AG29" s="164"/>
      <c r="AH29" s="164"/>
      <c r="AI29" s="165"/>
      <c r="AJ29" s="9"/>
      <c r="AK29" s="9"/>
      <c r="AL29" s="9"/>
      <c r="AM29" s="9"/>
    </row>
    <row r="30" spans="1:39" ht="15" customHeight="1">
      <c r="A30" s="131"/>
      <c r="B30" s="142"/>
      <c r="C30" s="142"/>
      <c r="D30" s="142"/>
      <c r="E30" s="142"/>
      <c r="F30" s="142"/>
      <c r="G30" s="143"/>
      <c r="H30" s="146"/>
      <c r="I30" s="147"/>
      <c r="J30" s="147"/>
      <c r="K30" s="149"/>
      <c r="L30" s="147"/>
      <c r="M30" s="151"/>
      <c r="N30" s="147"/>
      <c r="O30" s="149"/>
      <c r="P30" s="149"/>
      <c r="Q30" s="149"/>
      <c r="R30" s="147"/>
      <c r="S30" s="147"/>
      <c r="T30" s="147"/>
      <c r="U30" s="151"/>
      <c r="V30" s="147"/>
      <c r="W30" s="149"/>
      <c r="X30" s="147"/>
      <c r="Y30" s="149"/>
      <c r="Z30" s="149"/>
      <c r="AA30" s="149"/>
      <c r="AB30" s="166"/>
      <c r="AC30" s="166"/>
      <c r="AD30" s="166"/>
      <c r="AE30" s="166"/>
      <c r="AF30" s="166"/>
      <c r="AG30" s="166"/>
      <c r="AH30" s="166"/>
      <c r="AI30" s="167"/>
      <c r="AJ30" s="9"/>
      <c r="AK30" s="9"/>
      <c r="AL30" s="9"/>
      <c r="AM30" s="9"/>
    </row>
    <row r="31" spans="1:39" ht="15" customHeight="1">
      <c r="A31" s="130">
        <v>7</v>
      </c>
      <c r="B31" s="137" t="s">
        <v>28</v>
      </c>
      <c r="C31" s="137"/>
      <c r="D31" s="137"/>
      <c r="E31" s="137"/>
      <c r="F31" s="137"/>
      <c r="G31" s="138"/>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3"/>
    </row>
    <row r="32" spans="1:39" ht="15" customHeight="1">
      <c r="A32" s="131"/>
      <c r="B32" s="162"/>
      <c r="C32" s="162"/>
      <c r="D32" s="162"/>
      <c r="E32" s="162"/>
      <c r="F32" s="162"/>
      <c r="G32" s="163"/>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5"/>
    </row>
    <row r="33" spans="1:35" ht="41.25" customHeight="1">
      <c r="A33" s="187" t="s">
        <v>109</v>
      </c>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9"/>
    </row>
    <row r="34" spans="1:35" ht="15" customHeight="1">
      <c r="A34" s="190" t="s">
        <v>234</v>
      </c>
      <c r="B34" s="191"/>
      <c r="C34" s="191"/>
      <c r="D34" s="191"/>
      <c r="E34" s="191"/>
      <c r="F34" s="191"/>
      <c r="G34" s="191"/>
      <c r="H34" s="191"/>
      <c r="I34" s="191"/>
      <c r="J34" s="191"/>
      <c r="K34" s="191"/>
      <c r="L34" s="191"/>
      <c r="M34" s="191"/>
      <c r="N34" s="191"/>
      <c r="O34" s="191"/>
      <c r="P34" s="191"/>
      <c r="Q34" s="191"/>
      <c r="R34" s="191"/>
      <c r="S34" s="191"/>
      <c r="T34" s="191"/>
      <c r="U34" s="191"/>
      <c r="V34" s="191"/>
      <c r="W34" s="192"/>
      <c r="X34" s="199" t="s">
        <v>3</v>
      </c>
      <c r="Y34" s="200"/>
      <c r="Z34" s="148"/>
      <c r="AA34" s="148"/>
      <c r="AB34" s="205"/>
      <c r="AC34" s="148" t="s">
        <v>0</v>
      </c>
      <c r="AD34" s="148"/>
      <c r="AE34" s="148"/>
      <c r="AF34" s="148" t="s">
        <v>1</v>
      </c>
      <c r="AG34" s="148"/>
      <c r="AH34" s="148"/>
      <c r="AI34" s="219" t="s">
        <v>2</v>
      </c>
    </row>
    <row r="35" spans="1:35" ht="15" customHeight="1">
      <c r="A35" s="193"/>
      <c r="B35" s="194"/>
      <c r="C35" s="194"/>
      <c r="D35" s="194"/>
      <c r="E35" s="194"/>
      <c r="F35" s="194"/>
      <c r="G35" s="194"/>
      <c r="H35" s="194"/>
      <c r="I35" s="194"/>
      <c r="J35" s="194"/>
      <c r="K35" s="194"/>
      <c r="L35" s="194"/>
      <c r="M35" s="194"/>
      <c r="N35" s="194"/>
      <c r="O35" s="194"/>
      <c r="P35" s="194"/>
      <c r="Q35" s="194"/>
      <c r="R35" s="194"/>
      <c r="S35" s="194"/>
      <c r="T35" s="194"/>
      <c r="U35" s="194"/>
      <c r="V35" s="194"/>
      <c r="W35" s="195"/>
      <c r="X35" s="201"/>
      <c r="Y35" s="202"/>
      <c r="Z35" s="206"/>
      <c r="AA35" s="206"/>
      <c r="AB35" s="206"/>
      <c r="AC35" s="207"/>
      <c r="AD35" s="207"/>
      <c r="AE35" s="207"/>
      <c r="AF35" s="207"/>
      <c r="AG35" s="207"/>
      <c r="AH35" s="207"/>
      <c r="AI35" s="220"/>
    </row>
    <row r="36" spans="1:35" ht="15" customHeight="1">
      <c r="A36" s="193"/>
      <c r="B36" s="194"/>
      <c r="C36" s="194"/>
      <c r="D36" s="194"/>
      <c r="E36" s="194"/>
      <c r="F36" s="194"/>
      <c r="G36" s="194"/>
      <c r="H36" s="194"/>
      <c r="I36" s="194"/>
      <c r="J36" s="194"/>
      <c r="K36" s="194"/>
      <c r="L36" s="194"/>
      <c r="M36" s="194"/>
      <c r="N36" s="194"/>
      <c r="O36" s="194"/>
      <c r="P36" s="194"/>
      <c r="Q36" s="194"/>
      <c r="R36" s="194"/>
      <c r="S36" s="194"/>
      <c r="T36" s="194"/>
      <c r="U36" s="194"/>
      <c r="V36" s="194"/>
      <c r="W36" s="195"/>
      <c r="X36" s="201"/>
      <c r="Y36" s="202"/>
      <c r="Z36" s="207"/>
      <c r="AA36" s="207"/>
      <c r="AB36" s="206"/>
      <c r="AC36" s="222" t="s">
        <v>29</v>
      </c>
      <c r="AD36" s="223"/>
      <c r="AE36" s="223"/>
      <c r="AF36" s="223"/>
      <c r="AG36" s="223"/>
      <c r="AH36" s="223"/>
      <c r="AI36" s="225" t="s">
        <v>4</v>
      </c>
    </row>
    <row r="37" spans="1:35" ht="15" customHeight="1">
      <c r="A37" s="196"/>
      <c r="B37" s="197"/>
      <c r="C37" s="197"/>
      <c r="D37" s="197"/>
      <c r="E37" s="197"/>
      <c r="F37" s="197"/>
      <c r="G37" s="197"/>
      <c r="H37" s="197"/>
      <c r="I37" s="197"/>
      <c r="J37" s="197"/>
      <c r="K37" s="197"/>
      <c r="L37" s="197"/>
      <c r="M37" s="197"/>
      <c r="N37" s="197"/>
      <c r="O37" s="197"/>
      <c r="P37" s="197"/>
      <c r="Q37" s="197"/>
      <c r="R37" s="197"/>
      <c r="S37" s="197"/>
      <c r="T37" s="197"/>
      <c r="U37" s="197"/>
      <c r="V37" s="197"/>
      <c r="W37" s="198"/>
      <c r="X37" s="203"/>
      <c r="Y37" s="204"/>
      <c r="Z37" s="221"/>
      <c r="AA37" s="221"/>
      <c r="AB37" s="221"/>
      <c r="AC37" s="166"/>
      <c r="AD37" s="224"/>
      <c r="AE37" s="224"/>
      <c r="AF37" s="224"/>
      <c r="AG37" s="224"/>
      <c r="AH37" s="224"/>
      <c r="AI37" s="167"/>
    </row>
    <row r="38" spans="1:35" ht="15" customHeight="1">
      <c r="A38" s="190"/>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9"/>
    </row>
    <row r="39" spans="1:35" ht="15" customHeight="1">
      <c r="A39" s="210"/>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2"/>
    </row>
    <row r="40" spans="1:35" ht="15" customHeight="1">
      <c r="A40" s="210"/>
      <c r="B40" s="211"/>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2"/>
    </row>
    <row r="41" spans="1:35" ht="30" customHeight="1">
      <c r="A41" s="210"/>
      <c r="B41" s="211"/>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2"/>
    </row>
    <row r="42" spans="1:35" ht="15" customHeight="1">
      <c r="A42" s="210"/>
      <c r="B42" s="211"/>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2"/>
    </row>
    <row r="43" spans="1:35" ht="15" customHeight="1">
      <c r="A43" s="210"/>
      <c r="B43" s="211"/>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2"/>
    </row>
    <row r="44" spans="1:35" ht="15" customHeight="1">
      <c r="A44" s="210"/>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2"/>
    </row>
    <row r="45" spans="1:35" ht="15" customHeight="1">
      <c r="A45" s="213"/>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5"/>
    </row>
    <row r="46" spans="1:35" ht="16.5" customHeight="1">
      <c r="A46" s="213"/>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5"/>
    </row>
    <row r="47" spans="1:35" ht="16.5" customHeight="1">
      <c r="A47" s="213"/>
      <c r="B47" s="214"/>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5"/>
    </row>
    <row r="48" spans="1:35" ht="16.5" customHeight="1">
      <c r="A48" s="213"/>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5"/>
    </row>
    <row r="49" spans="1:35" ht="16.5" customHeight="1">
      <c r="A49" s="213"/>
      <c r="B49" s="214"/>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5"/>
    </row>
    <row r="50" spans="1:35" ht="16.5" customHeight="1">
      <c r="A50" s="213"/>
      <c r="B50" s="214"/>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5"/>
    </row>
    <row r="51" spans="1:35" ht="16.5" customHeight="1">
      <c r="A51" s="213"/>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5"/>
    </row>
    <row r="52" spans="1:35" ht="16.5" customHeight="1">
      <c r="A52" s="213"/>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5"/>
    </row>
    <row r="53" spans="1:35">
      <c r="A53" s="213"/>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5"/>
    </row>
    <row r="54" spans="1:35">
      <c r="A54" s="216"/>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8"/>
    </row>
  </sheetData>
  <mergeCells count="70">
    <mergeCell ref="A38:AI54"/>
    <mergeCell ref="AG34:AH35"/>
    <mergeCell ref="AI34:AI35"/>
    <mergeCell ref="Z36:AB37"/>
    <mergeCell ref="AC36:AC37"/>
    <mergeCell ref="AD36:AH37"/>
    <mergeCell ref="AI36:AI37"/>
    <mergeCell ref="A33:AI33"/>
    <mergeCell ref="A34:W37"/>
    <mergeCell ref="X34:Y37"/>
    <mergeCell ref="Z34:AB35"/>
    <mergeCell ref="AC34:AC35"/>
    <mergeCell ref="AD34:AE35"/>
    <mergeCell ref="AF34:AF35"/>
    <mergeCell ref="AA4:AC4"/>
    <mergeCell ref="B31:G32"/>
    <mergeCell ref="A2:AI2"/>
    <mergeCell ref="K8:N8"/>
    <mergeCell ref="Q8:V8"/>
    <mergeCell ref="K9:N9"/>
    <mergeCell ref="P9:AH9"/>
    <mergeCell ref="K10:N10"/>
    <mergeCell ref="P10:AH10"/>
    <mergeCell ref="K11:N11"/>
    <mergeCell ref="A19:A20"/>
    <mergeCell ref="H19:AI20"/>
    <mergeCell ref="B19:G20"/>
    <mergeCell ref="P11:AH11"/>
    <mergeCell ref="P12:AH12"/>
    <mergeCell ref="K13:N13"/>
    <mergeCell ref="W13:Z13"/>
    <mergeCell ref="AB13:AC13"/>
    <mergeCell ref="AE13:AF13"/>
    <mergeCell ref="K14:N14"/>
    <mergeCell ref="P14:AH14"/>
    <mergeCell ref="P15:AH15"/>
    <mergeCell ref="K16:N16"/>
    <mergeCell ref="P16:AH16"/>
    <mergeCell ref="A21:A22"/>
    <mergeCell ref="H21:AI22"/>
    <mergeCell ref="A23:A24"/>
    <mergeCell ref="B23:G24"/>
    <mergeCell ref="H23:AC24"/>
    <mergeCell ref="AD23:AI24"/>
    <mergeCell ref="P29:Q30"/>
    <mergeCell ref="A25:A26"/>
    <mergeCell ref="B25:G26"/>
    <mergeCell ref="H25:AI26"/>
    <mergeCell ref="A27:A28"/>
    <mergeCell ref="B27:G28"/>
    <mergeCell ref="H27:AI28"/>
    <mergeCell ref="U29:U30"/>
    <mergeCell ref="Z29:AA30"/>
    <mergeCell ref="AB29:AI30"/>
    <mergeCell ref="A31:A32"/>
    <mergeCell ref="H31:AI32"/>
    <mergeCell ref="B21:G22"/>
    <mergeCell ref="B29:G30"/>
    <mergeCell ref="H29:J30"/>
    <mergeCell ref="R29:T30"/>
    <mergeCell ref="V29:V30"/>
    <mergeCell ref="W29:W30"/>
    <mergeCell ref="X29:X30"/>
    <mergeCell ref="Y29:Y30"/>
    <mergeCell ref="N29:N30"/>
    <mergeCell ref="O29:O30"/>
    <mergeCell ref="A29:A30"/>
    <mergeCell ref="K29:K30"/>
    <mergeCell ref="L29:L30"/>
    <mergeCell ref="M29:M30"/>
  </mergeCells>
  <phoneticPr fontId="2"/>
  <conditionalFormatting sqref="AA4:AC4">
    <cfRule type="expression" dxfId="43" priority="1" stopIfTrue="1">
      <formula>$AA$4=""</formula>
    </cfRule>
  </conditionalFormatting>
  <conditionalFormatting sqref="AE4">
    <cfRule type="expression" dxfId="42" priority="27" stopIfTrue="1">
      <formula>AE4=""</formula>
    </cfRule>
  </conditionalFormatting>
  <conditionalFormatting sqref="AG4">
    <cfRule type="expression" dxfId="41" priority="26" stopIfTrue="1">
      <formula>AG4=""</formula>
    </cfRule>
  </conditionalFormatting>
  <conditionalFormatting sqref="H19:AI20">
    <cfRule type="expression" dxfId="40" priority="25" stopIfTrue="1">
      <formula>$H$19=""</formula>
    </cfRule>
  </conditionalFormatting>
  <conditionalFormatting sqref="H23">
    <cfRule type="expression" dxfId="39" priority="24" stopIfTrue="1">
      <formula>$H$23=""</formula>
    </cfRule>
  </conditionalFormatting>
  <conditionalFormatting sqref="H25:AI26">
    <cfRule type="expression" dxfId="38" priority="23" stopIfTrue="1">
      <formula>$H$25=""</formula>
    </cfRule>
  </conditionalFormatting>
  <conditionalFormatting sqref="H27:AI28">
    <cfRule type="expression" dxfId="37" priority="22" stopIfTrue="1">
      <formula>$H$27=""</formula>
    </cfRule>
  </conditionalFormatting>
  <conditionalFormatting sqref="L29">
    <cfRule type="expression" dxfId="36" priority="21" stopIfTrue="1">
      <formula>$L$29=""</formula>
    </cfRule>
  </conditionalFormatting>
  <conditionalFormatting sqref="U29:U30">
    <cfRule type="expression" dxfId="35" priority="20" stopIfTrue="1">
      <formula>$U$29=""</formula>
    </cfRule>
  </conditionalFormatting>
  <conditionalFormatting sqref="W13:Y13">
    <cfRule type="expression" dxfId="34" priority="19" stopIfTrue="1">
      <formula>$W$13=""</formula>
    </cfRule>
  </conditionalFormatting>
  <conditionalFormatting sqref="AB13:AC13">
    <cfRule type="expression" dxfId="33" priority="18" stopIfTrue="1">
      <formula>$AB$13=""</formula>
    </cfRule>
  </conditionalFormatting>
  <conditionalFormatting sqref="AE13:AF13">
    <cfRule type="expression" dxfId="32" priority="17" stopIfTrue="1">
      <formula>$AE$13=""</formula>
    </cfRule>
  </conditionalFormatting>
  <conditionalFormatting sqref="H29">
    <cfRule type="expression" dxfId="31" priority="16" stopIfTrue="1">
      <formula>$H$29=""</formula>
    </cfRule>
  </conditionalFormatting>
  <conditionalFormatting sqref="H31:AI32">
    <cfRule type="expression" dxfId="30" priority="15" stopIfTrue="1">
      <formula>$H$31=""</formula>
    </cfRule>
  </conditionalFormatting>
  <conditionalFormatting sqref="H21:AI22">
    <cfRule type="expression" dxfId="29" priority="14" stopIfTrue="1">
      <formula>$H$21=""</formula>
    </cfRule>
  </conditionalFormatting>
  <conditionalFormatting sqref="Q8">
    <cfRule type="expression" dxfId="28" priority="13" stopIfTrue="1">
      <formula>$Q$8=""</formula>
    </cfRule>
  </conditionalFormatting>
  <conditionalFormatting sqref="P9:AH9">
    <cfRule type="expression" dxfId="27" priority="12" stopIfTrue="1">
      <formula>$P$9=""</formula>
    </cfRule>
  </conditionalFormatting>
  <conditionalFormatting sqref="P11">
    <cfRule type="expression" dxfId="26" priority="11" stopIfTrue="1">
      <formula>$P$11=""</formula>
    </cfRule>
  </conditionalFormatting>
  <conditionalFormatting sqref="P10:AH10">
    <cfRule type="expression" dxfId="25" priority="10" stopIfTrue="1">
      <formula>$P$10=""</formula>
    </cfRule>
  </conditionalFormatting>
  <conditionalFormatting sqref="P14">
    <cfRule type="expression" dxfId="24" priority="9" stopIfTrue="1">
      <formula>$P$14=""</formula>
    </cfRule>
  </conditionalFormatting>
  <conditionalFormatting sqref="P16">
    <cfRule type="expression" dxfId="23" priority="8" stopIfTrue="1">
      <formula>$P$16=""</formula>
    </cfRule>
  </conditionalFormatting>
  <conditionalFormatting sqref="P12">
    <cfRule type="expression" dxfId="22" priority="7" stopIfTrue="1">
      <formula>$P$12=""</formula>
    </cfRule>
  </conditionalFormatting>
  <conditionalFormatting sqref="P15">
    <cfRule type="expression" dxfId="21" priority="6" stopIfTrue="1">
      <formula>$P$15=""</formula>
    </cfRule>
  </conditionalFormatting>
  <conditionalFormatting sqref="N29:N30">
    <cfRule type="expression" dxfId="20" priority="5" stopIfTrue="1">
      <formula>$N$29=""</formula>
    </cfRule>
  </conditionalFormatting>
  <conditionalFormatting sqref="R29:T30">
    <cfRule type="expression" dxfId="19" priority="4" stopIfTrue="1">
      <formula>$R$29=""</formula>
    </cfRule>
  </conditionalFormatting>
  <conditionalFormatting sqref="V29:V30">
    <cfRule type="expression" dxfId="18" priority="3" stopIfTrue="1">
      <formula>$V$29=""</formula>
    </cfRule>
  </conditionalFormatting>
  <conditionalFormatting sqref="X29:X30">
    <cfRule type="expression" dxfId="17" priority="2" stopIfTrue="1">
      <formula>$X$29=""</formula>
    </cfRule>
  </conditionalFormatting>
  <pageMargins left="0.59055118110236227" right="0.59055118110236227" top="0.78740157480314965" bottom="0.59055118110236227" header="0.59055118110236227" footer="0.39370078740157483"/>
  <pageSetup paperSize="9" scale="95" orientation="portrait" r:id="rId1"/>
  <headerFooter>
    <oddHeader>&amp;L&amp;"ＭＳ Ｐ明朝,標準"様式第2号(第2条関係)</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08"/>
  <sheetViews>
    <sheetView tabSelected="1" view="pageBreakPreview" zoomScale="60" zoomScaleNormal="80" zoomScalePageLayoutView="70" workbookViewId="0">
      <selection activeCell="P72" sqref="P72"/>
    </sheetView>
  </sheetViews>
  <sheetFormatPr defaultRowHeight="13.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c r="A1" s="14" t="s">
        <v>5</v>
      </c>
      <c r="B1" s="15"/>
      <c r="C1" s="15"/>
      <c r="D1" s="148"/>
      <c r="E1" s="148"/>
      <c r="F1" s="148"/>
      <c r="G1" s="15" t="s">
        <v>4</v>
      </c>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8" ht="15" customHeight="1">
      <c r="A2" s="180" t="s">
        <v>98</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2"/>
      <c r="AJ2" s="2"/>
      <c r="AK2" s="2"/>
      <c r="AL2" s="3"/>
    </row>
    <row r="3" spans="1:38" ht="15" customHeight="1">
      <c r="A3" s="17"/>
      <c r="B3" s="7"/>
      <c r="C3" s="7"/>
      <c r="D3" s="7"/>
      <c r="E3" s="7"/>
      <c r="F3" s="7"/>
      <c r="G3" s="7"/>
      <c r="H3" s="7"/>
      <c r="I3" s="7"/>
      <c r="J3" s="7"/>
      <c r="K3" s="7"/>
      <c r="L3" s="4"/>
      <c r="M3" s="4"/>
      <c r="N3" s="4"/>
      <c r="O3" s="4"/>
      <c r="P3" s="4"/>
      <c r="Q3" s="21"/>
      <c r="R3" s="4"/>
      <c r="S3" s="4"/>
      <c r="T3" s="4"/>
      <c r="U3" s="4"/>
      <c r="V3" s="4"/>
      <c r="W3" s="4"/>
      <c r="X3" s="4"/>
      <c r="Y3" s="4"/>
      <c r="Z3" s="4"/>
      <c r="AA3" s="4"/>
      <c r="AB3" s="4"/>
      <c r="AC3" s="4"/>
      <c r="AD3" s="4"/>
      <c r="AE3" s="4"/>
      <c r="AF3" s="4"/>
      <c r="AG3" s="4"/>
      <c r="AH3" s="22"/>
      <c r="AI3" s="19"/>
      <c r="AJ3" s="8"/>
      <c r="AK3" s="4"/>
    </row>
    <row r="4" spans="1:38" ht="15" customHeight="1">
      <c r="A4" s="17"/>
      <c r="B4" s="7"/>
      <c r="C4" s="7"/>
      <c r="D4" s="7"/>
      <c r="E4" s="7"/>
      <c r="F4" s="7"/>
      <c r="G4" s="7"/>
      <c r="H4" s="7" t="s">
        <v>20</v>
      </c>
      <c r="I4" s="4"/>
      <c r="J4" s="4"/>
      <c r="K4" s="178" t="s">
        <v>17</v>
      </c>
      <c r="L4" s="178"/>
      <c r="M4" s="178"/>
      <c r="N4" s="178"/>
      <c r="O4" s="9"/>
      <c r="P4" s="4" t="s">
        <v>15</v>
      </c>
      <c r="Q4" s="183" t="str">
        <f>IF(申請書!Q8="","",申請書!Q8)</f>
        <v/>
      </c>
      <c r="R4" s="184"/>
      <c r="S4" s="184"/>
      <c r="T4" s="184"/>
      <c r="U4" s="184"/>
      <c r="V4" s="185"/>
      <c r="W4" s="21"/>
      <c r="X4" s="21"/>
      <c r="Y4" s="21"/>
      <c r="Z4" s="21"/>
      <c r="AA4" s="21"/>
      <c r="AB4" s="21"/>
      <c r="AC4" s="21"/>
      <c r="AD4" s="21"/>
      <c r="AE4" s="21"/>
      <c r="AF4" s="21"/>
      <c r="AG4" s="21"/>
      <c r="AH4" s="21"/>
      <c r="AI4" s="19"/>
      <c r="AJ4" s="8"/>
      <c r="AK4" s="4"/>
    </row>
    <row r="5" spans="1:38" ht="15" customHeight="1">
      <c r="A5" s="17"/>
      <c r="B5" s="4"/>
      <c r="C5" s="4"/>
      <c r="D5" s="4"/>
      <c r="E5" s="4"/>
      <c r="F5" s="4"/>
      <c r="G5" s="4"/>
      <c r="H5" s="4"/>
      <c r="I5" s="4"/>
      <c r="J5" s="4"/>
      <c r="K5" s="178" t="s">
        <v>18</v>
      </c>
      <c r="L5" s="178"/>
      <c r="M5" s="178"/>
      <c r="N5" s="178"/>
      <c r="O5" s="9"/>
      <c r="P5" s="168" t="str">
        <f>IF(申請書!P9="","",申請書!P9)</f>
        <v/>
      </c>
      <c r="Q5" s="169"/>
      <c r="R5" s="169"/>
      <c r="S5" s="169"/>
      <c r="T5" s="169"/>
      <c r="U5" s="169"/>
      <c r="V5" s="169"/>
      <c r="W5" s="169"/>
      <c r="X5" s="169"/>
      <c r="Y5" s="169"/>
      <c r="Z5" s="169"/>
      <c r="AA5" s="169"/>
      <c r="AB5" s="169"/>
      <c r="AC5" s="169"/>
      <c r="AD5" s="169"/>
      <c r="AE5" s="169"/>
      <c r="AF5" s="169"/>
      <c r="AG5" s="169"/>
      <c r="AH5" s="169"/>
      <c r="AI5" s="19"/>
      <c r="AJ5" s="4"/>
      <c r="AK5" s="4"/>
    </row>
    <row r="6" spans="1:38" ht="15" customHeight="1">
      <c r="A6" s="17"/>
      <c r="B6" s="4"/>
      <c r="C6" s="4"/>
      <c r="D6" s="4"/>
      <c r="E6" s="4"/>
      <c r="F6" s="4"/>
      <c r="G6" s="4"/>
      <c r="I6" s="7"/>
      <c r="J6" s="4"/>
      <c r="K6" s="178" t="s">
        <v>19</v>
      </c>
      <c r="L6" s="178"/>
      <c r="M6" s="178"/>
      <c r="N6" s="178"/>
      <c r="O6" s="9"/>
      <c r="P6" s="168" t="str">
        <f>IF(申請書!P10="","",申請書!P10)</f>
        <v/>
      </c>
      <c r="Q6" s="168"/>
      <c r="R6" s="168"/>
      <c r="S6" s="168"/>
      <c r="T6" s="168"/>
      <c r="U6" s="168"/>
      <c r="V6" s="168"/>
      <c r="W6" s="168"/>
      <c r="X6" s="168"/>
      <c r="Y6" s="168"/>
      <c r="Z6" s="168"/>
      <c r="AA6" s="168"/>
      <c r="AB6" s="168"/>
      <c r="AC6" s="168"/>
      <c r="AD6" s="168"/>
      <c r="AE6" s="168"/>
      <c r="AF6" s="168"/>
      <c r="AG6" s="168"/>
      <c r="AH6" s="168"/>
      <c r="AI6" s="19"/>
      <c r="AJ6" s="4"/>
      <c r="AK6" s="4"/>
    </row>
    <row r="7" spans="1:38" ht="15" customHeight="1">
      <c r="A7" s="17"/>
      <c r="B7" s="4"/>
      <c r="C7" s="4"/>
      <c r="D7" s="4"/>
      <c r="E7" s="4"/>
      <c r="F7" s="4"/>
      <c r="G7" s="4"/>
      <c r="I7" s="4"/>
      <c r="J7" s="4"/>
      <c r="K7" s="178" t="s">
        <v>21</v>
      </c>
      <c r="L7" s="178"/>
      <c r="M7" s="178"/>
      <c r="N7" s="178"/>
      <c r="O7" s="9"/>
      <c r="P7" s="168" t="str">
        <f>IF(申請書!P11="","",申請書!P11)</f>
        <v/>
      </c>
      <c r="Q7" s="168"/>
      <c r="R7" s="168"/>
      <c r="S7" s="168"/>
      <c r="T7" s="168"/>
      <c r="U7" s="168"/>
      <c r="V7" s="168"/>
      <c r="W7" s="168"/>
      <c r="X7" s="168"/>
      <c r="Y7" s="168"/>
      <c r="Z7" s="168"/>
      <c r="AA7" s="168"/>
      <c r="AB7" s="168"/>
      <c r="AC7" s="168"/>
      <c r="AD7" s="168"/>
      <c r="AE7" s="168"/>
      <c r="AF7" s="168"/>
      <c r="AG7" s="168"/>
      <c r="AH7" s="168"/>
      <c r="AI7" s="19"/>
      <c r="AJ7" s="8"/>
      <c r="AK7" s="4"/>
    </row>
    <row r="8" spans="1:38" ht="15" customHeight="1">
      <c r="A8" s="17"/>
      <c r="B8" s="4"/>
      <c r="C8" s="4"/>
      <c r="D8" s="4"/>
      <c r="E8" s="4"/>
      <c r="F8" s="4"/>
      <c r="G8" s="4"/>
      <c r="H8" s="4"/>
      <c r="I8" s="4"/>
      <c r="J8" s="4"/>
      <c r="K8" s="13"/>
      <c r="M8" s="13"/>
      <c r="N8" s="13"/>
      <c r="O8" s="13"/>
      <c r="P8" s="168" t="str">
        <f>IF(申請書!P12="","",申請書!P12)</f>
        <v/>
      </c>
      <c r="Q8" s="168"/>
      <c r="R8" s="168"/>
      <c r="S8" s="168"/>
      <c r="T8" s="168"/>
      <c r="U8" s="168"/>
      <c r="V8" s="168"/>
      <c r="W8" s="168"/>
      <c r="X8" s="168"/>
      <c r="Y8" s="168"/>
      <c r="Z8" s="168"/>
      <c r="AA8" s="168"/>
      <c r="AB8" s="168"/>
      <c r="AC8" s="168"/>
      <c r="AD8" s="168"/>
      <c r="AE8" s="168"/>
      <c r="AF8" s="168"/>
      <c r="AG8" s="168"/>
      <c r="AH8" s="168"/>
      <c r="AI8" s="19" t="s">
        <v>16</v>
      </c>
      <c r="AJ8" s="8"/>
      <c r="AK8" s="4"/>
    </row>
    <row r="9" spans="1:38" ht="15" customHeight="1">
      <c r="A9" s="17"/>
      <c r="B9" s="4"/>
      <c r="C9" s="4"/>
      <c r="D9" s="4"/>
      <c r="E9" s="4"/>
      <c r="F9" s="4"/>
      <c r="G9" s="4"/>
      <c r="H9" s="4"/>
      <c r="I9" s="4"/>
      <c r="J9" s="4"/>
      <c r="K9" s="13"/>
      <c r="L9" s="13"/>
      <c r="M9" s="13"/>
      <c r="N9" s="13"/>
      <c r="O9" s="13"/>
      <c r="P9" s="13"/>
      <c r="Q9" s="13"/>
      <c r="R9" s="13"/>
      <c r="S9" s="13"/>
      <c r="T9" s="13"/>
      <c r="U9" s="13"/>
      <c r="V9" s="13"/>
      <c r="W9" s="13"/>
      <c r="X9" s="13"/>
      <c r="Y9" s="13"/>
      <c r="Z9" s="13"/>
      <c r="AA9" s="13"/>
      <c r="AB9" s="13"/>
      <c r="AC9" s="13"/>
      <c r="AD9" s="13"/>
      <c r="AE9" s="13"/>
      <c r="AF9" s="13"/>
      <c r="AG9" s="13"/>
      <c r="AH9" s="13"/>
      <c r="AI9" s="24"/>
      <c r="AJ9" s="4"/>
      <c r="AK9" s="4"/>
    </row>
    <row r="10" spans="1:38" ht="15" customHeight="1">
      <c r="A10" s="17"/>
      <c r="B10" s="4"/>
      <c r="C10" s="4"/>
      <c r="D10" s="4"/>
      <c r="E10" s="4"/>
      <c r="F10" s="4"/>
      <c r="G10" s="4"/>
      <c r="H10" s="4"/>
      <c r="I10" s="4"/>
      <c r="J10" s="4"/>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24"/>
      <c r="AJ10" s="9"/>
      <c r="AK10" s="9"/>
    </row>
    <row r="11" spans="1:38" ht="15" customHeight="1">
      <c r="A11" s="17"/>
      <c r="B11" s="4"/>
      <c r="C11" s="4"/>
      <c r="D11" s="4"/>
      <c r="E11" s="4"/>
      <c r="F11" s="4"/>
      <c r="G11" s="4"/>
      <c r="H11" s="4"/>
      <c r="I11" s="4"/>
      <c r="J11" s="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24"/>
      <c r="AJ11" s="9"/>
      <c r="AK11" s="9"/>
    </row>
    <row r="12" spans="1:38" ht="15" customHeight="1">
      <c r="A12" s="17"/>
      <c r="B12" s="4"/>
      <c r="C12" s="4"/>
      <c r="D12" s="4"/>
      <c r="E12" s="4"/>
      <c r="F12" s="4"/>
      <c r="G12" s="4"/>
      <c r="H12" s="4"/>
      <c r="I12" s="4"/>
      <c r="J12" s="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24"/>
      <c r="AJ12" s="9"/>
      <c r="AK12" s="9"/>
    </row>
    <row r="13" spans="1:38" ht="15" customHeight="1">
      <c r="A13" s="17"/>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19"/>
      <c r="AJ13" s="4"/>
      <c r="AK13" s="4"/>
    </row>
    <row r="14" spans="1:38" ht="15" customHeight="1">
      <c r="A14" s="130">
        <v>1</v>
      </c>
      <c r="B14" s="136" t="s">
        <v>99</v>
      </c>
      <c r="C14" s="137"/>
      <c r="D14" s="137"/>
      <c r="E14" s="137"/>
      <c r="F14" s="137"/>
      <c r="G14" s="138"/>
      <c r="H14" s="171" t="str">
        <f>IF(申請書!H19="","",申請書!H19)</f>
        <v/>
      </c>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2"/>
      <c r="AJ14" s="9"/>
      <c r="AK14" s="9"/>
    </row>
    <row r="15" spans="1:38" ht="15" customHeight="1">
      <c r="A15" s="186"/>
      <c r="B15" s="139"/>
      <c r="C15" s="139"/>
      <c r="D15" s="139"/>
      <c r="E15" s="139"/>
      <c r="F15" s="139"/>
      <c r="G15" s="140"/>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4"/>
      <c r="AJ15" s="9"/>
      <c r="AK15" s="9"/>
    </row>
    <row r="16" spans="1:38" ht="15" customHeight="1">
      <c r="A16" s="130">
        <v>2</v>
      </c>
      <c r="B16" s="136" t="s">
        <v>100</v>
      </c>
      <c r="C16" s="137"/>
      <c r="D16" s="137"/>
      <c r="E16" s="137"/>
      <c r="F16" s="137"/>
      <c r="G16" s="138"/>
      <c r="H16" s="171" t="str">
        <f>IF(申請書!H21="","",申請書!H21)</f>
        <v/>
      </c>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2"/>
      <c r="AJ16" s="9"/>
      <c r="AK16" s="9"/>
    </row>
    <row r="17" spans="1:39" ht="15" customHeight="1">
      <c r="A17" s="131"/>
      <c r="B17" s="139"/>
      <c r="C17" s="139"/>
      <c r="D17" s="139"/>
      <c r="E17" s="139"/>
      <c r="F17" s="139"/>
      <c r="G17" s="140"/>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4"/>
      <c r="AJ17" s="9"/>
      <c r="AK17" s="9"/>
    </row>
    <row r="18" spans="1:39" ht="15" customHeight="1">
      <c r="A18" s="130">
        <v>3</v>
      </c>
      <c r="B18" s="137" t="s">
        <v>101</v>
      </c>
      <c r="C18" s="137"/>
      <c r="D18" s="137"/>
      <c r="E18" s="137"/>
      <c r="F18" s="152"/>
      <c r="G18" s="153"/>
      <c r="H18" s="156" t="str">
        <f>IF(申請書!H23="","",申請書!H23)</f>
        <v/>
      </c>
      <c r="I18" s="157"/>
      <c r="J18" s="157"/>
      <c r="K18" s="157"/>
      <c r="L18" s="157"/>
      <c r="M18" s="157"/>
      <c r="N18" s="157"/>
      <c r="O18" s="157"/>
      <c r="P18" s="157"/>
      <c r="Q18" s="157"/>
      <c r="R18" s="157"/>
      <c r="S18" s="157"/>
      <c r="T18" s="157"/>
      <c r="U18" s="157"/>
      <c r="V18" s="157"/>
      <c r="W18" s="157"/>
      <c r="X18" s="157"/>
      <c r="Y18" s="157"/>
      <c r="Z18" s="157"/>
      <c r="AA18" s="157"/>
      <c r="AB18" s="157"/>
      <c r="AC18" s="157"/>
      <c r="AD18" s="159" t="s">
        <v>27</v>
      </c>
      <c r="AE18" s="157"/>
      <c r="AF18" s="157"/>
      <c r="AG18" s="157"/>
      <c r="AH18" s="157"/>
      <c r="AI18" s="160"/>
      <c r="AJ18" s="9"/>
      <c r="AK18" s="9"/>
    </row>
    <row r="19" spans="1:39" ht="15" customHeight="1">
      <c r="A19" s="131"/>
      <c r="B19" s="154"/>
      <c r="C19" s="154"/>
      <c r="D19" s="154"/>
      <c r="E19" s="154"/>
      <c r="F19" s="154"/>
      <c r="G19" s="155"/>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61"/>
      <c r="AJ19" s="9"/>
      <c r="AK19" s="9"/>
    </row>
    <row r="20" spans="1:39" ht="15" customHeight="1">
      <c r="A20" s="130">
        <v>4</v>
      </c>
      <c r="B20" s="136" t="s">
        <v>102</v>
      </c>
      <c r="C20" s="137"/>
      <c r="D20" s="137"/>
      <c r="E20" s="137"/>
      <c r="F20" s="137"/>
      <c r="G20" s="138"/>
      <c r="H20" s="132" t="str">
        <f>IF(申請書!H25="","",申請書!H25)</f>
        <v/>
      </c>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3"/>
      <c r="AJ20" s="9"/>
      <c r="AK20" s="9"/>
    </row>
    <row r="21" spans="1:39" ht="15" customHeight="1">
      <c r="A21" s="131"/>
      <c r="B21" s="162"/>
      <c r="C21" s="162"/>
      <c r="D21" s="162"/>
      <c r="E21" s="162"/>
      <c r="F21" s="162"/>
      <c r="G21" s="163"/>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5"/>
      <c r="AJ21" s="11"/>
      <c r="AK21" s="11"/>
    </row>
    <row r="22" spans="1:39" ht="15" customHeight="1">
      <c r="A22" s="130">
        <v>5</v>
      </c>
      <c r="B22" s="137" t="s">
        <v>103</v>
      </c>
      <c r="C22" s="137"/>
      <c r="D22" s="137"/>
      <c r="E22" s="137"/>
      <c r="F22" s="137"/>
      <c r="G22" s="138"/>
      <c r="H22" s="132" t="str">
        <f>IF(申請書!H27="","",申請書!H27)</f>
        <v/>
      </c>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3"/>
      <c r="AJ22" s="11"/>
      <c r="AK22" s="11"/>
    </row>
    <row r="23" spans="1:39" ht="15" customHeight="1">
      <c r="A23" s="131"/>
      <c r="B23" s="162"/>
      <c r="C23" s="162"/>
      <c r="D23" s="162"/>
      <c r="E23" s="162"/>
      <c r="F23" s="162"/>
      <c r="G23" s="163"/>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5"/>
      <c r="AJ23" s="11"/>
      <c r="AK23" s="11"/>
    </row>
    <row r="24" spans="1:39" ht="15" customHeight="1">
      <c r="A24" s="130">
        <v>6</v>
      </c>
      <c r="B24" s="136" t="s">
        <v>104</v>
      </c>
      <c r="C24" s="136"/>
      <c r="D24" s="136"/>
      <c r="E24" s="136"/>
      <c r="F24" s="136"/>
      <c r="G24" s="141"/>
      <c r="H24" s="144" t="str">
        <f>IF(申請書!H29="","",申請書!H29)</f>
        <v/>
      </c>
      <c r="I24" s="145"/>
      <c r="J24" s="145"/>
      <c r="K24" s="148" t="s">
        <v>0</v>
      </c>
      <c r="L24" s="145" t="str">
        <f>IF(申請書!L29="","",申請書!L29)</f>
        <v/>
      </c>
      <c r="M24" s="148" t="s">
        <v>1</v>
      </c>
      <c r="N24" s="145" t="str">
        <f>IF(申請書!N29="","",申請書!N29)</f>
        <v/>
      </c>
      <c r="O24" s="148" t="s">
        <v>2</v>
      </c>
      <c r="P24" s="148" t="s">
        <v>30</v>
      </c>
      <c r="Q24" s="148"/>
      <c r="R24" s="145" t="str">
        <f>IF(申請書!R29="","",申請書!R29)</f>
        <v/>
      </c>
      <c r="S24" s="145"/>
      <c r="T24" s="145"/>
      <c r="U24" s="148" t="s">
        <v>0</v>
      </c>
      <c r="V24" s="145" t="str">
        <f>IF(申請書!V29="","",申請書!V29)</f>
        <v/>
      </c>
      <c r="W24" s="148" t="s">
        <v>1</v>
      </c>
      <c r="X24" s="145" t="str">
        <f>IF(申請書!X29="","",申請書!X29)</f>
        <v/>
      </c>
      <c r="Y24" s="148" t="s">
        <v>2</v>
      </c>
      <c r="Z24" s="148" t="s">
        <v>31</v>
      </c>
      <c r="AA24" s="148"/>
      <c r="AB24" s="164"/>
      <c r="AC24" s="164"/>
      <c r="AD24" s="164"/>
      <c r="AE24" s="164"/>
      <c r="AF24" s="164"/>
      <c r="AG24" s="164"/>
      <c r="AH24" s="164"/>
      <c r="AI24" s="165"/>
      <c r="AJ24" s="9"/>
      <c r="AK24" s="9"/>
      <c r="AL24" s="9"/>
      <c r="AM24" s="9"/>
    </row>
    <row r="25" spans="1:39" ht="15" customHeight="1">
      <c r="A25" s="131"/>
      <c r="B25" s="142"/>
      <c r="C25" s="142"/>
      <c r="D25" s="142"/>
      <c r="E25" s="142"/>
      <c r="F25" s="142"/>
      <c r="G25" s="143"/>
      <c r="H25" s="146"/>
      <c r="I25" s="147"/>
      <c r="J25" s="147"/>
      <c r="K25" s="149"/>
      <c r="L25" s="147"/>
      <c r="M25" s="149"/>
      <c r="N25" s="227"/>
      <c r="O25" s="149"/>
      <c r="P25" s="149"/>
      <c r="Q25" s="149"/>
      <c r="R25" s="147"/>
      <c r="S25" s="147"/>
      <c r="T25" s="147"/>
      <c r="U25" s="149"/>
      <c r="V25" s="227"/>
      <c r="W25" s="149"/>
      <c r="X25" s="227"/>
      <c r="Y25" s="149"/>
      <c r="Z25" s="149"/>
      <c r="AA25" s="149"/>
      <c r="AB25" s="166"/>
      <c r="AC25" s="166"/>
      <c r="AD25" s="166"/>
      <c r="AE25" s="166"/>
      <c r="AF25" s="166"/>
      <c r="AG25" s="166"/>
      <c r="AH25" s="166"/>
      <c r="AI25" s="167"/>
      <c r="AJ25" s="9"/>
      <c r="AK25" s="9"/>
      <c r="AL25" s="9"/>
      <c r="AM25" s="9"/>
    </row>
    <row r="26" spans="1:39" ht="15" customHeight="1">
      <c r="A26" s="130">
        <v>7</v>
      </c>
      <c r="B26" s="137" t="s">
        <v>28</v>
      </c>
      <c r="C26" s="137"/>
      <c r="D26" s="137"/>
      <c r="E26" s="137"/>
      <c r="F26" s="137"/>
      <c r="G26" s="138"/>
      <c r="H26" s="132" t="str">
        <f>IF(申請書!H31="","",申請書!H31)&amp;"　都市公園法第５条の規定により許可"</f>
        <v>　都市公園法第５条の規定により許可</v>
      </c>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3"/>
    </row>
    <row r="27" spans="1:39" ht="15" customHeight="1">
      <c r="A27" s="131"/>
      <c r="B27" s="162"/>
      <c r="C27" s="162"/>
      <c r="D27" s="162"/>
      <c r="E27" s="162"/>
      <c r="F27" s="162"/>
      <c r="G27" s="163"/>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5"/>
    </row>
    <row r="28" spans="1:39" ht="15" customHeight="1">
      <c r="A28" s="130">
        <v>8</v>
      </c>
      <c r="B28" s="137" t="s">
        <v>32</v>
      </c>
      <c r="C28" s="137"/>
      <c r="D28" s="137"/>
      <c r="E28" s="137"/>
      <c r="F28" s="137"/>
      <c r="G28" s="138"/>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3"/>
    </row>
    <row r="29" spans="1:39" ht="15" customHeight="1">
      <c r="A29" s="131"/>
      <c r="B29" s="162"/>
      <c r="C29" s="162"/>
      <c r="D29" s="162"/>
      <c r="E29" s="162"/>
      <c r="F29" s="162"/>
      <c r="G29" s="163"/>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5"/>
    </row>
    <row r="30" spans="1:39" ht="15" customHeight="1">
      <c r="A30" s="130">
        <v>9</v>
      </c>
      <c r="B30" s="137" t="s">
        <v>6</v>
      </c>
      <c r="C30" s="137"/>
      <c r="D30" s="137"/>
      <c r="E30" s="137"/>
      <c r="F30" s="137"/>
      <c r="G30" s="138"/>
      <c r="H30" s="132" t="s">
        <v>36</v>
      </c>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3"/>
    </row>
    <row r="31" spans="1:39" ht="15" customHeight="1">
      <c r="A31" s="131"/>
      <c r="B31" s="162"/>
      <c r="C31" s="162"/>
      <c r="D31" s="162"/>
      <c r="E31" s="162"/>
      <c r="F31" s="162"/>
      <c r="G31" s="163"/>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5"/>
    </row>
    <row r="32" spans="1:39" ht="15" customHeight="1">
      <c r="A32" s="26"/>
      <c r="B32" s="29" t="s">
        <v>235</v>
      </c>
      <c r="C32" s="28"/>
      <c r="D32" s="28"/>
      <c r="E32" s="28"/>
      <c r="F32" s="28"/>
      <c r="G32" s="28"/>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1"/>
    </row>
    <row r="33" spans="1:35" ht="15" customHeight="1">
      <c r="A33" s="27"/>
      <c r="B33" s="10"/>
      <c r="C33" s="10"/>
      <c r="D33" s="10"/>
      <c r="E33" s="10"/>
      <c r="F33" s="10"/>
      <c r="G33" s="10"/>
      <c r="H33" s="32"/>
      <c r="I33" s="32"/>
      <c r="J33" s="32"/>
      <c r="K33" s="32"/>
      <c r="L33" s="32"/>
      <c r="M33" s="32"/>
      <c r="N33" s="32"/>
      <c r="O33" s="32"/>
      <c r="P33" s="32"/>
      <c r="Q33" s="32"/>
      <c r="R33" s="32"/>
      <c r="S33" s="32"/>
      <c r="T33" s="32"/>
      <c r="U33" s="32"/>
      <c r="V33" s="32"/>
      <c r="W33" s="32"/>
      <c r="X33" s="32"/>
      <c r="Y33" s="32"/>
      <c r="Z33" s="226"/>
      <c r="AA33" s="226"/>
      <c r="AB33" s="4" t="s">
        <v>0</v>
      </c>
      <c r="AC33" s="226"/>
      <c r="AD33" s="226"/>
      <c r="AE33" s="4" t="s">
        <v>1</v>
      </c>
      <c r="AF33" s="228"/>
      <c r="AG33" s="228"/>
      <c r="AH33" s="4" t="s">
        <v>2</v>
      </c>
      <c r="AI33" s="33"/>
    </row>
    <row r="34" spans="1:35" ht="15" customHeight="1">
      <c r="A34" s="27"/>
      <c r="B34" s="10"/>
      <c r="C34" s="10"/>
      <c r="D34" s="10"/>
      <c r="E34" s="10"/>
      <c r="F34" s="10"/>
      <c r="G34" s="10"/>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3"/>
    </row>
    <row r="35" spans="1:35" ht="15" customHeight="1">
      <c r="A35" s="27"/>
      <c r="B35" s="10"/>
      <c r="C35" s="10"/>
      <c r="D35" s="10"/>
      <c r="E35" s="10"/>
      <c r="F35" s="10"/>
      <c r="G35" s="10"/>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3"/>
    </row>
    <row r="36" spans="1:35" ht="15" customHeight="1">
      <c r="A36" s="27"/>
      <c r="B36" s="10"/>
      <c r="C36" s="10"/>
      <c r="D36" s="10"/>
      <c r="E36" s="10"/>
      <c r="F36" s="10"/>
      <c r="G36" s="10"/>
      <c r="H36" s="32"/>
      <c r="I36" s="32"/>
      <c r="J36" s="32"/>
      <c r="K36" s="32"/>
      <c r="L36" s="32"/>
      <c r="M36" s="32"/>
      <c r="N36" s="32"/>
      <c r="O36" s="32"/>
      <c r="P36" s="32"/>
      <c r="Q36" s="32"/>
      <c r="R36" s="32"/>
      <c r="S36" s="34" t="s">
        <v>236</v>
      </c>
      <c r="T36" s="35"/>
      <c r="U36" s="35"/>
      <c r="V36" s="35"/>
      <c r="W36" s="35"/>
      <c r="X36" s="34"/>
      <c r="Y36" s="35"/>
      <c r="Z36" s="35"/>
      <c r="AA36" s="35"/>
      <c r="AB36" s="35"/>
      <c r="AC36" s="35"/>
      <c r="AD36" s="35"/>
      <c r="AE36" s="35"/>
      <c r="AF36" s="36" t="s">
        <v>33</v>
      </c>
      <c r="AG36" s="35"/>
      <c r="AH36" s="32"/>
      <c r="AI36" s="33"/>
    </row>
    <row r="37" spans="1:35" ht="15" customHeight="1">
      <c r="A37" s="27"/>
      <c r="B37" s="10"/>
      <c r="C37" s="10"/>
      <c r="D37" s="10"/>
      <c r="E37" s="10"/>
      <c r="F37" s="10"/>
      <c r="G37" s="10"/>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3"/>
    </row>
    <row r="38" spans="1:35" ht="15" customHeight="1">
      <c r="A38" s="229" t="s">
        <v>7</v>
      </c>
      <c r="B38" s="230"/>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1"/>
    </row>
    <row r="39" spans="1:35" ht="15" customHeight="1">
      <c r="A39" s="37"/>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9"/>
    </row>
    <row r="40" spans="1:35" ht="16.5" customHeight="1">
      <c r="A40" s="27" t="s">
        <v>8</v>
      </c>
      <c r="B40" s="232" t="s">
        <v>34</v>
      </c>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3"/>
    </row>
    <row r="41" spans="1:35" ht="16.5" customHeight="1">
      <c r="A41" s="40"/>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3"/>
    </row>
    <row r="42" spans="1:35" ht="16.5" customHeight="1">
      <c r="A42" s="17"/>
      <c r="B42" s="234"/>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3"/>
    </row>
    <row r="43" spans="1:35" ht="16.5" customHeight="1">
      <c r="A43" s="27" t="s">
        <v>9</v>
      </c>
      <c r="B43" s="232" t="s">
        <v>105</v>
      </c>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3"/>
    </row>
    <row r="44" spans="1:35" ht="16.5" customHeight="1">
      <c r="A44" s="27" t="s">
        <v>10</v>
      </c>
      <c r="B44" s="222" t="s">
        <v>106</v>
      </c>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5"/>
    </row>
    <row r="45" spans="1:35" ht="16.5" customHeight="1">
      <c r="A45" s="27" t="s">
        <v>11</v>
      </c>
      <c r="B45" s="222" t="s">
        <v>38</v>
      </c>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5"/>
    </row>
    <row r="46" spans="1:35" ht="16.5" customHeight="1">
      <c r="A46" s="27" t="s">
        <v>12</v>
      </c>
      <c r="B46" s="222" t="s">
        <v>39</v>
      </c>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5"/>
    </row>
    <row r="47" spans="1:35" ht="15" customHeight="1">
      <c r="A47" s="27" t="s">
        <v>13</v>
      </c>
      <c r="B47" s="232" t="s">
        <v>107</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195"/>
    </row>
    <row r="48" spans="1:35" ht="15" customHeight="1">
      <c r="A48" s="27" t="s">
        <v>14</v>
      </c>
      <c r="B48" s="232" t="s">
        <v>108</v>
      </c>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5"/>
    </row>
    <row r="49" spans="1:35" ht="15" customHeight="1">
      <c r="A49" s="108"/>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8"/>
    </row>
    <row r="50" spans="1:35" ht="16.5" customHeight="1">
      <c r="A50" s="26" t="s">
        <v>43</v>
      </c>
      <c r="B50" s="235" t="s">
        <v>42</v>
      </c>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6"/>
    </row>
    <row r="51" spans="1:35" ht="16.5" customHeight="1">
      <c r="A51" s="17"/>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3"/>
    </row>
    <row r="52" spans="1:35" ht="16.5" customHeight="1">
      <c r="A52" s="17"/>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3"/>
    </row>
    <row r="53" spans="1:35" ht="16.5" customHeight="1">
      <c r="A53" s="17" t="s">
        <v>35</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19"/>
    </row>
    <row r="54" spans="1:35" ht="16.5" customHeight="1">
      <c r="A54" s="27" t="s">
        <v>8</v>
      </c>
      <c r="B54" s="232" t="s">
        <v>40</v>
      </c>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3"/>
    </row>
    <row r="55" spans="1:35" ht="16.5" customHeight="1">
      <c r="A55" s="17"/>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3"/>
    </row>
    <row r="56" spans="1:35" ht="16.5" customHeight="1">
      <c r="A56" s="17"/>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3"/>
    </row>
    <row r="57" spans="1:35" ht="16.5" customHeight="1">
      <c r="A57" s="27" t="s">
        <v>9</v>
      </c>
      <c r="B57" s="232" t="s">
        <v>41</v>
      </c>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3"/>
    </row>
    <row r="58" spans="1:35" ht="16.5" customHeight="1">
      <c r="A58" s="17"/>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3"/>
    </row>
    <row r="59" spans="1:35" ht="16.5" customHeight="1">
      <c r="A59" s="17"/>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3"/>
    </row>
    <row r="60" spans="1:35" ht="16.5" customHeight="1">
      <c r="A60" s="17"/>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3"/>
    </row>
    <row r="61" spans="1:35">
      <c r="A61" s="17"/>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3"/>
    </row>
    <row r="62" spans="1:35" ht="13.5" customHeight="1">
      <c r="A62" s="17"/>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3"/>
    </row>
    <row r="63" spans="1:35">
      <c r="A63" s="17"/>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3"/>
    </row>
    <row r="64" spans="1:35">
      <c r="A64" s="17"/>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3"/>
    </row>
    <row r="65" spans="1:35" ht="13.5" customHeight="1">
      <c r="A65" s="17"/>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19"/>
    </row>
    <row r="66" spans="1:35">
      <c r="A66" s="17"/>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19"/>
    </row>
    <row r="67" spans="1:35">
      <c r="A67" s="17"/>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19"/>
    </row>
    <row r="68" spans="1:35">
      <c r="A68" s="17"/>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19"/>
    </row>
    <row r="69" spans="1:35">
      <c r="A69" s="17"/>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19"/>
    </row>
    <row r="70" spans="1:35">
      <c r="A70" s="17"/>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19"/>
    </row>
    <row r="71" spans="1:35">
      <c r="A71" s="17"/>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19"/>
    </row>
    <row r="72" spans="1:35">
      <c r="A72" s="17"/>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19"/>
    </row>
    <row r="73" spans="1:35">
      <c r="A73" s="17"/>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19"/>
    </row>
    <row r="74" spans="1:35">
      <c r="A74" s="17"/>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19"/>
    </row>
    <row r="75" spans="1:35">
      <c r="A75" s="17"/>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19"/>
    </row>
    <row r="76" spans="1:35">
      <c r="A76" s="17"/>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19"/>
    </row>
    <row r="77" spans="1:35">
      <c r="A77" s="17"/>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19"/>
    </row>
    <row r="78" spans="1:35">
      <c r="A78" s="17"/>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19"/>
    </row>
    <row r="79" spans="1:35">
      <c r="A79" s="17"/>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19"/>
    </row>
    <row r="80" spans="1:35">
      <c r="A80" s="17"/>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19"/>
    </row>
    <row r="81" spans="1:35">
      <c r="A81" s="17"/>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19"/>
    </row>
    <row r="82" spans="1:35">
      <c r="A82" s="17"/>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19"/>
    </row>
    <row r="83" spans="1:35">
      <c r="A83" s="17"/>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19"/>
    </row>
    <row r="84" spans="1:35">
      <c r="A84" s="17"/>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19"/>
    </row>
    <row r="85" spans="1:35">
      <c r="A85" s="17"/>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19"/>
    </row>
    <row r="86" spans="1:35">
      <c r="A86" s="17"/>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19"/>
    </row>
    <row r="87" spans="1:35">
      <c r="A87" s="17"/>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19"/>
    </row>
    <row r="88" spans="1:35">
      <c r="A88" s="17"/>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19"/>
    </row>
    <row r="89" spans="1:35">
      <c r="A89" s="17"/>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19"/>
    </row>
    <row r="90" spans="1:35">
      <c r="A90" s="17"/>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19"/>
    </row>
    <row r="91" spans="1:35">
      <c r="A91" s="17"/>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19"/>
    </row>
    <row r="92" spans="1:35">
      <c r="A92" s="17"/>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19"/>
    </row>
    <row r="93" spans="1:35">
      <c r="A93" s="17"/>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19"/>
    </row>
    <row r="94" spans="1:35">
      <c r="A94" s="17"/>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19"/>
    </row>
    <row r="95" spans="1:35">
      <c r="A95" s="17"/>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19"/>
    </row>
    <row r="96" spans="1:35">
      <c r="A96" s="17"/>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19"/>
    </row>
    <row r="97" spans="1:35">
      <c r="A97" s="17"/>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19"/>
    </row>
    <row r="98" spans="1:35">
      <c r="A98" s="17"/>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19"/>
    </row>
    <row r="99" spans="1:35">
      <c r="A99" s="17"/>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19"/>
    </row>
    <row r="100" spans="1:35">
      <c r="A100" s="17"/>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19"/>
    </row>
    <row r="101" spans="1:35">
      <c r="A101" s="17"/>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19"/>
    </row>
    <row r="102" spans="1:35">
      <c r="A102" s="17"/>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19"/>
    </row>
    <row r="103" spans="1:35">
      <c r="A103" s="17"/>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19"/>
    </row>
    <row r="104" spans="1:35">
      <c r="A104" s="17"/>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19"/>
    </row>
    <row r="105" spans="1:35">
      <c r="A105" s="17"/>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19"/>
    </row>
    <row r="106" spans="1:35">
      <c r="A106" s="17"/>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19"/>
    </row>
    <row r="107" spans="1:35" ht="16.5" customHeight="1">
      <c r="A107" s="17"/>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19"/>
    </row>
    <row r="108" spans="1:35">
      <c r="A108" s="41"/>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42"/>
    </row>
  </sheetData>
  <mergeCells count="67">
    <mergeCell ref="B50:AI52"/>
    <mergeCell ref="B54:AI56"/>
    <mergeCell ref="B57:AI64"/>
    <mergeCell ref="B43:AI43"/>
    <mergeCell ref="B44:AI44"/>
    <mergeCell ref="B45:AI45"/>
    <mergeCell ref="B46:AI46"/>
    <mergeCell ref="B47:AI47"/>
    <mergeCell ref="B48:AI49"/>
    <mergeCell ref="A38:AI38"/>
    <mergeCell ref="B40:AI42"/>
    <mergeCell ref="A28:A29"/>
    <mergeCell ref="B28:G29"/>
    <mergeCell ref="H28:AI29"/>
    <mergeCell ref="A30:A31"/>
    <mergeCell ref="A26:A27"/>
    <mergeCell ref="H26:AI27"/>
    <mergeCell ref="X24:X25"/>
    <mergeCell ref="Y24:Y25"/>
    <mergeCell ref="B24:G25"/>
    <mergeCell ref="A24:A25"/>
    <mergeCell ref="B26:G27"/>
    <mergeCell ref="L24:L25"/>
    <mergeCell ref="M24:M25"/>
    <mergeCell ref="AB24:AI25"/>
    <mergeCell ref="N24:N25"/>
    <mergeCell ref="H24:J25"/>
    <mergeCell ref="O24:O25"/>
    <mergeCell ref="B22:G23"/>
    <mergeCell ref="H22:AI23"/>
    <mergeCell ref="H20:AI21"/>
    <mergeCell ref="D1:F1"/>
    <mergeCell ref="Z33:AA33"/>
    <mergeCell ref="AC33:AD33"/>
    <mergeCell ref="P24:Q25"/>
    <mergeCell ref="R24:T25"/>
    <mergeCell ref="U24:U25"/>
    <mergeCell ref="Z24:AA25"/>
    <mergeCell ref="V24:V25"/>
    <mergeCell ref="W24:W25"/>
    <mergeCell ref="K24:K25"/>
    <mergeCell ref="B30:G31"/>
    <mergeCell ref="H30:AI31"/>
    <mergeCell ref="AF33:AG33"/>
    <mergeCell ref="B14:G15"/>
    <mergeCell ref="A16:A17"/>
    <mergeCell ref="B16:G17"/>
    <mergeCell ref="H16:AI17"/>
    <mergeCell ref="A18:A19"/>
    <mergeCell ref="B18:G19"/>
    <mergeCell ref="H18:AC19"/>
    <mergeCell ref="A22:A23"/>
    <mergeCell ref="K7:N7"/>
    <mergeCell ref="P7:AH7"/>
    <mergeCell ref="A2:AI2"/>
    <mergeCell ref="K4:N4"/>
    <mergeCell ref="Q4:V4"/>
    <mergeCell ref="K5:N5"/>
    <mergeCell ref="P5:AH5"/>
    <mergeCell ref="K6:N6"/>
    <mergeCell ref="P6:AH6"/>
    <mergeCell ref="P8:AH8"/>
    <mergeCell ref="AD18:AI19"/>
    <mergeCell ref="A20:A21"/>
    <mergeCell ref="B20:G21"/>
    <mergeCell ref="A14:A15"/>
    <mergeCell ref="H14:AI15"/>
  </mergeCells>
  <phoneticPr fontId="2"/>
  <conditionalFormatting sqref="H14:AI15">
    <cfRule type="expression" dxfId="16" priority="17" stopIfTrue="1">
      <formula>$H$14=""</formula>
    </cfRule>
  </conditionalFormatting>
  <conditionalFormatting sqref="H18">
    <cfRule type="expression" dxfId="15" priority="16" stopIfTrue="1">
      <formula>$H$18=""</formula>
    </cfRule>
  </conditionalFormatting>
  <conditionalFormatting sqref="H20:AI21">
    <cfRule type="expression" dxfId="14" priority="15" stopIfTrue="1">
      <formula>$H$20=""</formula>
    </cfRule>
  </conditionalFormatting>
  <conditionalFormatting sqref="H22:AI23">
    <cfRule type="expression" dxfId="13" priority="14" stopIfTrue="1">
      <formula>$H$22=""</formula>
    </cfRule>
  </conditionalFormatting>
  <conditionalFormatting sqref="L24:L25">
    <cfRule type="expression" dxfId="12" priority="13" stopIfTrue="1">
      <formula>$L$24=""</formula>
    </cfRule>
  </conditionalFormatting>
  <conditionalFormatting sqref="H24">
    <cfRule type="expression" dxfId="11" priority="12" stopIfTrue="1">
      <formula>$H$24=""</formula>
    </cfRule>
  </conditionalFormatting>
  <conditionalFormatting sqref="H26:AI27">
    <cfRule type="expression" dxfId="10" priority="11" stopIfTrue="1">
      <formula>$H$26=""</formula>
    </cfRule>
  </conditionalFormatting>
  <conditionalFormatting sqref="H16:AI17">
    <cfRule type="expression" dxfId="9" priority="10" stopIfTrue="1">
      <formula>$H$16=""</formula>
    </cfRule>
  </conditionalFormatting>
  <conditionalFormatting sqref="Q4">
    <cfRule type="expression" dxfId="8" priority="9" stopIfTrue="1">
      <formula>$Q$4=""</formula>
    </cfRule>
  </conditionalFormatting>
  <conditionalFormatting sqref="P7">
    <cfRule type="expression" dxfId="7" priority="8" stopIfTrue="1">
      <formula>$P$7=""</formula>
    </cfRule>
  </conditionalFormatting>
  <conditionalFormatting sqref="P6:AH6">
    <cfRule type="expression" dxfId="6" priority="7" stopIfTrue="1">
      <formula>$P$6=""</formula>
    </cfRule>
  </conditionalFormatting>
  <conditionalFormatting sqref="P8">
    <cfRule type="expression" dxfId="5" priority="6" stopIfTrue="1">
      <formula>$P$8=""</formula>
    </cfRule>
  </conditionalFormatting>
  <conditionalFormatting sqref="P5:AH5">
    <cfRule type="expression" dxfId="4" priority="5" stopIfTrue="1">
      <formula>$P$5=""</formula>
    </cfRule>
  </conditionalFormatting>
  <conditionalFormatting sqref="N24:N25">
    <cfRule type="expression" dxfId="3" priority="4" stopIfTrue="1">
      <formula>$N$24=""</formula>
    </cfRule>
  </conditionalFormatting>
  <conditionalFormatting sqref="R24:T25">
    <cfRule type="expression" dxfId="2" priority="3" stopIfTrue="1">
      <formula>$R$24=""</formula>
    </cfRule>
  </conditionalFormatting>
  <conditionalFormatting sqref="V24:V25">
    <cfRule type="expression" dxfId="1" priority="2" stopIfTrue="1">
      <formula>$V$24=""</formula>
    </cfRule>
  </conditionalFormatting>
  <conditionalFormatting sqref="X24:X25">
    <cfRule type="expression" dxfId="0" priority="1" stopIfTrue="1">
      <formula>$X$24=""</formula>
    </cfRule>
  </conditionalFormatting>
  <pageMargins left="0.59055118110236227" right="0.59055118110236227" top="0.78740157480314965" bottom="0.59055118110236227" header="0.59055118110236227" footer="0.39370078740157483"/>
  <pageSetup paperSize="9" scale="95" orientation="portrait" r:id="rId1"/>
  <headerFooter>
    <oddHeader>&amp;L&amp;"ＭＳ Ｐ明朝,標準"様式第2号(第2条関係)</oddHeader>
  </headerFooter>
  <rowBreaks count="1" manualBreakCount="1">
    <brk id="5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9"/>
  <sheetViews>
    <sheetView topLeftCell="A13" workbookViewId="0">
      <selection activeCell="D16" sqref="D16:H19"/>
    </sheetView>
  </sheetViews>
  <sheetFormatPr defaultRowHeight="22.5" customHeight="1"/>
  <cols>
    <col min="1" max="1" width="22.125" customWidth="1"/>
    <col min="2" max="2" width="2.875" customWidth="1"/>
    <col min="3" max="3" width="6.5" customWidth="1"/>
    <col min="4" max="4" width="10.625" customWidth="1"/>
    <col min="8" max="8" width="8.375" customWidth="1"/>
    <col min="9" max="10" width="7.625" customWidth="1"/>
    <col min="11" max="11" width="10.625" customWidth="1"/>
  </cols>
  <sheetData>
    <row r="1" spans="1:18" ht="22.5" customHeight="1">
      <c r="A1" s="65" t="s">
        <v>72</v>
      </c>
      <c r="C1" s="77" t="s">
        <v>88</v>
      </c>
    </row>
    <row r="3" spans="1:18" ht="22.5" customHeight="1">
      <c r="A3" t="s">
        <v>73</v>
      </c>
      <c r="C3" s="56"/>
      <c r="F3" s="48"/>
      <c r="G3" s="48"/>
      <c r="H3" s="48"/>
      <c r="I3" s="48"/>
      <c r="J3" s="48"/>
      <c r="K3" s="48"/>
      <c r="R3" s="66">
        <v>1</v>
      </c>
    </row>
    <row r="4" spans="1:18" ht="22.5" customHeight="1">
      <c r="C4" s="57" t="s">
        <v>74</v>
      </c>
      <c r="R4" s="66">
        <v>2</v>
      </c>
    </row>
    <row r="5" spans="1:18" ht="22.5" customHeight="1">
      <c r="C5" s="58"/>
      <c r="R5" s="66">
        <v>3</v>
      </c>
    </row>
    <row r="6" spans="1:18" ht="22.5" customHeight="1">
      <c r="A6" t="s">
        <v>77</v>
      </c>
      <c r="C6" s="56"/>
    </row>
    <row r="7" spans="1:18" ht="22.5" customHeight="1">
      <c r="C7" s="48" t="s">
        <v>75</v>
      </c>
    </row>
    <row r="9" spans="1:18" ht="22.5" customHeight="1">
      <c r="A9" t="s">
        <v>79</v>
      </c>
      <c r="C9" s="56"/>
    </row>
    <row r="10" spans="1:18" ht="22.5" customHeight="1">
      <c r="C10" t="s">
        <v>80</v>
      </c>
    </row>
    <row r="12" spans="1:18" ht="22.5" customHeight="1">
      <c r="A12" t="s">
        <v>70</v>
      </c>
      <c r="C12" s="56"/>
      <c r="P12" s="44" t="s">
        <v>70</v>
      </c>
      <c r="Q12" t="s">
        <v>92</v>
      </c>
    </row>
    <row r="13" spans="1:18" ht="22.5" customHeight="1">
      <c r="C13" s="59" t="s">
        <v>81</v>
      </c>
      <c r="N13" s="70">
        <v>1</v>
      </c>
      <c r="O13" t="s">
        <v>87</v>
      </c>
      <c r="P13" s="75">
        <v>1</v>
      </c>
      <c r="Q13">
        <v>0</v>
      </c>
    </row>
    <row r="14" spans="1:18" ht="22.5" customHeight="1">
      <c r="N14">
        <v>2</v>
      </c>
      <c r="O14" t="s">
        <v>86</v>
      </c>
      <c r="P14" s="75">
        <v>0.5</v>
      </c>
      <c r="Q14">
        <v>0.5</v>
      </c>
    </row>
    <row r="15" spans="1:18" ht="40.5" customHeight="1" thickBot="1">
      <c r="A15" t="s">
        <v>32</v>
      </c>
      <c r="D15" s="50" t="s">
        <v>66</v>
      </c>
      <c r="E15" s="50" t="s">
        <v>68</v>
      </c>
      <c r="F15" s="115" t="s">
        <v>212</v>
      </c>
      <c r="G15" s="116" t="s">
        <v>213</v>
      </c>
      <c r="H15" s="105" t="s">
        <v>96</v>
      </c>
      <c r="I15" s="83" t="s">
        <v>70</v>
      </c>
      <c r="J15" s="86" t="s">
        <v>92</v>
      </c>
      <c r="K15" s="60" t="s">
        <v>67</v>
      </c>
      <c r="L15" s="44"/>
      <c r="M15" s="82"/>
      <c r="N15">
        <v>3</v>
      </c>
      <c r="O15" t="s">
        <v>85</v>
      </c>
      <c r="P15" s="71">
        <v>0.33333333333333331</v>
      </c>
      <c r="Q15" s="71">
        <v>0.66666666666666663</v>
      </c>
    </row>
    <row r="16" spans="1:18" ht="22.5" customHeight="1" thickTop="1">
      <c r="D16" s="117"/>
      <c r="E16" s="64"/>
      <c r="F16" s="121"/>
      <c r="G16" s="64"/>
      <c r="H16" s="106"/>
      <c r="I16" s="84" t="str">
        <f>IF($C$12="","",VLOOKUP($C$12,$N$13:$P$15,3,FALSE))</f>
        <v/>
      </c>
      <c r="J16" s="87">
        <f>IF(C12="",1,VLOOKUP($C$12,$N$13:$Q$16,4,FALSE))</f>
        <v>1</v>
      </c>
      <c r="K16" s="104">
        <f t="shared" ref="K16:K21" si="0">ROUNDDOWN((E16*F16*G16+(E16*F16*H16/30))*J16,0)</f>
        <v>0</v>
      </c>
      <c r="N16" s="92" t="s">
        <v>93</v>
      </c>
      <c r="O16" t="s">
        <v>94</v>
      </c>
      <c r="P16">
        <v>0</v>
      </c>
      <c r="Q16">
        <v>1</v>
      </c>
    </row>
    <row r="17" spans="1:15" ht="22.5" customHeight="1">
      <c r="D17" s="55"/>
      <c r="E17" s="55"/>
      <c r="F17" s="122"/>
      <c r="G17" s="55"/>
      <c r="H17" s="107"/>
      <c r="I17" s="85" t="str">
        <f>IF($C$12="","",VLOOKUP($C$12,$N$13:$P$15,3,FALSE))</f>
        <v/>
      </c>
      <c r="J17" s="85">
        <f>IF(C12="",1,VLOOKUP($C$12,$N$13:$Q$15,4,FALSE))</f>
        <v>1</v>
      </c>
      <c r="K17" s="62">
        <f t="shared" si="0"/>
        <v>0</v>
      </c>
    </row>
    <row r="18" spans="1:15" ht="22.5" customHeight="1">
      <c r="D18" s="55"/>
      <c r="E18" s="55"/>
      <c r="F18" s="122"/>
      <c r="G18" s="55"/>
      <c r="H18" s="107"/>
      <c r="I18" s="85" t="str">
        <f>IF(C12="","",VLOOKUP($C$12,$N$13:$P$15,3,FALSE))</f>
        <v/>
      </c>
      <c r="J18" s="85">
        <f>IF(C12="",1,VLOOKUP($C$12,$N$13:$Q$15,4,FALSE))</f>
        <v>1</v>
      </c>
      <c r="K18" s="62">
        <f t="shared" si="0"/>
        <v>0</v>
      </c>
      <c r="O18" s="120"/>
    </row>
    <row r="19" spans="1:15" ht="22.5" customHeight="1">
      <c r="D19" s="55"/>
      <c r="E19" s="55"/>
      <c r="F19" s="122"/>
      <c r="G19" s="55"/>
      <c r="H19" s="107"/>
      <c r="I19" s="85" t="str">
        <f>IF(C12="","",VLOOKUP($C$12,$N$13:$P$15,3,FALSE))</f>
        <v/>
      </c>
      <c r="J19" s="85">
        <f>IF(C12="",1,VLOOKUP($C$12,$N$13:$Q$15,4,FALSE))</f>
        <v>1</v>
      </c>
      <c r="K19" s="62">
        <f t="shared" si="0"/>
        <v>0</v>
      </c>
      <c r="O19" s="120"/>
    </row>
    <row r="20" spans="1:15" ht="22.5" customHeight="1">
      <c r="D20" s="55"/>
      <c r="E20" s="55"/>
      <c r="F20" s="122"/>
      <c r="G20" s="55"/>
      <c r="H20" s="107"/>
      <c r="I20" s="85" t="str">
        <f>IF(C12="","",VLOOKUP($C$12,$N$13:$P$15,3,FALSE))</f>
        <v/>
      </c>
      <c r="J20" s="85">
        <f>IF(C12="",1,VLOOKUP($C$12,$N$13:$Q$15,4,FALSE))</f>
        <v>1</v>
      </c>
      <c r="K20" s="62">
        <f t="shared" si="0"/>
        <v>0</v>
      </c>
      <c r="O20" s="120"/>
    </row>
    <row r="21" spans="1:15" ht="22.5" customHeight="1">
      <c r="D21" s="55"/>
      <c r="E21" s="55"/>
      <c r="F21" s="122"/>
      <c r="G21" s="55"/>
      <c r="H21" s="107"/>
      <c r="I21" s="85" t="str">
        <f>IF(C12="","",VLOOKUP($C$12,$N$13:$P$15,3,FALSE))</f>
        <v/>
      </c>
      <c r="J21" s="85">
        <f>IF(C12="",1,VLOOKUP($C$12,$N$13:$Q$15,4,FALSE))</f>
        <v>1</v>
      </c>
      <c r="K21" s="62">
        <f t="shared" si="0"/>
        <v>0</v>
      </c>
      <c r="O21" s="120"/>
    </row>
    <row r="22" spans="1:15" ht="22.5" customHeight="1">
      <c r="D22" s="238" t="s">
        <v>69</v>
      </c>
      <c r="E22" s="239"/>
      <c r="F22" s="239"/>
      <c r="G22" s="239"/>
      <c r="H22" s="239"/>
      <c r="I22" s="239"/>
      <c r="J22" s="240"/>
      <c r="K22" s="63">
        <f>SUM(K16:K21)</f>
        <v>0</v>
      </c>
      <c r="O22" s="120"/>
    </row>
    <row r="23" spans="1:15" ht="22.5" customHeight="1">
      <c r="D23" t="s">
        <v>226</v>
      </c>
      <c r="O23" s="120"/>
    </row>
    <row r="24" spans="1:15" ht="22.5" customHeight="1">
      <c r="D24" s="88" t="s">
        <v>95</v>
      </c>
      <c r="E24" s="72"/>
      <c r="F24" s="79"/>
      <c r="G24" s="79"/>
      <c r="H24" s="79"/>
      <c r="I24" s="79"/>
      <c r="J24" s="79"/>
      <c r="L24" s="48"/>
      <c r="M24" s="48"/>
      <c r="N24" s="48"/>
      <c r="O24" s="120"/>
    </row>
    <row r="25" spans="1:15" ht="22.5" customHeight="1">
      <c r="D25" s="128" t="s">
        <v>230</v>
      </c>
      <c r="E25" s="80"/>
      <c r="F25" s="81"/>
      <c r="G25" s="81"/>
      <c r="H25" s="81"/>
      <c r="I25" s="81"/>
      <c r="J25" s="81"/>
      <c r="L25" s="48"/>
      <c r="M25" s="48"/>
      <c r="N25" s="48"/>
      <c r="O25" s="120"/>
    </row>
    <row r="26" spans="1:15" ht="22.5" customHeight="1">
      <c r="D26" s="128" t="s">
        <v>228</v>
      </c>
      <c r="E26" s="80"/>
      <c r="F26" s="81"/>
      <c r="G26" s="81"/>
      <c r="H26" s="81"/>
      <c r="I26" s="81"/>
      <c r="J26" s="81"/>
      <c r="L26" s="48"/>
      <c r="M26" s="48"/>
      <c r="N26" s="48"/>
      <c r="O26" s="120"/>
    </row>
    <row r="27" spans="1:15" ht="22.5" customHeight="1">
      <c r="D27" t="s">
        <v>227</v>
      </c>
      <c r="L27" s="48"/>
      <c r="M27" s="48"/>
      <c r="N27" s="48"/>
      <c r="O27" s="120"/>
    </row>
    <row r="28" spans="1:15" ht="22.5" customHeight="1">
      <c r="A28" t="s">
        <v>90</v>
      </c>
      <c r="C28" s="247"/>
      <c r="D28" s="248"/>
      <c r="E28" s="248"/>
      <c r="F28" s="248"/>
      <c r="G28" s="248"/>
      <c r="H28" s="248"/>
      <c r="I28" s="248"/>
      <c r="J28" s="248"/>
      <c r="K28" s="249"/>
      <c r="O28" s="120"/>
    </row>
    <row r="29" spans="1:15" ht="22.5" customHeight="1">
      <c r="C29" s="250"/>
      <c r="D29" s="251"/>
      <c r="E29" s="251"/>
      <c r="F29" s="251"/>
      <c r="G29" s="251"/>
      <c r="H29" s="251"/>
      <c r="I29" s="251"/>
      <c r="J29" s="251"/>
      <c r="K29" s="252"/>
      <c r="O29" s="120"/>
    </row>
    <row r="30" spans="1:15" ht="22.5" customHeight="1">
      <c r="C30" s="250"/>
      <c r="D30" s="251"/>
      <c r="E30" s="251"/>
      <c r="F30" s="251"/>
      <c r="G30" s="251"/>
      <c r="H30" s="251"/>
      <c r="I30" s="251"/>
      <c r="J30" s="251"/>
      <c r="K30" s="252"/>
      <c r="O30" s="120"/>
    </row>
    <row r="31" spans="1:15" ht="22.5" customHeight="1">
      <c r="C31" s="250"/>
      <c r="D31" s="251"/>
      <c r="E31" s="251"/>
      <c r="F31" s="251"/>
      <c r="G31" s="251"/>
      <c r="H31" s="251"/>
      <c r="I31" s="251"/>
      <c r="J31" s="251"/>
      <c r="K31" s="252"/>
      <c r="O31" s="120"/>
    </row>
    <row r="32" spans="1:15" ht="22.5" customHeight="1">
      <c r="C32" s="253"/>
      <c r="D32" s="254"/>
      <c r="E32" s="254"/>
      <c r="F32" s="254"/>
      <c r="G32" s="254"/>
      <c r="H32" s="254"/>
      <c r="I32" s="254"/>
      <c r="J32" s="254"/>
      <c r="K32" s="255"/>
      <c r="O32" s="120"/>
    </row>
    <row r="33" spans="4:15" ht="22.5" customHeight="1">
      <c r="O33" s="120"/>
    </row>
    <row r="34" spans="4:15" ht="22.5" customHeight="1" thickBot="1">
      <c r="O34" s="120"/>
    </row>
    <row r="35" spans="4:15" ht="22.5" customHeight="1" thickTop="1" thickBot="1">
      <c r="D35" s="111" t="s">
        <v>120</v>
      </c>
      <c r="E35" s="112" t="s">
        <v>121</v>
      </c>
      <c r="F35" s="265" t="s">
        <v>122</v>
      </c>
      <c r="G35" s="266"/>
      <c r="H35" s="266"/>
      <c r="I35" s="267"/>
      <c r="O35" s="120"/>
    </row>
    <row r="36" spans="4:15" ht="22.5" customHeight="1" thickTop="1">
      <c r="D36" s="241" t="s">
        <v>123</v>
      </c>
      <c r="E36" s="113" t="s">
        <v>124</v>
      </c>
      <c r="F36" s="244" t="s">
        <v>125</v>
      </c>
      <c r="G36" s="245"/>
      <c r="H36" s="245"/>
      <c r="I36" s="246"/>
      <c r="O36" s="120"/>
    </row>
    <row r="37" spans="4:15" ht="22.5" customHeight="1" thickBot="1">
      <c r="D37" s="242"/>
      <c r="E37" s="114" t="s">
        <v>126</v>
      </c>
      <c r="F37" s="244" t="s">
        <v>127</v>
      </c>
      <c r="G37" s="245"/>
      <c r="H37" s="245"/>
      <c r="I37" s="246"/>
      <c r="O37" s="120"/>
    </row>
    <row r="38" spans="4:15" ht="22.5" customHeight="1" thickTop="1">
      <c r="D38" s="241" t="s">
        <v>128</v>
      </c>
      <c r="E38" s="113" t="s">
        <v>129</v>
      </c>
      <c r="F38" s="256" t="s">
        <v>130</v>
      </c>
      <c r="G38" s="257"/>
      <c r="H38" s="257"/>
      <c r="I38" s="258"/>
      <c r="O38" s="120"/>
    </row>
    <row r="39" spans="4:15" ht="22.5" customHeight="1">
      <c r="D39" s="243"/>
      <c r="E39" s="113" t="s">
        <v>131</v>
      </c>
      <c r="F39" s="259"/>
      <c r="G39" s="260"/>
      <c r="H39" s="260"/>
      <c r="I39" s="261"/>
      <c r="O39" s="120"/>
    </row>
    <row r="40" spans="4:15" ht="22.5" customHeight="1">
      <c r="D40" s="243"/>
      <c r="E40" s="113" t="s">
        <v>132</v>
      </c>
      <c r="F40" s="244" t="s">
        <v>133</v>
      </c>
      <c r="G40" s="245"/>
      <c r="H40" s="245"/>
      <c r="I40" s="246"/>
      <c r="O40" s="120"/>
    </row>
    <row r="41" spans="4:15" ht="22.5" customHeight="1" thickBot="1">
      <c r="D41" s="242"/>
      <c r="E41" s="114" t="s">
        <v>134</v>
      </c>
      <c r="F41" s="244" t="s">
        <v>135</v>
      </c>
      <c r="G41" s="245"/>
      <c r="H41" s="245"/>
      <c r="I41" s="246"/>
      <c r="O41" s="120"/>
    </row>
    <row r="42" spans="4:15" ht="22.5" customHeight="1" thickTop="1">
      <c r="D42" s="241" t="s">
        <v>136</v>
      </c>
      <c r="E42" s="113" t="s">
        <v>124</v>
      </c>
      <c r="F42" s="244" t="s">
        <v>137</v>
      </c>
      <c r="G42" s="245"/>
      <c r="H42" s="245"/>
      <c r="I42" s="246"/>
      <c r="O42" s="120"/>
    </row>
    <row r="43" spans="4:15" ht="22.5" customHeight="1" thickBot="1">
      <c r="D43" s="242"/>
      <c r="E43" s="114" t="s">
        <v>126</v>
      </c>
      <c r="F43" s="244" t="s">
        <v>138</v>
      </c>
      <c r="G43" s="245"/>
      <c r="H43" s="245"/>
      <c r="I43" s="246"/>
      <c r="O43" s="120"/>
    </row>
    <row r="44" spans="4:15" ht="22.5" customHeight="1" thickTop="1">
      <c r="D44" s="241" t="s">
        <v>139</v>
      </c>
      <c r="E44" s="113" t="s">
        <v>140</v>
      </c>
      <c r="F44" s="244" t="s">
        <v>141</v>
      </c>
      <c r="G44" s="245"/>
      <c r="H44" s="245"/>
      <c r="I44" s="246"/>
      <c r="O44" s="120" ph="1"/>
    </row>
    <row r="45" spans="4:15" ht="22.5" customHeight="1">
      <c r="D45" s="243"/>
      <c r="E45" s="113" t="s">
        <v>142</v>
      </c>
      <c r="F45" s="244" t="s">
        <v>141</v>
      </c>
      <c r="G45" s="245"/>
      <c r="H45" s="245"/>
      <c r="I45" s="246"/>
      <c r="O45" s="120"/>
    </row>
    <row r="46" spans="4:15" ht="22.5" customHeight="1">
      <c r="D46" s="243"/>
      <c r="E46" s="113" t="s">
        <v>143</v>
      </c>
      <c r="F46" s="244" t="s">
        <v>141</v>
      </c>
      <c r="G46" s="245"/>
      <c r="H46" s="245"/>
      <c r="I46" s="246"/>
      <c r="O46" s="120" ph="1"/>
    </row>
    <row r="47" spans="4:15" ht="22.5" customHeight="1" thickBot="1">
      <c r="D47" s="242"/>
      <c r="E47" s="114" t="s">
        <v>144</v>
      </c>
      <c r="F47" s="244" t="s">
        <v>145</v>
      </c>
      <c r="G47" s="245"/>
      <c r="H47" s="245"/>
      <c r="I47" s="246"/>
      <c r="O47" s="120"/>
    </row>
    <row r="48" spans="4:15" ht="22.5" customHeight="1" thickTop="1" thickBot="1">
      <c r="D48" s="110" t="s">
        <v>146</v>
      </c>
      <c r="E48" s="114" t="s">
        <v>147</v>
      </c>
      <c r="F48" s="244" t="s">
        <v>148</v>
      </c>
      <c r="G48" s="245"/>
      <c r="H48" s="245"/>
      <c r="I48" s="246"/>
      <c r="O48" s="120"/>
    </row>
    <row r="49" spans="4:15" ht="22.5" customHeight="1" thickTop="1" thickBot="1">
      <c r="D49" s="110" t="s">
        <v>149</v>
      </c>
      <c r="E49" s="114" t="s">
        <v>150</v>
      </c>
      <c r="F49" s="244" t="s">
        <v>141</v>
      </c>
      <c r="G49" s="245"/>
      <c r="H49" s="245"/>
      <c r="I49" s="246"/>
      <c r="O49" s="120"/>
    </row>
    <row r="50" spans="4:15" ht="22.5" customHeight="1" thickTop="1" thickBot="1">
      <c r="D50" s="110" t="s">
        <v>151</v>
      </c>
      <c r="E50" s="114" t="s">
        <v>150</v>
      </c>
      <c r="F50" s="244" t="s">
        <v>141</v>
      </c>
      <c r="G50" s="245"/>
      <c r="H50" s="245"/>
      <c r="I50" s="246"/>
      <c r="O50" s="120"/>
    </row>
    <row r="51" spans="4:15" ht="22.5" customHeight="1" thickTop="1" thickBot="1">
      <c r="D51" s="110" t="s">
        <v>152</v>
      </c>
      <c r="E51" s="114" t="s">
        <v>153</v>
      </c>
      <c r="F51" s="244" t="s">
        <v>154</v>
      </c>
      <c r="G51" s="245"/>
      <c r="H51" s="245"/>
      <c r="I51" s="246"/>
      <c r="O51" s="120"/>
    </row>
    <row r="52" spans="4:15" ht="22.5" customHeight="1" thickTop="1">
      <c r="D52" s="241" t="s">
        <v>155</v>
      </c>
      <c r="E52" s="113" t="s">
        <v>156</v>
      </c>
      <c r="F52" s="244" t="s">
        <v>157</v>
      </c>
      <c r="G52" s="245"/>
      <c r="H52" s="245"/>
      <c r="I52" s="246"/>
      <c r="O52" s="120"/>
    </row>
    <row r="53" spans="4:15" ht="22.5" customHeight="1">
      <c r="D53" s="243"/>
      <c r="E53" s="113" t="s">
        <v>158</v>
      </c>
      <c r="F53" s="244" t="s">
        <v>159</v>
      </c>
      <c r="G53" s="245"/>
      <c r="H53" s="245"/>
      <c r="I53" s="246"/>
      <c r="O53" s="120"/>
    </row>
    <row r="54" spans="4:15" ht="22.5" customHeight="1">
      <c r="D54" s="243"/>
      <c r="E54" s="113" t="s">
        <v>160</v>
      </c>
      <c r="F54" s="244" t="s">
        <v>161</v>
      </c>
      <c r="G54" s="245"/>
      <c r="H54" s="245"/>
      <c r="I54" s="246"/>
      <c r="O54" s="120"/>
    </row>
    <row r="55" spans="4:15" ht="22.5" customHeight="1" thickBot="1">
      <c r="D55" s="242"/>
      <c r="E55" s="114" t="s">
        <v>162</v>
      </c>
      <c r="F55" s="244" t="s">
        <v>127</v>
      </c>
      <c r="G55" s="245"/>
      <c r="H55" s="245"/>
      <c r="I55" s="246"/>
      <c r="O55" s="120"/>
    </row>
    <row r="56" spans="4:15" ht="22.5" customHeight="1" thickTop="1">
      <c r="D56" s="241" t="s">
        <v>163</v>
      </c>
      <c r="E56" s="113" t="s">
        <v>124</v>
      </c>
      <c r="F56" s="244" t="s">
        <v>125</v>
      </c>
      <c r="G56" s="245"/>
      <c r="H56" s="245"/>
      <c r="I56" s="246"/>
      <c r="O56" s="120"/>
    </row>
    <row r="57" spans="4:15" ht="22.5" customHeight="1">
      <c r="D57" s="243"/>
      <c r="E57" s="113" t="s">
        <v>164</v>
      </c>
      <c r="F57" s="244" t="s">
        <v>125</v>
      </c>
      <c r="G57" s="245"/>
      <c r="H57" s="245"/>
      <c r="I57" s="246"/>
      <c r="O57" s="120"/>
    </row>
    <row r="58" spans="4:15" ht="22.5" customHeight="1">
      <c r="D58" s="243"/>
      <c r="E58" s="113" t="s">
        <v>165</v>
      </c>
      <c r="F58" s="244" t="s">
        <v>125</v>
      </c>
      <c r="G58" s="245"/>
      <c r="H58" s="245"/>
      <c r="I58" s="246"/>
      <c r="O58" s="120"/>
    </row>
    <row r="59" spans="4:15" ht="22.5" customHeight="1">
      <c r="D59" s="243"/>
      <c r="E59" s="113" t="s">
        <v>153</v>
      </c>
      <c r="F59" s="244" t="s">
        <v>154</v>
      </c>
      <c r="G59" s="245"/>
      <c r="H59" s="245"/>
      <c r="I59" s="246"/>
      <c r="O59" s="120"/>
    </row>
    <row r="60" spans="4:15" ht="22.5" customHeight="1">
      <c r="D60" s="243"/>
      <c r="E60" s="113" t="s">
        <v>166</v>
      </c>
      <c r="F60" s="244" t="s">
        <v>161</v>
      </c>
      <c r="G60" s="245"/>
      <c r="H60" s="245"/>
      <c r="I60" s="246"/>
      <c r="O60" s="120"/>
    </row>
    <row r="61" spans="4:15" ht="22.5" customHeight="1">
      <c r="D61" s="243"/>
      <c r="E61" s="113" t="s" ph="1">
        <v>167</v>
      </c>
      <c r="F61" s="244" t="s">
        <v>125</v>
      </c>
      <c r="G61" s="245"/>
      <c r="H61" s="245"/>
      <c r="I61" s="246"/>
      <c r="O61" s="120"/>
    </row>
    <row r="62" spans="4:15" ht="22.5" customHeight="1">
      <c r="D62" s="243"/>
      <c r="E62" s="113" t="s">
        <v>168</v>
      </c>
      <c r="F62" s="244" t="s">
        <v>125</v>
      </c>
      <c r="G62" s="245"/>
      <c r="H62" s="245"/>
      <c r="I62" s="246"/>
      <c r="O62" s="120"/>
    </row>
    <row r="63" spans="4:15" ht="22.5" customHeight="1">
      <c r="D63" s="243"/>
      <c r="E63" s="113" t="s" ph="1">
        <v>169</v>
      </c>
      <c r="F63" s="244" t="s">
        <v>170</v>
      </c>
      <c r="G63" s="245"/>
      <c r="H63" s="245"/>
      <c r="I63" s="246"/>
      <c r="O63" s="120"/>
    </row>
    <row r="64" spans="4:15" ht="22.5" customHeight="1" thickBot="1">
      <c r="D64" s="242"/>
      <c r="E64" s="114" t="s">
        <v>171</v>
      </c>
      <c r="F64" s="244" t="s">
        <v>172</v>
      </c>
      <c r="G64" s="245"/>
      <c r="H64" s="245"/>
      <c r="I64" s="246"/>
      <c r="O64" s="120"/>
    </row>
    <row r="65" spans="4:15" ht="22.5" customHeight="1" thickTop="1">
      <c r="D65" s="241" t="s">
        <v>173</v>
      </c>
      <c r="E65" s="113" t="s">
        <v>143</v>
      </c>
      <c r="F65" s="244" t="s">
        <v>174</v>
      </c>
      <c r="G65" s="245"/>
      <c r="H65" s="245"/>
      <c r="I65" s="246"/>
      <c r="O65" s="120"/>
    </row>
    <row r="66" spans="4:15" ht="22.5" customHeight="1">
      <c r="D66" s="243"/>
      <c r="E66" s="113" t="s">
        <v>175</v>
      </c>
      <c r="F66" s="244" t="s">
        <v>176</v>
      </c>
      <c r="G66" s="245"/>
      <c r="H66" s="245"/>
      <c r="I66" s="246"/>
      <c r="O66" s="120"/>
    </row>
    <row r="67" spans="4:15" ht="22.5" customHeight="1" thickBot="1">
      <c r="D67" s="242"/>
      <c r="E67" s="114" t="s">
        <v>150</v>
      </c>
      <c r="F67" s="244" t="s">
        <v>154</v>
      </c>
      <c r="G67" s="245"/>
      <c r="H67" s="245"/>
      <c r="I67" s="246"/>
      <c r="O67" s="120"/>
    </row>
    <row r="68" spans="4:15" ht="22.5" customHeight="1" thickTop="1">
      <c r="D68" s="241" t="s">
        <v>177</v>
      </c>
      <c r="E68" s="113" t="s">
        <v>143</v>
      </c>
      <c r="F68" s="244" t="s">
        <v>178</v>
      </c>
      <c r="G68" s="245"/>
      <c r="H68" s="245"/>
      <c r="I68" s="246"/>
      <c r="O68" s="120"/>
    </row>
    <row r="69" spans="4:15" ht="22.5" customHeight="1" thickBot="1">
      <c r="D69" s="242"/>
      <c r="E69" s="114" t="s">
        <v>179</v>
      </c>
      <c r="F69" s="244" t="s">
        <v>180</v>
      </c>
      <c r="G69" s="245"/>
      <c r="H69" s="245"/>
      <c r="I69" s="246"/>
      <c r="O69" s="120"/>
    </row>
    <row r="70" spans="4:15" ht="22.5" customHeight="1" thickTop="1" thickBot="1">
      <c r="D70" s="110" t="s">
        <v>181</v>
      </c>
      <c r="E70" s="114" t="s">
        <v>143</v>
      </c>
      <c r="F70" s="244" t="s">
        <v>182</v>
      </c>
      <c r="G70" s="245"/>
      <c r="H70" s="245"/>
      <c r="I70" s="246"/>
      <c r="O70" s="120"/>
    </row>
    <row r="71" spans="4:15" ht="22.5" customHeight="1" thickTop="1" thickBot="1">
      <c r="D71" s="110" t="s">
        <v>183</v>
      </c>
      <c r="E71" s="114" t="s">
        <v>143</v>
      </c>
      <c r="F71" s="244" t="s">
        <v>184</v>
      </c>
      <c r="G71" s="245"/>
      <c r="H71" s="245"/>
      <c r="I71" s="246"/>
      <c r="O71" s="120"/>
    </row>
    <row r="72" spans="4:15" ht="22.5" customHeight="1" thickTop="1">
      <c r="D72" s="241" t="s">
        <v>185</v>
      </c>
      <c r="E72" s="113" t="s">
        <v>156</v>
      </c>
      <c r="F72" s="244" t="s">
        <v>157</v>
      </c>
      <c r="G72" s="245"/>
      <c r="H72" s="245"/>
      <c r="I72" s="246"/>
      <c r="O72" s="120"/>
    </row>
    <row r="73" spans="4:15" ht="22.5" customHeight="1" thickBot="1">
      <c r="D73" s="242"/>
      <c r="E73" s="114" t="s">
        <v>186</v>
      </c>
      <c r="F73" s="244" t="s">
        <v>187</v>
      </c>
      <c r="G73" s="245"/>
      <c r="H73" s="245"/>
      <c r="I73" s="246"/>
      <c r="O73" s="120"/>
    </row>
    <row r="74" spans="4:15" ht="22.5" customHeight="1" thickTop="1">
      <c r="D74" s="241" t="s">
        <v>188</v>
      </c>
      <c r="E74" s="113" t="s">
        <v>150</v>
      </c>
      <c r="F74" s="244" t="s">
        <v>180</v>
      </c>
      <c r="G74" s="245"/>
      <c r="H74" s="245"/>
      <c r="I74" s="246"/>
      <c r="O74" s="120"/>
    </row>
    <row r="75" spans="4:15" ht="22.5" customHeight="1">
      <c r="D75" s="243"/>
      <c r="E75" s="113" t="s">
        <v>179</v>
      </c>
      <c r="F75" s="244" t="s">
        <v>154</v>
      </c>
      <c r="G75" s="245"/>
      <c r="H75" s="245"/>
      <c r="I75" s="246"/>
      <c r="O75" s="120"/>
    </row>
    <row r="76" spans="4:15" ht="22.5" customHeight="1">
      <c r="D76" s="243"/>
      <c r="E76" s="113" t="s">
        <v>189</v>
      </c>
      <c r="F76" s="244" t="s">
        <v>154</v>
      </c>
      <c r="G76" s="245"/>
      <c r="H76" s="245"/>
      <c r="I76" s="246"/>
      <c r="O76" s="120"/>
    </row>
    <row r="77" spans="4:15" ht="22.5" customHeight="1">
      <c r="D77" s="243"/>
      <c r="E77" s="113" t="s">
        <v>143</v>
      </c>
      <c r="F77" s="244" t="s">
        <v>190</v>
      </c>
      <c r="G77" s="245"/>
      <c r="H77" s="245"/>
      <c r="I77" s="246"/>
      <c r="O77" s="120"/>
    </row>
    <row r="78" spans="4:15" ht="22.5" customHeight="1" thickBot="1">
      <c r="D78" s="242"/>
      <c r="E78" s="114" t="s">
        <v>191</v>
      </c>
      <c r="F78" s="244" t="s">
        <v>192</v>
      </c>
      <c r="G78" s="245"/>
      <c r="H78" s="245"/>
      <c r="I78" s="246"/>
      <c r="O78" s="120"/>
    </row>
    <row r="79" spans="4:15" ht="22.5" customHeight="1" thickTop="1">
      <c r="D79" s="241" t="s">
        <v>193</v>
      </c>
      <c r="E79" s="113" t="s">
        <v>194</v>
      </c>
      <c r="F79" s="244" t="s">
        <v>130</v>
      </c>
      <c r="G79" s="245"/>
      <c r="H79" s="245"/>
      <c r="I79" s="246"/>
      <c r="O79" s="120"/>
    </row>
    <row r="80" spans="4:15" ht="22.5" customHeight="1">
      <c r="D80" s="243"/>
      <c r="E80" s="113" t="s">
        <v>195</v>
      </c>
      <c r="F80" s="244" t="s">
        <v>137</v>
      </c>
      <c r="G80" s="245"/>
      <c r="H80" s="245"/>
      <c r="I80" s="246"/>
      <c r="O80" s="120"/>
    </row>
    <row r="81" spans="4:15" ht="22.5" customHeight="1" thickBot="1">
      <c r="D81" s="242"/>
      <c r="E81" s="114" t="s">
        <v>196</v>
      </c>
      <c r="F81" s="244" t="s">
        <v>197</v>
      </c>
      <c r="G81" s="245"/>
      <c r="H81" s="245"/>
      <c r="I81" s="246"/>
      <c r="O81" s="120"/>
    </row>
    <row r="82" spans="4:15" ht="22.5" customHeight="1" thickTop="1" thickBot="1">
      <c r="D82" s="110" t="s">
        <v>198</v>
      </c>
      <c r="E82" s="114" t="s">
        <v>150</v>
      </c>
      <c r="F82" s="244" t="s">
        <v>199</v>
      </c>
      <c r="G82" s="245"/>
      <c r="H82" s="245"/>
      <c r="I82" s="246"/>
    </row>
    <row r="83" spans="4:15" ht="22.5" customHeight="1" thickTop="1">
      <c r="D83" s="241" t="s">
        <v>200</v>
      </c>
      <c r="E83" s="113" t="s">
        <v>124</v>
      </c>
      <c r="F83" s="244" t="s">
        <v>125</v>
      </c>
      <c r="G83" s="245"/>
      <c r="H83" s="245"/>
      <c r="I83" s="246"/>
    </row>
    <row r="84" spans="4:15" ht="22.5" customHeight="1">
      <c r="D84" s="243"/>
      <c r="E84" s="113" t="s">
        <v>201</v>
      </c>
      <c r="F84" s="244" t="s">
        <v>125</v>
      </c>
      <c r="G84" s="245"/>
      <c r="H84" s="245"/>
      <c r="I84" s="246"/>
    </row>
    <row r="85" spans="4:15" ht="22.5" customHeight="1">
      <c r="D85" s="243"/>
      <c r="E85" s="113" t="s">
        <v>202</v>
      </c>
      <c r="F85" s="244" t="s">
        <v>125</v>
      </c>
      <c r="G85" s="245"/>
      <c r="H85" s="245"/>
      <c r="I85" s="246"/>
    </row>
    <row r="86" spans="4:15" ht="22.5" customHeight="1">
      <c r="D86" s="243"/>
      <c r="E86" s="113" t="s">
        <v>203</v>
      </c>
      <c r="F86" s="244" t="s">
        <v>141</v>
      </c>
      <c r="G86" s="245"/>
      <c r="H86" s="245"/>
      <c r="I86" s="246"/>
    </row>
    <row r="87" spans="4:15" ht="22.5" customHeight="1">
      <c r="D87" s="243"/>
      <c r="E87" s="113" t="s">
        <v>165</v>
      </c>
      <c r="F87" s="244" t="s">
        <v>141</v>
      </c>
      <c r="G87" s="245"/>
      <c r="H87" s="245"/>
      <c r="I87" s="246"/>
    </row>
    <row r="88" spans="4:15" ht="22.5" customHeight="1">
      <c r="D88" s="243"/>
      <c r="E88" s="113" t="s">
        <v>156</v>
      </c>
      <c r="F88" s="244" t="s">
        <v>157</v>
      </c>
      <c r="G88" s="245"/>
      <c r="H88" s="245"/>
      <c r="I88" s="246"/>
    </row>
    <row r="89" spans="4:15" ht="22.5" customHeight="1">
      <c r="D89" s="243"/>
      <c r="E89" s="113" t="s">
        <v>158</v>
      </c>
      <c r="F89" s="244" t="s">
        <v>159</v>
      </c>
      <c r="G89" s="245"/>
      <c r="H89" s="245"/>
      <c r="I89" s="246"/>
    </row>
    <row r="90" spans="4:15" ht="22.5" customHeight="1">
      <c r="D90" s="243"/>
      <c r="E90" s="113" t="s">
        <v>160</v>
      </c>
      <c r="F90" s="244" t="s">
        <v>161</v>
      </c>
      <c r="G90" s="245"/>
      <c r="H90" s="245"/>
      <c r="I90" s="246"/>
    </row>
    <row r="91" spans="4:15" ht="22.5" customHeight="1">
      <c r="D91" s="243"/>
      <c r="E91" s="113" t="s">
        <v>204</v>
      </c>
      <c r="F91" s="244" t="s">
        <v>205</v>
      </c>
      <c r="G91" s="245"/>
      <c r="H91" s="245"/>
      <c r="I91" s="246"/>
    </row>
    <row r="92" spans="4:15" ht="22.5" customHeight="1" thickBot="1">
      <c r="D92" s="242"/>
      <c r="E92" s="114" t="s">
        <v>206</v>
      </c>
      <c r="F92" s="244" t="s">
        <v>207</v>
      </c>
      <c r="G92" s="245"/>
      <c r="H92" s="245"/>
      <c r="I92" s="246"/>
    </row>
    <row r="93" spans="4:15" ht="22.5" customHeight="1" thickTop="1" thickBot="1">
      <c r="D93" s="110" t="s">
        <v>208</v>
      </c>
      <c r="E93" s="114" t="s">
        <v>209</v>
      </c>
      <c r="F93" s="244" t="s">
        <v>154</v>
      </c>
      <c r="G93" s="245"/>
      <c r="H93" s="245"/>
      <c r="I93" s="246"/>
    </row>
    <row r="94" spans="4:15" ht="22.5" customHeight="1" thickTop="1" thickBot="1">
      <c r="D94" s="110" t="s">
        <v>210</v>
      </c>
      <c r="E94" s="114" t="s">
        <v>143</v>
      </c>
      <c r="F94" s="244" t="s">
        <v>211</v>
      </c>
      <c r="G94" s="245"/>
      <c r="H94" s="245"/>
      <c r="I94" s="246"/>
    </row>
    <row r="95" spans="4:15" ht="22.5" customHeight="1" thickTop="1">
      <c r="D95" s="241" t="s">
        <v>111</v>
      </c>
      <c r="E95" s="113" t="s">
        <v>112</v>
      </c>
      <c r="F95" s="244" t="s">
        <v>113</v>
      </c>
      <c r="G95" s="245"/>
      <c r="H95" s="245"/>
      <c r="I95" s="246"/>
      <c r="K95">
        <v>75</v>
      </c>
    </row>
    <row r="96" spans="4:15" ht="22.5" customHeight="1">
      <c r="D96" s="243"/>
      <c r="E96" s="113" t="s">
        <v>114</v>
      </c>
      <c r="F96" s="244" t="s">
        <v>115</v>
      </c>
      <c r="G96" s="245"/>
      <c r="H96" s="245"/>
      <c r="I96" s="246"/>
      <c r="K96">
        <v>12</v>
      </c>
    </row>
    <row r="97" spans="4:11" ht="22.5" customHeight="1">
      <c r="D97" s="243"/>
      <c r="E97" s="113" t="s">
        <v>116</v>
      </c>
      <c r="F97" s="244" t="s">
        <v>117</v>
      </c>
      <c r="G97" s="245"/>
      <c r="H97" s="245"/>
      <c r="I97" s="246"/>
      <c r="K97">
        <v>210</v>
      </c>
    </row>
    <row r="98" spans="4:11" ht="22.5" customHeight="1" thickBot="1">
      <c r="D98" s="242"/>
      <c r="E98" s="114" t="s">
        <v>118</v>
      </c>
      <c r="F98" s="262" t="s">
        <v>119</v>
      </c>
      <c r="G98" s="263"/>
      <c r="H98" s="263"/>
      <c r="I98" s="264"/>
      <c r="K98">
        <v>55</v>
      </c>
    </row>
    <row r="99" spans="4:11" ht="22.5" customHeight="1" thickTop="1"/>
  </sheetData>
  <mergeCells count="79">
    <mergeCell ref="F98:I98"/>
    <mergeCell ref="F35:I35"/>
    <mergeCell ref="F92:I92"/>
    <mergeCell ref="F93:I93"/>
    <mergeCell ref="F94:I94"/>
    <mergeCell ref="F95:I95"/>
    <mergeCell ref="F96:I96"/>
    <mergeCell ref="F97:I97"/>
    <mergeCell ref="F78:I78"/>
    <mergeCell ref="F79:I79"/>
    <mergeCell ref="F88:I88"/>
    <mergeCell ref="F89:I89"/>
    <mergeCell ref="F90:I90"/>
    <mergeCell ref="F91:I91"/>
    <mergeCell ref="F80:I80"/>
    <mergeCell ref="F81:I81"/>
    <mergeCell ref="F86:I86"/>
    <mergeCell ref="F87:I87"/>
    <mergeCell ref="F84:I84"/>
    <mergeCell ref="F85:I85"/>
    <mergeCell ref="F71:I71"/>
    <mergeCell ref="F82:I82"/>
    <mergeCell ref="F83:I83"/>
    <mergeCell ref="F72:I72"/>
    <mergeCell ref="F73:I73"/>
    <mergeCell ref="F74:I74"/>
    <mergeCell ref="F75:I75"/>
    <mergeCell ref="F76:I76"/>
    <mergeCell ref="F77:I77"/>
    <mergeCell ref="F66:I66"/>
    <mergeCell ref="F67:I67"/>
    <mergeCell ref="F68:I68"/>
    <mergeCell ref="F69:I69"/>
    <mergeCell ref="F70:I70"/>
    <mergeCell ref="D79:D81"/>
    <mergeCell ref="D83:D92"/>
    <mergeCell ref="D95:D98"/>
    <mergeCell ref="F36:I36"/>
    <mergeCell ref="F37:I37"/>
    <mergeCell ref="F38:I38"/>
    <mergeCell ref="F39:I39"/>
    <mergeCell ref="F40:I40"/>
    <mergeCell ref="D44:D47"/>
    <mergeCell ref="F48:I48"/>
    <mergeCell ref="F49:I49"/>
    <mergeCell ref="F50:I50"/>
    <mergeCell ref="F51:I51"/>
    <mergeCell ref="F52:I52"/>
    <mergeCell ref="F53:I53"/>
    <mergeCell ref="F54:I54"/>
    <mergeCell ref="F44:I44"/>
    <mergeCell ref="F45:I45"/>
    <mergeCell ref="F46:I46"/>
    <mergeCell ref="F47:I47"/>
    <mergeCell ref="D74:D78"/>
    <mergeCell ref="F55:I55"/>
    <mergeCell ref="F56:I56"/>
    <mergeCell ref="F57:I57"/>
    <mergeCell ref="F58:I58"/>
    <mergeCell ref="F59:I59"/>
    <mergeCell ref="F60:I60"/>
    <mergeCell ref="F61:I61"/>
    <mergeCell ref="F62:I62"/>
    <mergeCell ref="F63:I63"/>
    <mergeCell ref="F64:I64"/>
    <mergeCell ref="F65:I65"/>
    <mergeCell ref="D52:D55"/>
    <mergeCell ref="D56:D64"/>
    <mergeCell ref="D65:D67"/>
    <mergeCell ref="D68:D69"/>
    <mergeCell ref="D72:D73"/>
    <mergeCell ref="D22:J22"/>
    <mergeCell ref="D36:D37"/>
    <mergeCell ref="D38:D41"/>
    <mergeCell ref="D42:D43"/>
    <mergeCell ref="F41:I41"/>
    <mergeCell ref="F42:I42"/>
    <mergeCell ref="F43:I43"/>
    <mergeCell ref="C28:K32"/>
  </mergeCells>
  <phoneticPr fontId="2"/>
  <dataValidations count="1">
    <dataValidation type="list" allowBlank="1" showInputMessage="1" showErrorMessage="1" sqref="C12 C6 C9">
      <formula1>$R$2:$R$5</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topLeftCell="A28" zoomScaleNormal="100" workbookViewId="0">
      <selection activeCell="D16" sqref="D16:H19"/>
    </sheetView>
  </sheetViews>
  <sheetFormatPr defaultRowHeight="16.5" customHeight="1"/>
  <cols>
    <col min="1" max="1" width="3.75" style="46" customWidth="1"/>
    <col min="2" max="2" width="24.75" customWidth="1"/>
    <col min="3" max="3" width="9.625" customWidth="1"/>
    <col min="4" max="4" width="12" customWidth="1"/>
    <col min="5" max="5" width="6.75" customWidth="1"/>
    <col min="6" max="6" width="7" customWidth="1"/>
    <col min="7" max="7" width="6" hidden="1" customWidth="1"/>
    <col min="8" max="8" width="6.875" customWidth="1"/>
    <col min="9" max="9" width="6.875" hidden="1" customWidth="1"/>
    <col min="10" max="10" width="14.625" customWidth="1"/>
    <col min="11" max="15" width="9" style="47" customWidth="1"/>
    <col min="16" max="17" width="9" customWidth="1"/>
    <col min="18" max="19" width="10.125" customWidth="1"/>
    <col min="20" max="24" width="9" customWidth="1"/>
    <col min="25" max="25" width="1.75" customWidth="1"/>
  </cols>
  <sheetData>
    <row r="1" spans="1:25" ht="16.5" customHeight="1">
      <c r="A1" s="78" t="s">
        <v>91</v>
      </c>
    </row>
    <row r="2" spans="1:25" ht="16.5" customHeight="1">
      <c r="A2" s="46" t="s">
        <v>44</v>
      </c>
      <c r="K2" s="54" t="s">
        <v>56</v>
      </c>
    </row>
    <row r="4" spans="1:25" ht="16.5" customHeight="1">
      <c r="A4" s="46" t="s">
        <v>45</v>
      </c>
    </row>
    <row r="5" spans="1:25" ht="16.5" customHeight="1">
      <c r="A5" s="46" t="s">
        <v>50</v>
      </c>
      <c r="B5" t="s">
        <v>110</v>
      </c>
    </row>
    <row r="6" spans="1:25" ht="16.5" customHeight="1">
      <c r="B6" t="s">
        <v>46</v>
      </c>
      <c r="C6" s="48" t="s">
        <v>231</v>
      </c>
      <c r="K6" s="47" t="s">
        <v>62</v>
      </c>
    </row>
    <row r="7" spans="1:25" ht="16.5" customHeight="1">
      <c r="B7" s="44" t="s">
        <v>49</v>
      </c>
      <c r="C7" s="48" t="s">
        <v>222</v>
      </c>
      <c r="K7" s="47" t="s">
        <v>223</v>
      </c>
    </row>
    <row r="8" spans="1:25" ht="16.5" customHeight="1">
      <c r="B8" t="s">
        <v>219</v>
      </c>
      <c r="C8" s="48" t="s">
        <v>221</v>
      </c>
      <c r="K8" s="47" t="s">
        <v>220</v>
      </c>
    </row>
    <row r="9" spans="1:25" ht="16.5" customHeight="1">
      <c r="B9" t="s">
        <v>47</v>
      </c>
      <c r="C9" s="48" t="s">
        <v>54</v>
      </c>
      <c r="K9" s="47" t="s">
        <v>61</v>
      </c>
    </row>
    <row r="10" spans="1:25" ht="16.5" customHeight="1">
      <c r="B10" s="44" t="s">
        <v>49</v>
      </c>
      <c r="C10" s="48" t="s">
        <v>224</v>
      </c>
      <c r="K10" s="47" t="s">
        <v>225</v>
      </c>
    </row>
    <row r="11" spans="1:25" ht="16.5" customHeight="1">
      <c r="B11" s="123" t="s">
        <v>48</v>
      </c>
      <c r="C11" s="48" t="s">
        <v>214</v>
      </c>
      <c r="K11" s="47" t="s">
        <v>60</v>
      </c>
    </row>
    <row r="12" spans="1:25" ht="16.5" customHeight="1">
      <c r="B12" s="44" t="s">
        <v>49</v>
      </c>
      <c r="C12" s="48" t="s">
        <v>55</v>
      </c>
      <c r="K12" s="47" t="s">
        <v>59</v>
      </c>
    </row>
    <row r="13" spans="1:25" ht="16.5" customHeight="1">
      <c r="C13" s="48"/>
    </row>
    <row r="14" spans="1:25" ht="16.5" customHeight="1">
      <c r="A14" s="46" t="s">
        <v>51</v>
      </c>
      <c r="B14" t="s">
        <v>32</v>
      </c>
      <c r="C14" s="48"/>
    </row>
    <row r="15" spans="1:25" ht="16.5" customHeight="1">
      <c r="B15" t="s">
        <v>47</v>
      </c>
      <c r="C15" s="48" t="s">
        <v>52</v>
      </c>
      <c r="K15" s="47" t="s">
        <v>58</v>
      </c>
    </row>
    <row r="16" spans="1:25" ht="16.5" customHeight="1">
      <c r="B16" s="127" t="str">
        <f>IF('（市使用）チェックシート'!C3&lt;&gt;"",Q16,"")</f>
        <v/>
      </c>
      <c r="C16" s="126" t="str">
        <f>IF('（市使用）チェックシート'!$C$3&lt;&gt;"",R16,"")</f>
        <v/>
      </c>
      <c r="K16" s="47" t="s">
        <v>57</v>
      </c>
      <c r="Q16" s="67" t="s">
        <v>49</v>
      </c>
      <c r="R16" s="48" t="s">
        <v>53</v>
      </c>
      <c r="S16" s="48"/>
      <c r="T16" s="48"/>
      <c r="U16" s="48"/>
      <c r="V16" s="48"/>
      <c r="W16" s="48" t="s">
        <v>84</v>
      </c>
      <c r="X16" s="48"/>
      <c r="Y16" s="48"/>
    </row>
    <row r="17" spans="1:25" ht="16.5" customHeight="1">
      <c r="B17" s="44" t="s">
        <v>216</v>
      </c>
      <c r="C17" s="45" t="s">
        <v>217</v>
      </c>
      <c r="D17" s="45"/>
      <c r="E17" s="45"/>
      <c r="F17" s="45"/>
      <c r="G17" s="45"/>
      <c r="H17" s="45"/>
      <c r="I17" s="45"/>
      <c r="K17" s="47" t="s">
        <v>218</v>
      </c>
      <c r="Q17" s="67"/>
      <c r="R17" s="48"/>
      <c r="S17" s="48"/>
      <c r="T17" s="48"/>
      <c r="U17" s="48"/>
      <c r="V17" s="48"/>
      <c r="W17" s="48"/>
      <c r="X17" s="48"/>
      <c r="Y17" s="48"/>
    </row>
    <row r="18" spans="1:25" ht="16.5" customHeight="1">
      <c r="B18" s="125" t="str">
        <f>IF('（市使用）チェックシート'!$C$6,Q18,"")</f>
        <v/>
      </c>
      <c r="C18" s="126" t="str">
        <f>IF('（市使用）チェックシート'!$C$6,R18,"")</f>
        <v/>
      </c>
      <c r="D18" s="126" t="str">
        <f>IF(C18&lt;&gt;"",VLOOKUP('（市使用）チェックシート'!C6,$W$18:$X$20,2,FALSE),"")</f>
        <v/>
      </c>
      <c r="E18" s="45"/>
      <c r="F18" s="45"/>
      <c r="G18" s="45"/>
      <c r="H18" s="45"/>
      <c r="I18" s="45"/>
      <c r="K18" s="47" t="s">
        <v>76</v>
      </c>
      <c r="Q18" s="48" t="s">
        <v>48</v>
      </c>
      <c r="R18" s="48" t="s">
        <v>64</v>
      </c>
      <c r="S18" s="48" t="s">
        <v>82</v>
      </c>
      <c r="T18" s="48" t="s">
        <v>83</v>
      </c>
      <c r="U18" s="48" t="s">
        <v>65</v>
      </c>
      <c r="V18" s="48"/>
      <c r="W18" s="48">
        <v>1</v>
      </c>
      <c r="X18" s="48" t="s">
        <v>82</v>
      </c>
      <c r="Y18" s="48"/>
    </row>
    <row r="19" spans="1:25" ht="16.5" customHeight="1">
      <c r="B19" s="127" t="str">
        <f>IF('（市使用）チェックシート'!$C$9,Q19,"")</f>
        <v/>
      </c>
      <c r="C19" s="126" t="str">
        <f>IF('（市使用）チェックシート'!$C$9,R19,"")</f>
        <v/>
      </c>
      <c r="D19" s="126" t="str">
        <f>IF(C19&lt;&gt;"",VLOOKUP('（市使用）チェックシート'!C9,W18:X20,2,FALSE),"")</f>
        <v/>
      </c>
      <c r="E19" s="45"/>
      <c r="F19" s="45"/>
      <c r="G19" s="45"/>
      <c r="H19" s="45"/>
      <c r="I19" s="45"/>
      <c r="K19" s="47" t="s">
        <v>78</v>
      </c>
      <c r="Q19" s="67" t="s">
        <v>49</v>
      </c>
      <c r="R19" s="48" t="s">
        <v>63</v>
      </c>
      <c r="S19" s="48" t="s">
        <v>82</v>
      </c>
      <c r="T19" s="48" t="s">
        <v>83</v>
      </c>
      <c r="U19" s="48" t="s">
        <v>65</v>
      </c>
      <c r="V19" s="48"/>
      <c r="W19" s="48">
        <v>2</v>
      </c>
      <c r="X19" s="48" t="s">
        <v>83</v>
      </c>
      <c r="Y19" s="48"/>
    </row>
    <row r="20" spans="1:25" ht="16.5" customHeight="1">
      <c r="Q20" s="48"/>
      <c r="R20" s="48"/>
      <c r="S20" s="48"/>
      <c r="T20" s="48"/>
      <c r="U20" s="48"/>
      <c r="V20" s="48"/>
      <c r="W20" s="48">
        <v>3</v>
      </c>
      <c r="X20" s="48" t="s">
        <v>65</v>
      </c>
      <c r="Y20" s="48"/>
    </row>
    <row r="21" spans="1:25" ht="16.5" customHeight="1">
      <c r="Q21" s="48"/>
      <c r="R21" s="48"/>
      <c r="S21" s="48"/>
      <c r="T21" s="48"/>
      <c r="U21" s="48"/>
      <c r="V21" s="48"/>
      <c r="W21" s="48"/>
      <c r="X21" s="48"/>
      <c r="Y21" s="48"/>
    </row>
    <row r="22" spans="1:25" ht="17.25" customHeight="1">
      <c r="A22" s="46" t="s">
        <v>71</v>
      </c>
    </row>
    <row r="23" spans="1:25" ht="33" customHeight="1" thickBot="1">
      <c r="B23" s="50" t="s">
        <v>66</v>
      </c>
      <c r="C23" s="124" t="s">
        <v>68</v>
      </c>
      <c r="D23" s="118" t="s">
        <v>212</v>
      </c>
      <c r="E23" s="119" t="s">
        <v>213</v>
      </c>
      <c r="F23" s="272" t="s">
        <v>96</v>
      </c>
      <c r="G23" s="273"/>
      <c r="H23" s="51" t="s">
        <v>70</v>
      </c>
      <c r="I23" s="89" t="s">
        <v>92</v>
      </c>
      <c r="J23" s="50" t="s">
        <v>229</v>
      </c>
    </row>
    <row r="24" spans="1:25" ht="21.75" customHeight="1" thickTop="1">
      <c r="B24" s="52">
        <f>'（市使用）チェックシート'!D16</f>
        <v>0</v>
      </c>
      <c r="C24" s="52">
        <f>'（市使用）チェックシート'!E16</f>
        <v>0</v>
      </c>
      <c r="D24" s="52">
        <f>'（市使用）チェックシート'!F16</f>
        <v>0</v>
      </c>
      <c r="E24" s="101">
        <f>'（市使用）チェックシート'!G16</f>
        <v>0</v>
      </c>
      <c r="F24" s="101" t="str">
        <f>'（市使用）チェックシート'!H16&amp;""</f>
        <v/>
      </c>
      <c r="G24" s="101">
        <v>30</v>
      </c>
      <c r="H24" s="103" t="str">
        <f>'（市使用）チェックシート'!I16</f>
        <v/>
      </c>
      <c r="I24" s="90">
        <f>'（市使用）チェックシート'!J16</f>
        <v>1</v>
      </c>
      <c r="J24" s="69">
        <f>IF(C24="","",'（市使用）チェックシート'!K16)</f>
        <v>0</v>
      </c>
    </row>
    <row r="25" spans="1:25" ht="21.75" customHeight="1">
      <c r="B25" s="49" t="str">
        <f>'（市使用）チェックシート'!D17&amp;""</f>
        <v/>
      </c>
      <c r="C25" s="68" t="str">
        <f>'（市使用）チェックシート'!E17&amp;""</f>
        <v/>
      </c>
      <c r="D25" s="68" t="str">
        <f>IF(B25="",B25,'（市使用）チェックシート'!F17)</f>
        <v/>
      </c>
      <c r="E25" s="68" t="str">
        <f>'（市使用）チェックシート'!G17&amp;""</f>
        <v/>
      </c>
      <c r="F25" s="68" t="str">
        <f>'（市使用）チェックシート'!H17&amp;""</f>
        <v/>
      </c>
      <c r="G25" s="49">
        <v>30</v>
      </c>
      <c r="H25" s="102" t="str">
        <f>'（市使用）チェックシート'!I17</f>
        <v/>
      </c>
      <c r="I25" s="93">
        <f>'（市使用）チェックシート'!J17</f>
        <v>1</v>
      </c>
      <c r="J25" s="61" t="str">
        <f>IF(C25="","",'（市使用）チェックシート'!K17)</f>
        <v/>
      </c>
    </row>
    <row r="26" spans="1:25" ht="21.75" customHeight="1">
      <c r="B26" s="49" t="str">
        <f>'（市使用）チェックシート'!D18&amp;""</f>
        <v/>
      </c>
      <c r="C26" s="68" t="str">
        <f>'（市使用）チェックシート'!E18&amp;""</f>
        <v/>
      </c>
      <c r="D26" s="68" t="str">
        <f>IF(B26="",B26,'（市使用）チェックシート'!F18)</f>
        <v/>
      </c>
      <c r="E26" s="68" t="str">
        <f>'（市使用）チェックシート'!G18&amp;""</f>
        <v/>
      </c>
      <c r="F26" s="68" t="str">
        <f>'（市使用）チェックシート'!H18&amp;""</f>
        <v/>
      </c>
      <c r="G26" s="49">
        <v>30</v>
      </c>
      <c r="H26" s="102" t="str">
        <f>'（市使用）チェックシート'!I18</f>
        <v/>
      </c>
      <c r="I26" s="93">
        <f>'（市使用）チェックシート'!J18</f>
        <v>1</v>
      </c>
      <c r="J26" s="61" t="str">
        <f>IF(C26="","",'（市使用）チェックシート'!K18)</f>
        <v/>
      </c>
    </row>
    <row r="27" spans="1:25" ht="21.75" customHeight="1">
      <c r="B27" s="49" t="str">
        <f>'（市使用）チェックシート'!D19&amp;""</f>
        <v/>
      </c>
      <c r="C27" s="68" t="str">
        <f>'（市使用）チェックシート'!E19&amp;""</f>
        <v/>
      </c>
      <c r="D27" s="68" t="str">
        <f>IF(B27="",B27,'（市使用）チェックシート'!F19)</f>
        <v/>
      </c>
      <c r="E27" s="68" t="str">
        <f>'（市使用）チェックシート'!G19&amp;""</f>
        <v/>
      </c>
      <c r="F27" s="68" t="str">
        <f>'（市使用）チェックシート'!H19&amp;""</f>
        <v/>
      </c>
      <c r="G27" s="49">
        <v>30</v>
      </c>
      <c r="H27" s="102" t="str">
        <f>'（市使用）チェックシート'!I19</f>
        <v/>
      </c>
      <c r="I27" s="93">
        <f>'（市使用）チェックシート'!J19</f>
        <v>1</v>
      </c>
      <c r="J27" s="61" t="str">
        <f>IF(C27="","",'（市使用）チェックシート'!K19)</f>
        <v/>
      </c>
    </row>
    <row r="28" spans="1:25" ht="21.75" customHeight="1">
      <c r="B28" s="49" t="str">
        <f>'（市使用）チェックシート'!D20&amp;""</f>
        <v/>
      </c>
      <c r="C28" s="68" t="str">
        <f>'（市使用）チェックシート'!E20&amp;""</f>
        <v/>
      </c>
      <c r="D28" s="68" t="str">
        <f>IF(B28="",B28,'（市使用）チェックシート'!F20)</f>
        <v/>
      </c>
      <c r="E28" s="68" t="str">
        <f>'（市使用）チェックシート'!G20&amp;""</f>
        <v/>
      </c>
      <c r="F28" s="68" t="str">
        <f>'（市使用）チェックシート'!H20&amp;""</f>
        <v/>
      </c>
      <c r="G28" s="49">
        <v>30</v>
      </c>
      <c r="H28" s="102" t="str">
        <f>'（市使用）チェックシート'!I20</f>
        <v/>
      </c>
      <c r="I28" s="93">
        <f>'（市使用）チェックシート'!J20</f>
        <v>1</v>
      </c>
      <c r="J28" s="61" t="str">
        <f>IF(C28="","",'（市使用）チェックシート'!K20)</f>
        <v/>
      </c>
    </row>
    <row r="29" spans="1:25" ht="21.75" customHeight="1">
      <c r="B29" s="49" t="str">
        <f>'（市使用）チェックシート'!D21&amp;""</f>
        <v/>
      </c>
      <c r="C29" s="68" t="str">
        <f>'（市使用）チェックシート'!E21&amp;""</f>
        <v/>
      </c>
      <c r="D29" s="68" t="str">
        <f>IF(B29="",B29,'（市使用）チェックシート'!F21)</f>
        <v/>
      </c>
      <c r="E29" s="68" t="str">
        <f>'（市使用）チェックシート'!G21&amp;""</f>
        <v/>
      </c>
      <c r="F29" s="68" t="str">
        <f>'（市使用）チェックシート'!H21&amp;""</f>
        <v/>
      </c>
      <c r="G29" s="49">
        <v>30</v>
      </c>
      <c r="H29" s="102" t="str">
        <f>'（市使用）チェックシート'!I21</f>
        <v/>
      </c>
      <c r="I29" s="93">
        <f>'（市使用）チェックシート'!J21</f>
        <v>1</v>
      </c>
      <c r="J29" s="61" t="str">
        <f>IF(C29="","",'（市使用）チェックシート'!K21)</f>
        <v/>
      </c>
    </row>
    <row r="30" spans="1:25" ht="21.75" customHeight="1">
      <c r="B30" s="238" t="s">
        <v>69</v>
      </c>
      <c r="C30" s="239"/>
      <c r="D30" s="239"/>
      <c r="E30" s="239"/>
      <c r="F30" s="239"/>
      <c r="G30" s="239"/>
      <c r="H30" s="240"/>
      <c r="I30" s="91"/>
      <c r="J30" s="53">
        <f>SUM(J24:J29)</f>
        <v>0</v>
      </c>
    </row>
    <row r="31" spans="1:25" ht="16.5" customHeight="1">
      <c r="B31" t="s">
        <v>215</v>
      </c>
    </row>
    <row r="32" spans="1:25" ht="16.5" customHeight="1">
      <c r="B32" s="74"/>
      <c r="C32" s="73"/>
      <c r="D32" s="76"/>
      <c r="E32" s="76"/>
      <c r="F32" s="76"/>
      <c r="G32" s="76"/>
      <c r="H32" s="76"/>
      <c r="I32" s="76"/>
      <c r="P32" s="94"/>
      <c r="Q32" s="95"/>
      <c r="R32" s="81"/>
    </row>
    <row r="33" spans="1:19" ht="15.75" customHeight="1">
      <c r="P33" s="96"/>
      <c r="Q33" s="96"/>
      <c r="R33" s="97"/>
      <c r="S33" s="44"/>
    </row>
    <row r="34" spans="1:19" ht="16.5" customHeight="1">
      <c r="A34" s="46" t="s">
        <v>89</v>
      </c>
      <c r="P34" s="98"/>
      <c r="Q34" s="96"/>
      <c r="R34" s="99"/>
    </row>
    <row r="35" spans="1:19" ht="16.5" customHeight="1">
      <c r="B35" s="268" t="str">
        <f>IF('（市使用）チェックシート'!C28=0,"",'（市使用）チェックシート'!C28)</f>
        <v/>
      </c>
      <c r="C35" s="208"/>
      <c r="D35" s="208"/>
      <c r="E35" s="208"/>
      <c r="F35" s="208"/>
      <c r="G35" s="208"/>
      <c r="H35" s="208"/>
      <c r="I35" s="208"/>
      <c r="J35" s="209"/>
      <c r="P35" s="96"/>
      <c r="Q35" s="96"/>
      <c r="R35" s="96"/>
    </row>
    <row r="36" spans="1:19" ht="16.5" customHeight="1">
      <c r="B36" s="210"/>
      <c r="C36" s="211"/>
      <c r="D36" s="211"/>
      <c r="E36" s="211"/>
      <c r="F36" s="211"/>
      <c r="G36" s="211"/>
      <c r="H36" s="211"/>
      <c r="I36" s="211"/>
      <c r="J36" s="212"/>
      <c r="P36" s="96"/>
      <c r="Q36" s="96"/>
      <c r="R36" s="100"/>
      <c r="S36" s="71"/>
    </row>
    <row r="37" spans="1:19" ht="16.5" customHeight="1">
      <c r="B37" s="210"/>
      <c r="C37" s="211"/>
      <c r="D37" s="211"/>
      <c r="E37" s="211"/>
      <c r="F37" s="211"/>
      <c r="G37" s="211"/>
      <c r="H37" s="211"/>
      <c r="I37" s="211"/>
      <c r="J37" s="212"/>
    </row>
    <row r="38" spans="1:19" ht="16.5" customHeight="1">
      <c r="B38" s="210"/>
      <c r="C38" s="211"/>
      <c r="D38" s="211"/>
      <c r="E38" s="211"/>
      <c r="F38" s="211"/>
      <c r="G38" s="211"/>
      <c r="H38" s="211"/>
      <c r="I38" s="211"/>
      <c r="J38" s="212"/>
    </row>
    <row r="39" spans="1:19" ht="16.5" customHeight="1">
      <c r="B39" s="269"/>
      <c r="C39" s="270"/>
      <c r="D39" s="270"/>
      <c r="E39" s="270"/>
      <c r="F39" s="270"/>
      <c r="G39" s="270"/>
      <c r="H39" s="270"/>
      <c r="I39" s="270"/>
      <c r="J39" s="271"/>
    </row>
  </sheetData>
  <mergeCells count="3">
    <mergeCell ref="B35:J39"/>
    <mergeCell ref="F23:G23"/>
    <mergeCell ref="B30:H30"/>
  </mergeCells>
  <phoneticPr fontId="2"/>
  <pageMargins left="0.7" right="0.7" top="0.75" bottom="0.75" header="0.3" footer="0.3"/>
  <pageSetup paperSize="9"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許可証</vt:lpstr>
      <vt:lpstr>（市使用）チェックシート</vt:lpstr>
      <vt:lpstr>（市使用）許可書別紙 </vt:lpstr>
      <vt:lpstr>'（市使用）許可書別紙 '!Print_Area</vt:lpstr>
      <vt:lpstr>許可証!Print_Area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2023-03-07T02:44:12Z</cp:lastPrinted>
  <dcterms:created xsi:type="dcterms:W3CDTF">2012-08-17T00:29:17Z</dcterms:created>
  <dcterms:modified xsi:type="dcterms:W3CDTF">2023-03-07T02:44:49Z</dcterms:modified>
</cp:coreProperties>
</file>