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210"/>
  </bookViews>
  <sheets>
    <sheet name="申請書" sheetId="1" r:id="rId1"/>
    <sheet name="確認書" sheetId="8" r:id="rId2"/>
    <sheet name="選択肢" sheetId="2" state="hidden" r:id="rId3"/>
  </sheets>
  <definedNames>
    <definedName name="_xlnm.Print_Area" localSheetId="1">確認書!$A$1:$J$26</definedName>
    <definedName name="_xlnm.Print_Area" localSheetId="0">申請書!$B$1:$K$127</definedName>
  </definedNames>
  <calcPr calcId="162913"/>
</workbook>
</file>

<file path=xl/calcChain.xml><?xml version="1.0" encoding="utf-8"?>
<calcChain xmlns="http://schemas.openxmlformats.org/spreadsheetml/2006/main">
  <c r="D24" i="8" l="1"/>
  <c r="D23" i="8"/>
  <c r="D26" i="8"/>
  <c r="J8" i="8" l="1"/>
  <c r="I8" i="8"/>
  <c r="H8" i="8"/>
  <c r="G8" i="8" l="1"/>
  <c r="H9" i="8"/>
  <c r="I9" i="8"/>
  <c r="J9" i="8"/>
  <c r="B13" i="8"/>
  <c r="B14" i="8" s="1"/>
  <c r="G13" i="8"/>
  <c r="F13" i="8"/>
  <c r="D13" i="8"/>
  <c r="C13" i="8"/>
  <c r="D25" i="8" l="1"/>
  <c r="D22" i="8"/>
  <c r="D21" i="8"/>
  <c r="F8" i="8"/>
  <c r="D18" i="8"/>
  <c r="G9" i="8" l="1"/>
  <c r="F9" i="8"/>
  <c r="D20" i="8"/>
  <c r="D19" i="8"/>
  <c r="E8" i="8"/>
  <c r="D8" i="8"/>
  <c r="C8" i="8"/>
  <c r="B8" i="8"/>
  <c r="B9" i="8" s="1"/>
  <c r="C9" i="8" l="1"/>
  <c r="M114" i="1" l="1"/>
  <c r="M108" i="1"/>
  <c r="M103" i="1"/>
  <c r="M97" i="1"/>
  <c r="M89" i="1"/>
  <c r="E13" i="8" l="1"/>
  <c r="C14" i="8" s="1"/>
  <c r="H14" i="8" s="1"/>
</calcChain>
</file>

<file path=xl/comments1.xml><?xml version="1.0" encoding="utf-8"?>
<comments xmlns="http://schemas.openxmlformats.org/spreadsheetml/2006/main">
  <authors>
    <author>作成者</author>
  </authors>
  <commentList>
    <comment ref="E21" authorId="0" shapeId="0">
      <text>
        <r>
          <rPr>
            <b/>
            <sz val="9"/>
            <color indexed="81"/>
            <rFont val="MS P ゴシック"/>
            <family val="3"/>
            <charset val="128"/>
          </rPr>
          <t>日付の入力（例）
2027/3/31</t>
        </r>
      </text>
    </comment>
    <comment ref="D30" authorId="0" shapeId="0">
      <text>
        <r>
          <rPr>
            <b/>
            <sz val="9"/>
            <color indexed="81"/>
            <rFont val="MS P ゴシック"/>
            <family val="3"/>
            <charset val="128"/>
          </rPr>
          <t>日付の入力（例）
2027/3/31</t>
        </r>
      </text>
    </comment>
    <comment ref="D90" authorId="0" shapeId="0">
      <text>
        <r>
          <rPr>
            <b/>
            <sz val="9"/>
            <color indexed="81"/>
            <rFont val="MS P ゴシック"/>
            <family val="3"/>
            <charset val="128"/>
          </rPr>
          <t>日付の入力（例）
2027/3/31</t>
        </r>
      </text>
    </comment>
    <comment ref="D98" authorId="0" shapeId="0">
      <text>
        <r>
          <rPr>
            <b/>
            <sz val="9"/>
            <color indexed="81"/>
            <rFont val="MS P ゴシック"/>
            <family val="3"/>
            <charset val="128"/>
          </rPr>
          <t>日付の入力（例）
2027/3/31</t>
        </r>
      </text>
    </comment>
    <comment ref="D109" authorId="0" shapeId="0">
      <text>
        <r>
          <rPr>
            <b/>
            <sz val="9"/>
            <color indexed="81"/>
            <rFont val="MS P ゴシック"/>
            <family val="3"/>
            <charset val="128"/>
          </rPr>
          <t>日付の入力（例）
2027/3/31</t>
        </r>
      </text>
    </comment>
  </commentList>
</comments>
</file>

<file path=xl/sharedStrings.xml><?xml version="1.0" encoding="utf-8"?>
<sst xmlns="http://schemas.openxmlformats.org/spreadsheetml/2006/main" count="210" uniqueCount="143">
  <si>
    <t>会社名</t>
    <rPh sb="0" eb="3">
      <t>カイシャメイ</t>
    </rPh>
    <phoneticPr fontId="1"/>
  </si>
  <si>
    <t>担当者名</t>
    <rPh sb="0" eb="2">
      <t>タントウ</t>
    </rPh>
    <rPh sb="2" eb="3">
      <t>シャ</t>
    </rPh>
    <rPh sb="3" eb="4">
      <t>メイ</t>
    </rPh>
    <phoneticPr fontId="1"/>
  </si>
  <si>
    <t>電話番号</t>
    <rPh sb="0" eb="2">
      <t>デンワ</t>
    </rPh>
    <rPh sb="2" eb="4">
      <t>バンゴウ</t>
    </rPh>
    <phoneticPr fontId="1"/>
  </si>
  <si>
    <t>評価基準</t>
    <rPh sb="0" eb="2">
      <t>ヒョウカ</t>
    </rPh>
    <rPh sb="2" eb="4">
      <t>キジュン</t>
    </rPh>
    <phoneticPr fontId="1"/>
  </si>
  <si>
    <t>事故の有無</t>
    <rPh sb="0" eb="2">
      <t>ジコ</t>
    </rPh>
    <rPh sb="3" eb="5">
      <t>ウム</t>
    </rPh>
    <phoneticPr fontId="1"/>
  </si>
  <si>
    <t>注意点</t>
    <rPh sb="0" eb="2">
      <t>チュウイ</t>
    </rPh>
    <rPh sb="2" eb="3">
      <t>テン</t>
    </rPh>
    <phoneticPr fontId="1"/>
  </si>
  <si>
    <t>2.品質・環境への取組</t>
    <rPh sb="2" eb="4">
      <t>ヒンシツ</t>
    </rPh>
    <rPh sb="5" eb="7">
      <t>カンキョウ</t>
    </rPh>
    <rPh sb="9" eb="11">
      <t>トリクミ</t>
    </rPh>
    <phoneticPr fontId="1"/>
  </si>
  <si>
    <t>ISO9001</t>
    <phoneticPr fontId="1"/>
  </si>
  <si>
    <t>ISO14001</t>
    <phoneticPr fontId="1"/>
  </si>
  <si>
    <t>KEMS</t>
    <phoneticPr fontId="1"/>
  </si>
  <si>
    <t>有効期限</t>
    <rPh sb="0" eb="2">
      <t>ユウコウ</t>
    </rPh>
    <rPh sb="2" eb="4">
      <t>キゲン</t>
    </rPh>
    <phoneticPr fontId="1"/>
  </si>
  <si>
    <t>加点の有無</t>
    <rPh sb="0" eb="2">
      <t>カテン</t>
    </rPh>
    <rPh sb="3" eb="5">
      <t>ウム</t>
    </rPh>
    <phoneticPr fontId="1"/>
  </si>
  <si>
    <t>取組の有無</t>
    <rPh sb="0" eb="2">
      <t>トリクミ</t>
    </rPh>
    <rPh sb="3" eb="5">
      <t>ウム</t>
    </rPh>
    <phoneticPr fontId="1"/>
  </si>
  <si>
    <t>取得状況</t>
    <rPh sb="0" eb="2">
      <t>シュトク</t>
    </rPh>
    <rPh sb="2" eb="4">
      <t>ジョウキョウ</t>
    </rPh>
    <phoneticPr fontId="1"/>
  </si>
  <si>
    <t>実績の有無</t>
    <rPh sb="0" eb="2">
      <t>ジッセキ</t>
    </rPh>
    <rPh sb="3" eb="5">
      <t>ウム</t>
    </rPh>
    <phoneticPr fontId="1"/>
  </si>
  <si>
    <t>単価契約工事を除く</t>
    <phoneticPr fontId="1"/>
  </si>
  <si>
    <t>神戸市（いずれの部局でも可）との２者の間で災害時における応急対策に関する協定等を締結している</t>
    <phoneticPr fontId="1"/>
  </si>
  <si>
    <t>神戸市地域防災計画における基本協定を締結している団体に加入している</t>
    <phoneticPr fontId="1"/>
  </si>
  <si>
    <t>神戸市と災害協定を締結していない</t>
    <rPh sb="0" eb="3">
      <t>コウベシ</t>
    </rPh>
    <rPh sb="4" eb="6">
      <t>サイガイ</t>
    </rPh>
    <rPh sb="6" eb="8">
      <t>キョウテイ</t>
    </rPh>
    <rPh sb="9" eb="11">
      <t>テイケツ</t>
    </rPh>
    <phoneticPr fontId="1"/>
  </si>
  <si>
    <t>その他の災害時における応急対策に関する協定を締結している団体に加入している</t>
    <rPh sb="2" eb="3">
      <t>ホカ</t>
    </rPh>
    <rPh sb="4" eb="6">
      <t>サイガイ</t>
    </rPh>
    <rPh sb="6" eb="7">
      <t>ジ</t>
    </rPh>
    <rPh sb="11" eb="13">
      <t>オウキュウ</t>
    </rPh>
    <rPh sb="13" eb="15">
      <t>タイサク</t>
    </rPh>
    <rPh sb="16" eb="17">
      <t>カン</t>
    </rPh>
    <rPh sb="19" eb="21">
      <t>キョウテイ</t>
    </rPh>
    <phoneticPr fontId="1"/>
  </si>
  <si>
    <t>認定の有無</t>
    <rPh sb="0" eb="2">
      <t>ニンテイ</t>
    </rPh>
    <rPh sb="3" eb="5">
      <t>ウム</t>
    </rPh>
    <phoneticPr fontId="1"/>
  </si>
  <si>
    <t>計画の有無</t>
    <rPh sb="0" eb="2">
      <t>ケイカク</t>
    </rPh>
    <rPh sb="3" eb="5">
      <t>ウム</t>
    </rPh>
    <phoneticPr fontId="1"/>
  </si>
  <si>
    <t>ISO9001</t>
  </si>
  <si>
    <t>ISO14001</t>
  </si>
  <si>
    <t>KEMS</t>
  </si>
  <si>
    <t>評価項目</t>
    <rPh sb="0" eb="2">
      <t>ヒョウカ</t>
    </rPh>
    <rPh sb="2" eb="4">
      <t>コウモク</t>
    </rPh>
    <phoneticPr fontId="1"/>
  </si>
  <si>
    <t>配点</t>
    <rPh sb="0" eb="2">
      <t>ハイテン</t>
    </rPh>
    <phoneticPr fontId="1"/>
  </si>
  <si>
    <t>加算点</t>
    <rPh sb="0" eb="2">
      <t>カサン</t>
    </rPh>
    <rPh sb="2" eb="3">
      <t>テン</t>
    </rPh>
    <phoneticPr fontId="1"/>
  </si>
  <si>
    <t>合計点</t>
    <rPh sb="0" eb="2">
      <t>ゴウケイ</t>
    </rPh>
    <rPh sb="2" eb="3">
      <t>テン</t>
    </rPh>
    <phoneticPr fontId="1"/>
  </si>
  <si>
    <t>複数従事した</t>
    <rPh sb="0" eb="2">
      <t>フクスウ</t>
    </rPh>
    <rPh sb="2" eb="4">
      <t>ジュウジ</t>
    </rPh>
    <phoneticPr fontId="1"/>
  </si>
  <si>
    <t>従事した</t>
    <rPh sb="0" eb="2">
      <t>ジュウジ</t>
    </rPh>
    <phoneticPr fontId="1"/>
  </si>
  <si>
    <t>従事していない</t>
    <rPh sb="0" eb="2">
      <t>ジュウジ</t>
    </rPh>
    <phoneticPr fontId="1"/>
  </si>
  <si>
    <t>-</t>
    <phoneticPr fontId="1"/>
  </si>
  <si>
    <t>なお、有効期限がある評価項目については、下記のとおり。</t>
    <rPh sb="3" eb="5">
      <t>ユウコウ</t>
    </rPh>
    <rPh sb="5" eb="7">
      <t>キゲン</t>
    </rPh>
    <rPh sb="10" eb="12">
      <t>ヒョウカ</t>
    </rPh>
    <rPh sb="12" eb="14">
      <t>コウモク</t>
    </rPh>
    <rPh sb="20" eb="22">
      <t>カキ</t>
    </rPh>
    <phoneticPr fontId="1"/>
  </si>
  <si>
    <t>審査基準日</t>
    <rPh sb="0" eb="2">
      <t>シンサ</t>
    </rPh>
    <rPh sb="2" eb="4">
      <t>キジュン</t>
    </rPh>
    <rPh sb="4" eb="5">
      <t>ビ</t>
    </rPh>
    <phoneticPr fontId="1"/>
  </si>
  <si>
    <t>公共機関等の工事においてICT活用工事の実績があるか</t>
    <rPh sb="0" eb="2">
      <t>コウキョウ</t>
    </rPh>
    <rPh sb="2" eb="5">
      <t>キカンナド</t>
    </rPh>
    <rPh sb="6" eb="8">
      <t>コウジ</t>
    </rPh>
    <rPh sb="15" eb="17">
      <t>カツヨウ</t>
    </rPh>
    <rPh sb="17" eb="19">
      <t>コウジ</t>
    </rPh>
    <rPh sb="20" eb="22">
      <t>ジッセキ</t>
    </rPh>
    <phoneticPr fontId="1"/>
  </si>
  <si>
    <t>実績なし</t>
    <rPh sb="0" eb="2">
      <t>ジッセキ</t>
    </rPh>
    <phoneticPr fontId="1"/>
  </si>
  <si>
    <t>その他公共機関の発注工事において実績あり</t>
    <rPh sb="2" eb="3">
      <t>タ</t>
    </rPh>
    <rPh sb="3" eb="5">
      <t>コウキョウ</t>
    </rPh>
    <rPh sb="5" eb="7">
      <t>キカン</t>
    </rPh>
    <rPh sb="8" eb="10">
      <t>ハッチュウ</t>
    </rPh>
    <rPh sb="10" eb="12">
      <t>コウジ</t>
    </rPh>
    <rPh sb="16" eb="18">
      <t>ジッセキ</t>
    </rPh>
    <phoneticPr fontId="1"/>
  </si>
  <si>
    <t>神戸市発注工事において実績あり</t>
    <rPh sb="0" eb="3">
      <t>コウベシ</t>
    </rPh>
    <rPh sb="3" eb="5">
      <t>ハッチュウ</t>
    </rPh>
    <rPh sb="5" eb="7">
      <t>コウジ</t>
    </rPh>
    <rPh sb="11" eb="13">
      <t>ジッセキ</t>
    </rPh>
    <phoneticPr fontId="1"/>
  </si>
  <si>
    <t>神戸市と災害協定を締結していない</t>
    <phoneticPr fontId="1"/>
  </si>
  <si>
    <t>申請日時点で、女性活躍推進法における厚生労働大臣の認定である「えるぼし・プラチナえるぼし」認定を受けているか</t>
    <rPh sb="48" eb="49">
      <t>ウ</t>
    </rPh>
    <phoneticPr fontId="1"/>
  </si>
  <si>
    <t>申請日時点で、若者雇用促進法における厚生労働大臣の認定である「ユースエール」認定を受けているか</t>
    <rPh sb="7" eb="9">
      <t>ワカモノ</t>
    </rPh>
    <rPh sb="9" eb="11">
      <t>コヨウ</t>
    </rPh>
    <rPh sb="11" eb="13">
      <t>ソクシン</t>
    </rPh>
    <rPh sb="41" eb="42">
      <t>ウ</t>
    </rPh>
    <phoneticPr fontId="1"/>
  </si>
  <si>
    <t>3件の実績あり</t>
    <rPh sb="1" eb="2">
      <t>ケン</t>
    </rPh>
    <rPh sb="3" eb="5">
      <t>ジッセキ</t>
    </rPh>
    <phoneticPr fontId="1"/>
  </si>
  <si>
    <t>2件の実績あり</t>
    <rPh sb="1" eb="2">
      <t>ケン</t>
    </rPh>
    <rPh sb="3" eb="5">
      <t>ジッセキ</t>
    </rPh>
    <phoneticPr fontId="1"/>
  </si>
  <si>
    <t>1件の実績あり</t>
    <rPh sb="1" eb="2">
      <t>ケン</t>
    </rPh>
    <rPh sb="3" eb="5">
      <t>ジッセキ</t>
    </rPh>
    <phoneticPr fontId="1"/>
  </si>
  <si>
    <t>実績なし</t>
    <rPh sb="0" eb="2">
      <t>ジッセキ</t>
    </rPh>
    <phoneticPr fontId="1"/>
  </si>
  <si>
    <t>実績①の工事名</t>
    <rPh sb="0" eb="2">
      <t>ジッセキ</t>
    </rPh>
    <rPh sb="4" eb="7">
      <t>コウジメイ</t>
    </rPh>
    <phoneticPr fontId="1"/>
  </si>
  <si>
    <t>実績③の工事名</t>
    <rPh sb="0" eb="2">
      <t>ジッセキ</t>
    </rPh>
    <rPh sb="4" eb="7">
      <t>コウジメイ</t>
    </rPh>
    <phoneticPr fontId="1"/>
  </si>
  <si>
    <t>実績②の工事名</t>
    <rPh sb="0" eb="2">
      <t>ジッセキ</t>
    </rPh>
    <rPh sb="4" eb="7">
      <t>コウジメイ</t>
    </rPh>
    <phoneticPr fontId="1"/>
  </si>
  <si>
    <t>申請日時点で、CCUSに事業者登録しているか</t>
    <rPh sb="0" eb="2">
      <t>シンセイ</t>
    </rPh>
    <rPh sb="2" eb="3">
      <t>ビ</t>
    </rPh>
    <rPh sb="3" eb="5">
      <t>ジテン</t>
    </rPh>
    <rPh sb="12" eb="17">
      <t>ジギョウシャトウロク</t>
    </rPh>
    <phoneticPr fontId="1"/>
  </si>
  <si>
    <t>登録の有無</t>
    <rPh sb="0" eb="2">
      <t>トウロク</t>
    </rPh>
    <rPh sb="3" eb="5">
      <t>ウム</t>
    </rPh>
    <phoneticPr fontId="1"/>
  </si>
  <si>
    <t>神戸市と災害協定を締結している又は協定を締結している団体に入っている</t>
    <rPh sb="0" eb="3">
      <t>コウベシ</t>
    </rPh>
    <rPh sb="4" eb="6">
      <t>サイガイ</t>
    </rPh>
    <rPh sb="6" eb="8">
      <t>キョウテイ</t>
    </rPh>
    <rPh sb="9" eb="11">
      <t>テイケツ</t>
    </rPh>
    <rPh sb="15" eb="16">
      <t>マタ</t>
    </rPh>
    <rPh sb="17" eb="19">
      <t>キョウテイ</t>
    </rPh>
    <rPh sb="20" eb="22">
      <t>テイケツ</t>
    </rPh>
    <rPh sb="26" eb="28">
      <t>ダンタイ</t>
    </rPh>
    <rPh sb="29" eb="30">
      <t>ハイ</t>
    </rPh>
    <phoneticPr fontId="1"/>
  </si>
  <si>
    <t>1.SAS事故の有無</t>
    <phoneticPr fontId="1"/>
  </si>
  <si>
    <t>障害者雇用</t>
    <rPh sb="0" eb="3">
      <t>ショウガイシャ</t>
    </rPh>
    <rPh sb="3" eb="5">
      <t>コヨウ</t>
    </rPh>
    <phoneticPr fontId="1"/>
  </si>
  <si>
    <t>協力雇用主</t>
    <rPh sb="0" eb="2">
      <t>キョウリョク</t>
    </rPh>
    <rPh sb="2" eb="5">
      <t>コヨウヌシ</t>
    </rPh>
    <phoneticPr fontId="1"/>
  </si>
  <si>
    <t>消防団協力事業所認定</t>
    <rPh sb="8" eb="10">
      <t>ニンテイ</t>
    </rPh>
    <phoneticPr fontId="1"/>
  </si>
  <si>
    <t>CCUSの導入</t>
    <rPh sb="5" eb="7">
      <t>ドウニュウ</t>
    </rPh>
    <phoneticPr fontId="1"/>
  </si>
  <si>
    <t>若手技術者育成の取組</t>
    <phoneticPr fontId="1"/>
  </si>
  <si>
    <t>認定証</t>
    <rPh sb="0" eb="3">
      <t>ニンテイショウ</t>
    </rPh>
    <phoneticPr fontId="1"/>
  </si>
  <si>
    <t>神戸市消防団協力事業所等認定書</t>
    <phoneticPr fontId="1"/>
  </si>
  <si>
    <t>神戸市発注工事でSAS登録の対象となった事故とする</t>
    <phoneticPr fontId="1"/>
  </si>
  <si>
    <t>「規模等評価結果通知書・総合評定通知書」における「その他の審査項目（社会性等）」のうち、「若年の技術職員の継続的な育成及び確保」または「新規若年技術職員の育成及び確保」に該当しているか</t>
    <rPh sb="1" eb="4">
      <t>キボトウ</t>
    </rPh>
    <rPh sb="4" eb="11">
      <t>ヒョウカケッカツウチショ</t>
    </rPh>
    <rPh sb="12" eb="16">
      <t>ソウゴウヒョウテイ</t>
    </rPh>
    <rPh sb="16" eb="19">
      <t>ツウチショ</t>
    </rPh>
    <rPh sb="27" eb="28">
      <t>タ</t>
    </rPh>
    <rPh sb="29" eb="33">
      <t>シンサコウモク</t>
    </rPh>
    <rPh sb="34" eb="37">
      <t>シャカイセイ</t>
    </rPh>
    <rPh sb="37" eb="38">
      <t>トウ</t>
    </rPh>
    <rPh sb="45" eb="47">
      <t>ジャクネン</t>
    </rPh>
    <rPh sb="48" eb="52">
      <t>ギジュツショクイン</t>
    </rPh>
    <rPh sb="53" eb="56">
      <t>ケイゾクテキ</t>
    </rPh>
    <rPh sb="57" eb="59">
      <t>イクセイ</t>
    </rPh>
    <rPh sb="59" eb="60">
      <t>オヨ</t>
    </rPh>
    <rPh sb="61" eb="63">
      <t>カクホ</t>
    </rPh>
    <rPh sb="68" eb="70">
      <t>シンキ</t>
    </rPh>
    <rPh sb="70" eb="72">
      <t>ジャクネン</t>
    </rPh>
    <rPh sb="72" eb="74">
      <t>ギジュツ</t>
    </rPh>
    <rPh sb="74" eb="76">
      <t>ショクイン</t>
    </rPh>
    <rPh sb="77" eb="79">
      <t>イクセイ</t>
    </rPh>
    <rPh sb="79" eb="80">
      <t>オヨ</t>
    </rPh>
    <rPh sb="81" eb="83">
      <t>カクホ</t>
    </rPh>
    <rPh sb="85" eb="87">
      <t>ガイトウ</t>
    </rPh>
    <phoneticPr fontId="1"/>
  </si>
  <si>
    <t>経営規模等評価結果通知書・総合評定値通知書</t>
    <rPh sb="2" eb="12">
      <t>キボトウヒョウカケッカツウチショ</t>
    </rPh>
    <rPh sb="13" eb="21">
      <t>ソウゴウヒョウテイチツウチショ</t>
    </rPh>
    <phoneticPr fontId="1"/>
  </si>
  <si>
    <t>通知書は申請日において、審査基準日から１年７ヶ月を経過していないものに限る</t>
    <rPh sb="4" eb="6">
      <t>シンセイ</t>
    </rPh>
    <phoneticPr fontId="1"/>
  </si>
  <si>
    <t>法定雇用義務のある企業は、障害者雇用状況報告書</t>
    <phoneticPr fontId="1"/>
  </si>
  <si>
    <t>協力雇用主活動実績証明書</t>
    <phoneticPr fontId="1"/>
  </si>
  <si>
    <t>認定通知書</t>
    <phoneticPr fontId="1"/>
  </si>
  <si>
    <t>添付資料</t>
    <rPh sb="0" eb="2">
      <t>テンプ</t>
    </rPh>
    <rPh sb="2" eb="4">
      <t>シリョウ</t>
    </rPh>
    <phoneticPr fontId="1"/>
  </si>
  <si>
    <t>男女共同参画の取組</t>
    <rPh sb="0" eb="6">
      <t>ダンジョキョウドウサンカク</t>
    </rPh>
    <rPh sb="7" eb="9">
      <t>トリクミ</t>
    </rPh>
    <phoneticPr fontId="1"/>
  </si>
  <si>
    <t>３.若手技術者育成の取組</t>
    <phoneticPr fontId="1"/>
  </si>
  <si>
    <t>総合評価落札方式における基礎点制度確認書（令和８年度用）</t>
    <phoneticPr fontId="1"/>
  </si>
  <si>
    <t>2．品質・環境への取組</t>
    <phoneticPr fontId="1"/>
  </si>
  <si>
    <t>ミモザ企業認定</t>
    <rPh sb="3" eb="5">
      <t>キギョウ</t>
    </rPh>
    <rPh sb="5" eb="7">
      <t>ニンテイ</t>
    </rPh>
    <phoneticPr fontId="1"/>
  </si>
  <si>
    <t>担当：神戸市工事請負総合評価委員会事務局</t>
    <phoneticPr fontId="1"/>
  </si>
  <si>
    <t>　　　　　　　　　</t>
    <phoneticPr fontId="1"/>
  </si>
  <si>
    <t>Mail：g-shinsa@city.kobe.lg.jp　</t>
    <phoneticPr fontId="1"/>
  </si>
  <si>
    <t>建設局技術管理課　TEL：078-595-6034</t>
    <phoneticPr fontId="1"/>
  </si>
  <si>
    <t>　　　　　　　　　　　　　　　　　　　　　　　　　　　　　　　　　神戸市工事請負総合評価委員会委員長</t>
    <phoneticPr fontId="1"/>
  </si>
  <si>
    <t>　　　　　　　　　　　　　　　　　　　　　　　　　　　建設局部長（技術管理担当）</t>
    <phoneticPr fontId="1"/>
  </si>
  <si>
    <t>総合評価落札方式における基礎点制度申請書（令和８年度用）</t>
    <rPh sb="0" eb="2">
      <t>ソウゴウ</t>
    </rPh>
    <rPh sb="2" eb="4">
      <t>ヒョウカ</t>
    </rPh>
    <rPh sb="4" eb="6">
      <t>ラクサツ</t>
    </rPh>
    <rPh sb="6" eb="8">
      <t>ホウシキ</t>
    </rPh>
    <rPh sb="12" eb="14">
      <t>キソ</t>
    </rPh>
    <rPh sb="14" eb="15">
      <t>テン</t>
    </rPh>
    <rPh sb="15" eb="17">
      <t>セイド</t>
    </rPh>
    <rPh sb="17" eb="19">
      <t>シンセイ</t>
    </rPh>
    <rPh sb="19" eb="20">
      <t>ショ</t>
    </rPh>
    <rPh sb="21" eb="23">
      <t>レイワ</t>
    </rPh>
    <rPh sb="24" eb="26">
      <t>ネンド</t>
    </rPh>
    <rPh sb="26" eb="27">
      <t>ヨウ</t>
    </rPh>
    <phoneticPr fontId="1"/>
  </si>
  <si>
    <t>令和６年４月１日～令和８年３月31日の間にSAS登録される事故を起こしているか</t>
    <rPh sb="0" eb="2">
      <t>レイワ</t>
    </rPh>
    <rPh sb="3" eb="4">
      <t>ネン</t>
    </rPh>
    <rPh sb="5" eb="6">
      <t>ガツ</t>
    </rPh>
    <rPh sb="7" eb="8">
      <t>ニチ</t>
    </rPh>
    <rPh sb="9" eb="11">
      <t>レイワ</t>
    </rPh>
    <rPh sb="12" eb="13">
      <t>ネン</t>
    </rPh>
    <rPh sb="14" eb="15">
      <t>ガツ</t>
    </rPh>
    <rPh sb="17" eb="18">
      <t>ニチ</t>
    </rPh>
    <rPh sb="19" eb="20">
      <t>アイダ</t>
    </rPh>
    <rPh sb="24" eb="26">
      <t>トウロク</t>
    </rPh>
    <rPh sb="29" eb="31">
      <t>ジコ</t>
    </rPh>
    <rPh sb="32" eb="33">
      <t>オ</t>
    </rPh>
    <phoneticPr fontId="1"/>
  </si>
  <si>
    <t>過去に共同企業体として起こした事故は、すべての構成企業の実績として数える</t>
    <phoneticPr fontId="1"/>
  </si>
  <si>
    <t>ISO認定登録証（ISO9001の場合は適用範囲が確認できること）
KEMS認証登録証</t>
    <rPh sb="5" eb="8">
      <t>トウロクショウ</t>
    </rPh>
    <rPh sb="40" eb="43">
      <t>トウロクショウ</t>
    </rPh>
    <phoneticPr fontId="1"/>
  </si>
  <si>
    <t>3.若手技術者育成の取組</t>
    <phoneticPr fontId="1"/>
  </si>
  <si>
    <t>実施証明書又は実績が確認できる書類
（公共機関等が達成を確認したことがわかるもの）</t>
    <rPh sb="0" eb="2">
      <t>ジッシ</t>
    </rPh>
    <phoneticPr fontId="1"/>
  </si>
  <si>
    <t>過去３年間（令和５年４月１日～申請日）の神戸市発注工事において社会的制約条件に配慮すべき工事の実績があるか</t>
    <rPh sb="0" eb="2">
      <t>カコ</t>
    </rPh>
    <rPh sb="3" eb="5">
      <t>ネンカン</t>
    </rPh>
    <rPh sb="6" eb="8">
      <t>レイワ</t>
    </rPh>
    <rPh sb="9" eb="10">
      <t>ネン</t>
    </rPh>
    <rPh sb="11" eb="12">
      <t>ガツ</t>
    </rPh>
    <rPh sb="13" eb="14">
      <t>ニチ</t>
    </rPh>
    <rPh sb="15" eb="17">
      <t>シンセイ</t>
    </rPh>
    <rPh sb="17" eb="18">
      <t>ヒ</t>
    </rPh>
    <rPh sb="20" eb="23">
      <t>コウベシ</t>
    </rPh>
    <rPh sb="23" eb="25">
      <t>ハッチュウ</t>
    </rPh>
    <rPh sb="25" eb="27">
      <t>コウジ</t>
    </rPh>
    <rPh sb="31" eb="38">
      <t>シャカイテキセイヤクジョウケン</t>
    </rPh>
    <rPh sb="39" eb="41">
      <t>ハイリョ</t>
    </rPh>
    <rPh sb="44" eb="46">
      <t>コウジ</t>
    </rPh>
    <rPh sb="47" eb="49">
      <t>ジッセキ</t>
    </rPh>
    <phoneticPr fontId="1"/>
  </si>
  <si>
    <t>神戸市（いずれの部局でも可）との２者の間で災害時における応急対策に関する協定等を締結しているか、又は締結している団体に加入しているか</t>
    <phoneticPr fontId="1"/>
  </si>
  <si>
    <t>「応急対策」とは、災害が発生し、又はまさに発生するおそれのある場合において、応急復旧や予防措置、障害物の除却などの業務を指し、調査、判断、技術的提言のみの業務は含まない</t>
    <phoneticPr fontId="1"/>
  </si>
  <si>
    <t>「団体に加入しているもの」とは、団体の構成員として応急対策を実施するものをさし、当該団体に対する支援、賛助のみを行うものは含まない</t>
    <phoneticPr fontId="1"/>
  </si>
  <si>
    <t>申請日時点で、ISO9001、ISO14001、KEMSの認証を取得しているか</t>
    <rPh sb="29" eb="31">
      <t>ニンショウ</t>
    </rPh>
    <rPh sb="32" eb="34">
      <t>シュトク</t>
    </rPh>
    <phoneticPr fontId="1"/>
  </si>
  <si>
    <t>過去５年間（令和３年４月１日～令和８年３月31日）に元請として完成し、引き渡しが完了した本市（外郭団体を含む）発注工事のうち、本市と随意契約により契約した災害復旧、応急復旧、緊急復旧工事の実績を有しているか</t>
    <rPh sb="15" eb="17">
      <t>レイワ</t>
    </rPh>
    <rPh sb="94" eb="96">
      <t>ジッセキ</t>
    </rPh>
    <rPh sb="97" eb="98">
      <t>ユウ</t>
    </rPh>
    <phoneticPr fontId="1"/>
  </si>
  <si>
    <t>ISO90001は、適用範囲に工事の施工を含むものに限る</t>
    <rPh sb="10" eb="14">
      <t>テキヨウハンイ</t>
    </rPh>
    <rPh sb="15" eb="17">
      <t>コウジ</t>
    </rPh>
    <rPh sb="18" eb="20">
      <t>セコウ</t>
    </rPh>
    <rPh sb="21" eb="22">
      <t>フク</t>
    </rPh>
    <rPh sb="26" eb="27">
      <t>カギ</t>
    </rPh>
    <phoneticPr fontId="1"/>
  </si>
  <si>
    <t>KEMSの認証区分は、第一種認証、第二種認証とも対象とする</t>
    <rPh sb="5" eb="7">
      <t>ニンショウ</t>
    </rPh>
    <rPh sb="7" eb="9">
      <t>クブン</t>
    </rPh>
    <rPh sb="11" eb="14">
      <t>ダイイッシュ</t>
    </rPh>
    <rPh sb="14" eb="16">
      <t>ニンショウ</t>
    </rPh>
    <rPh sb="17" eb="19">
      <t>ダイニ</t>
    </rPh>
    <rPh sb="19" eb="20">
      <t>シュ</t>
    </rPh>
    <rPh sb="20" eb="22">
      <t>ニンショウ</t>
    </rPh>
    <rPh sb="24" eb="26">
      <t>タイショウ</t>
    </rPh>
    <phoneticPr fontId="1"/>
  </si>
  <si>
    <t>KEMSと相互認証を行っている審査登録期間による環境認証も含む</t>
    <rPh sb="5" eb="9">
      <t>ソウゴニンショウ</t>
    </rPh>
    <rPh sb="10" eb="11">
      <t>オコナ</t>
    </rPh>
    <rPh sb="15" eb="17">
      <t>シンサ</t>
    </rPh>
    <rPh sb="17" eb="19">
      <t>トウロク</t>
    </rPh>
    <rPh sb="19" eb="21">
      <t>キカン</t>
    </rPh>
    <rPh sb="24" eb="28">
      <t>カンキョウニンショウ</t>
    </rPh>
    <rPh sb="29" eb="30">
      <t>フク</t>
    </rPh>
    <phoneticPr fontId="1"/>
  </si>
  <si>
    <t>注意点</t>
    <rPh sb="0" eb="3">
      <t>チュウイテン</t>
    </rPh>
    <phoneticPr fontId="1"/>
  </si>
  <si>
    <t>過去１年間（令和７年４月１日～申請日）までに元請として完成し、引き渡しが完了した工事の達成実績を有しているか。</t>
    <rPh sb="15" eb="18">
      <t>シンセイビ</t>
    </rPh>
    <rPh sb="22" eb="24">
      <t>モトウケ</t>
    </rPh>
    <rPh sb="27" eb="29">
      <t>カンセイ</t>
    </rPh>
    <rPh sb="31" eb="32">
      <t>ヒ</t>
    </rPh>
    <rPh sb="33" eb="34">
      <t>ワタ</t>
    </rPh>
    <rPh sb="36" eb="38">
      <t>カンリョウ</t>
    </rPh>
    <rPh sb="40" eb="42">
      <t>コウジ</t>
    </rPh>
    <phoneticPr fontId="1"/>
  </si>
  <si>
    <t>工事成績評定が65点以上のものを対象</t>
    <rPh sb="0" eb="2">
      <t>コウジ</t>
    </rPh>
    <rPh sb="2" eb="4">
      <t>セイセキ</t>
    </rPh>
    <rPh sb="4" eb="6">
      <t>ヒョウテイ</t>
    </rPh>
    <rPh sb="9" eb="12">
      <t>テンイジョウ</t>
    </rPh>
    <rPh sb="16" eb="18">
      <t>タイショウ</t>
    </rPh>
    <phoneticPr fontId="1"/>
  </si>
  <si>
    <t>共同企業体としての施工実績は、出資比率20％以上のものを対象とする</t>
    <phoneticPr fontId="1"/>
  </si>
  <si>
    <t>申請日時点で、法定雇用義務がある企業については「障害者の雇用の促進等に関する法律」に規定される法定雇用率を満たしているか、法定雇用義務がない企業については上記法律に規定される障害者雇用の算定において対象となる者を1名以上雇用しているか</t>
    <rPh sb="0" eb="2">
      <t>シンセイ</t>
    </rPh>
    <rPh sb="2" eb="3">
      <t>ビ</t>
    </rPh>
    <rPh sb="3" eb="5">
      <t>ジテン</t>
    </rPh>
    <rPh sb="7" eb="13">
      <t>ホウテイコヨウギム</t>
    </rPh>
    <rPh sb="16" eb="18">
      <t>キギョウ</t>
    </rPh>
    <rPh sb="61" eb="67">
      <t>ホウテイコヨウギム</t>
    </rPh>
    <rPh sb="70" eb="72">
      <t>キギョウ</t>
    </rPh>
    <rPh sb="77" eb="79">
      <t>ジョウキ</t>
    </rPh>
    <rPh sb="79" eb="81">
      <t>ホウリツ</t>
    </rPh>
    <rPh sb="82" eb="84">
      <t>キテイ</t>
    </rPh>
    <rPh sb="87" eb="92">
      <t>ショウガイシャコヨウ</t>
    </rPh>
    <rPh sb="93" eb="95">
      <t>サンテイ</t>
    </rPh>
    <rPh sb="99" eb="101">
      <t>タイショウ</t>
    </rPh>
    <rPh sb="104" eb="105">
      <t>モノ</t>
    </rPh>
    <rPh sb="107" eb="108">
      <t>メイ</t>
    </rPh>
    <rPh sb="108" eb="110">
      <t>イジョウ</t>
    </rPh>
    <rPh sb="110" eb="112">
      <t>コヨウ</t>
    </rPh>
    <phoneticPr fontId="1"/>
  </si>
  <si>
    <t>法定雇用義務のない企業は、障害者の雇用が確認できる資料</t>
    <phoneticPr fontId="1"/>
  </si>
  <si>
    <t>申請日時点で、法務省神戸保護観察所に協力雇用主として登録されており、かつ、過去２年間（令和６年４月１日～令和８年３月31日）に同一人の保護観察対象者又は更生緊急保護対象者を３ヶ月以上雇用した実績を有しているか</t>
    <rPh sb="0" eb="2">
      <t>シンセイ</t>
    </rPh>
    <rPh sb="2" eb="3">
      <t>ビ</t>
    </rPh>
    <rPh sb="3" eb="5">
      <t>ジテン</t>
    </rPh>
    <rPh sb="43" eb="45">
      <t>レイワ</t>
    </rPh>
    <rPh sb="46" eb="47">
      <t>ネン</t>
    </rPh>
    <rPh sb="52" eb="54">
      <t>レイワ</t>
    </rPh>
    <rPh sb="98" eb="99">
      <t>ユウ</t>
    </rPh>
    <phoneticPr fontId="1"/>
  </si>
  <si>
    <t>注意点</t>
    <rPh sb="0" eb="3">
      <t>チュウイテン</t>
    </rPh>
    <phoneticPr fontId="1"/>
  </si>
  <si>
    <t>フレッシュミモザ企業は除く</t>
    <rPh sb="8" eb="10">
      <t>キギョウ</t>
    </rPh>
    <rPh sb="11" eb="12">
      <t>ノゾ</t>
    </rPh>
    <phoneticPr fontId="1"/>
  </si>
  <si>
    <t>①ひょうご・こうべ女性活躍推企業（ミモザ企業）認定</t>
    <rPh sb="9" eb="11">
      <t>ジョセイ</t>
    </rPh>
    <rPh sb="11" eb="13">
      <t>カツヤク</t>
    </rPh>
    <rPh sb="13" eb="14">
      <t>スイ</t>
    </rPh>
    <rPh sb="14" eb="16">
      <t>キギョウ</t>
    </rPh>
    <rPh sb="20" eb="22">
      <t>キギョウ</t>
    </rPh>
    <rPh sb="23" eb="25">
      <t>ニンテイ</t>
    </rPh>
    <phoneticPr fontId="1"/>
  </si>
  <si>
    <t>申請日時点で、神戸市の実施している「ひょうご・こうべ女性活躍推進企業認定制度（ミモザ企業）」の認定実績を有しているか</t>
    <rPh sb="7" eb="10">
      <t>コウベシ</t>
    </rPh>
    <rPh sb="47" eb="49">
      <t>ニンテイ</t>
    </rPh>
    <rPh sb="49" eb="51">
      <t>ジッセキ</t>
    </rPh>
    <phoneticPr fontId="1"/>
  </si>
  <si>
    <t>申請日時点で、女性活躍推進法または次世代育成支援対策推進法に基づく「一般事業主行動計画」を策定しているか</t>
    <rPh sb="7" eb="14">
      <t>ジョセイカツヤクスイシンホウ</t>
    </rPh>
    <phoneticPr fontId="1"/>
  </si>
  <si>
    <t>一般事業主行動計画策定届</t>
    <rPh sb="9" eb="11">
      <t>サクテイ</t>
    </rPh>
    <rPh sb="11" eb="12">
      <t>トドケ</t>
    </rPh>
    <phoneticPr fontId="1"/>
  </si>
  <si>
    <t>常時雇用する労働者数が100人以下の企業に限る</t>
    <rPh sb="0" eb="2">
      <t>ジョウジ</t>
    </rPh>
    <rPh sb="2" eb="4">
      <t>コヨウ</t>
    </rPh>
    <rPh sb="6" eb="10">
      <t>ロウドウシャスウ</t>
    </rPh>
    <rPh sb="14" eb="15">
      <t>ヒト</t>
    </rPh>
    <rPh sb="15" eb="17">
      <t>イカ</t>
    </rPh>
    <rPh sb="18" eb="20">
      <t>キギョウ</t>
    </rPh>
    <rPh sb="21" eb="22">
      <t>カギ</t>
    </rPh>
    <phoneticPr fontId="1"/>
  </si>
  <si>
    <t>行動計画を一般に公表している場合に限る（「両立支援のひろば」や自社HP等）</t>
    <rPh sb="0" eb="4">
      <t>コウドウケイカク</t>
    </rPh>
    <rPh sb="5" eb="7">
      <t>イッパン</t>
    </rPh>
    <rPh sb="8" eb="10">
      <t>コウヒョウ</t>
    </rPh>
    <rPh sb="14" eb="16">
      <t>バアイ</t>
    </rPh>
    <rPh sb="17" eb="18">
      <t>カギ</t>
    </rPh>
    <rPh sb="21" eb="25">
      <t>リョウリツシエン</t>
    </rPh>
    <rPh sb="31" eb="33">
      <t>ジシャ</t>
    </rPh>
    <rPh sb="35" eb="36">
      <t>ナド</t>
    </rPh>
    <phoneticPr fontId="1"/>
  </si>
  <si>
    <t>②「一般事業主行動計画」の策定</t>
    <phoneticPr fontId="1"/>
  </si>
  <si>
    <t>③「ユースエール」認定</t>
    <phoneticPr fontId="1"/>
  </si>
  <si>
    <t>④「えるぼし・プラチナえるぼし」認定</t>
    <phoneticPr fontId="1"/>
  </si>
  <si>
    <t>⑤「くるみん」「プラチナくるみん」「トライくるみん」認定</t>
    <phoneticPr fontId="1"/>
  </si>
  <si>
    <t>申請日時点で、次世代育成支援対策推進法における厚生労働大臣の認定である「くるみん」「プラチナくるみん」「トライくるみん」認定を受けているか</t>
    <rPh sb="63" eb="64">
      <t>ウ</t>
    </rPh>
    <phoneticPr fontId="1"/>
  </si>
  <si>
    <t>申請日時点で、有効な神戸市消防団協力事業所の認定を受けているか</t>
    <rPh sb="0" eb="2">
      <t>シンセイ</t>
    </rPh>
    <rPh sb="2" eb="3">
      <t>ビ</t>
    </rPh>
    <rPh sb="3" eb="5">
      <t>ジテン</t>
    </rPh>
    <rPh sb="25" eb="26">
      <t>ウ</t>
    </rPh>
    <phoneticPr fontId="1"/>
  </si>
  <si>
    <t>事業者情報画面の写し、管理者ID利用料明細画面の写し
※Excel出力した資料（Excel型式をPDF出力したものも含む）は証明書類として認
　 めない</t>
    <rPh sb="0" eb="5">
      <t>ジギョウシャジョウホウ</t>
    </rPh>
    <rPh sb="5" eb="7">
      <t>ガメン</t>
    </rPh>
    <rPh sb="8" eb="9">
      <t>ウツ</t>
    </rPh>
    <rPh sb="11" eb="14">
      <t>カンリシャ</t>
    </rPh>
    <rPh sb="16" eb="19">
      <t>リヨウリョウ</t>
    </rPh>
    <rPh sb="19" eb="21">
      <t>メイサイ</t>
    </rPh>
    <rPh sb="21" eb="23">
      <t>ガメン</t>
    </rPh>
    <rPh sb="24" eb="25">
      <t>ウツ</t>
    </rPh>
    <rPh sb="28" eb="35">
      <t>エクセルシュツリョク</t>
    </rPh>
    <rPh sb="37" eb="39">
      <t>シリョウ</t>
    </rPh>
    <rPh sb="45" eb="47">
      <t>ケイシキ</t>
    </rPh>
    <rPh sb="51" eb="53">
      <t>シュツリョク</t>
    </rPh>
    <rPh sb="58" eb="59">
      <t>フク</t>
    </rPh>
    <rPh sb="62" eb="64">
      <t>ショウメイ</t>
    </rPh>
    <rPh sb="64" eb="66">
      <t>ショルイ</t>
    </rPh>
    <rPh sb="69" eb="70">
      <t>ミト</t>
    </rPh>
    <phoneticPr fontId="1"/>
  </si>
  <si>
    <t>有効期限</t>
    <rPh sb="0" eb="4">
      <t>ユウコウキゲン</t>
    </rPh>
    <phoneticPr fontId="1"/>
  </si>
  <si>
    <t>※管理者ID利用料明細の有効期限を記入</t>
    <phoneticPr fontId="1"/>
  </si>
  <si>
    <t>5.ICT活用工事の実績</t>
    <rPh sb="5" eb="7">
      <t>カツヨウ</t>
    </rPh>
    <rPh sb="7" eb="9">
      <t>コウジ</t>
    </rPh>
    <rPh sb="10" eb="12">
      <t>ジッセキ</t>
    </rPh>
    <phoneticPr fontId="1"/>
  </si>
  <si>
    <t>6.社会的制約条件に
　　配慮すべき工事の実績</t>
    <rPh sb="2" eb="9">
      <t>シャカイテキセイヤクジョウケン</t>
    </rPh>
    <rPh sb="13" eb="15">
      <t>ハイリョ</t>
    </rPh>
    <rPh sb="18" eb="20">
      <t>コウジ</t>
    </rPh>
    <rPh sb="21" eb="23">
      <t>ジッセキ</t>
    </rPh>
    <phoneticPr fontId="1"/>
  </si>
  <si>
    <t>7.災害協定の締結</t>
    <rPh sb="4" eb="6">
      <t>キョウテイ</t>
    </rPh>
    <rPh sb="7" eb="9">
      <t>テイケツ</t>
    </rPh>
    <phoneticPr fontId="1"/>
  </si>
  <si>
    <t>8.災害復旧工事等の実績</t>
    <phoneticPr fontId="1"/>
  </si>
  <si>
    <t>9．社会貢献の取組</t>
    <phoneticPr fontId="1"/>
  </si>
  <si>
    <t>6.社会的制約条件に配慮すべき工事の実績</t>
    <rPh sb="2" eb="4">
      <t>シャカイ</t>
    </rPh>
    <rPh sb="4" eb="9">
      <t>テキセイヤクジョウケン</t>
    </rPh>
    <rPh sb="10" eb="12">
      <t>ハイリョ</t>
    </rPh>
    <rPh sb="15" eb="17">
      <t>コウジ</t>
    </rPh>
    <rPh sb="18" eb="20">
      <t>ジッセキ</t>
    </rPh>
    <phoneticPr fontId="1"/>
  </si>
  <si>
    <t>9.社会貢献の取組（障害者雇用）</t>
    <rPh sb="2" eb="4">
      <t>シャカイ</t>
    </rPh>
    <rPh sb="4" eb="6">
      <t>コウケン</t>
    </rPh>
    <rPh sb="7" eb="9">
      <t>トリクミ</t>
    </rPh>
    <rPh sb="10" eb="13">
      <t>ショウガイシャ</t>
    </rPh>
    <rPh sb="13" eb="15">
      <t>コヨウ</t>
    </rPh>
    <phoneticPr fontId="1"/>
  </si>
  <si>
    <t>9.社会貢献の取組（協力雇用主）</t>
    <rPh sb="2" eb="4">
      <t>シャカイ</t>
    </rPh>
    <rPh sb="4" eb="6">
      <t>コウケン</t>
    </rPh>
    <rPh sb="7" eb="9">
      <t>トリクミ</t>
    </rPh>
    <rPh sb="10" eb="12">
      <t>キョウリョク</t>
    </rPh>
    <rPh sb="12" eb="15">
      <t>コヨウヌシ</t>
    </rPh>
    <phoneticPr fontId="1"/>
  </si>
  <si>
    <t>9.社会貢献の取組（男女共同参画の取組）</t>
    <rPh sb="2" eb="4">
      <t>シャカイ</t>
    </rPh>
    <rPh sb="4" eb="6">
      <t>コウケン</t>
    </rPh>
    <rPh sb="7" eb="9">
      <t>トリクミ</t>
    </rPh>
    <rPh sb="10" eb="14">
      <t>ダンジョキョウドウ</t>
    </rPh>
    <rPh sb="14" eb="16">
      <t>サンカク</t>
    </rPh>
    <rPh sb="17" eb="19">
      <t>トリクミ</t>
    </rPh>
    <phoneticPr fontId="1"/>
  </si>
  <si>
    <t>9.社会貢献の取組（神戸市消防団協力事業所表示制度）</t>
    <phoneticPr fontId="1"/>
  </si>
  <si>
    <t>9.社会貢献の取組（CCUS（建設キャリアアップシステム）の導入）</t>
    <rPh sb="15" eb="17">
      <t>ケンセツ</t>
    </rPh>
    <rPh sb="30" eb="32">
      <t>ドウニュウ</t>
    </rPh>
    <phoneticPr fontId="1"/>
  </si>
  <si>
    <t>過去２年間（令和６年４月１日～申請日）までに元請として完成し、引き渡しが完了した本市（外郭団体を含む）発注工事のうち、女性技術者が１名以上携わっている工事が有るか</t>
    <rPh sb="0" eb="2">
      <t>カコ</t>
    </rPh>
    <rPh sb="3" eb="5">
      <t>ネンカン</t>
    </rPh>
    <rPh sb="6" eb="8">
      <t>レイワ</t>
    </rPh>
    <rPh sb="9" eb="10">
      <t>ネン</t>
    </rPh>
    <rPh sb="11" eb="12">
      <t>ツキ</t>
    </rPh>
    <rPh sb="13" eb="14">
      <t>ヒ</t>
    </rPh>
    <rPh sb="15" eb="18">
      <t>シンセイヒ</t>
    </rPh>
    <rPh sb="22" eb="24">
      <t>モトウケ</t>
    </rPh>
    <rPh sb="27" eb="29">
      <t>カンセイ</t>
    </rPh>
    <rPh sb="31" eb="32">
      <t>ヒ</t>
    </rPh>
    <rPh sb="33" eb="34">
      <t>ワタ</t>
    </rPh>
    <rPh sb="36" eb="38">
      <t>カンリョウ</t>
    </rPh>
    <rPh sb="40" eb="42">
      <t>ホンシ</t>
    </rPh>
    <rPh sb="43" eb="47">
      <t>ガイカクダンタイ</t>
    </rPh>
    <rPh sb="48" eb="49">
      <t>フク</t>
    </rPh>
    <rPh sb="51" eb="53">
      <t>ハッチュウ</t>
    </rPh>
    <rPh sb="53" eb="55">
      <t>コウジ</t>
    </rPh>
    <rPh sb="59" eb="64">
      <t>ジョセイギジュツシャ</t>
    </rPh>
    <rPh sb="66" eb="67">
      <t>メイ</t>
    </rPh>
    <rPh sb="67" eb="69">
      <t>イジョウ</t>
    </rPh>
    <rPh sb="69" eb="70">
      <t>タズサ</t>
    </rPh>
    <rPh sb="75" eb="77">
      <t>コウジ</t>
    </rPh>
    <rPh sb="78" eb="79">
      <t>ア</t>
    </rPh>
    <phoneticPr fontId="1"/>
  </si>
  <si>
    <t>女性技術者の役割は問わない</t>
    <rPh sb="0" eb="5">
      <t>ジョセイギジュツシャ</t>
    </rPh>
    <rPh sb="6" eb="8">
      <t>ヤクワリ</t>
    </rPh>
    <rPh sb="9" eb="10">
      <t>ト</t>
    </rPh>
    <phoneticPr fontId="1"/>
  </si>
  <si>
    <t>共同企業体としての施工実績は、出資比率20%以上のものを対象とする</t>
    <rPh sb="0" eb="2">
      <t>キョウドウ</t>
    </rPh>
    <rPh sb="2" eb="5">
      <t>キギョウタイ</t>
    </rPh>
    <rPh sb="9" eb="11">
      <t>セコウ</t>
    </rPh>
    <rPh sb="11" eb="13">
      <t>ジッセキ</t>
    </rPh>
    <rPh sb="15" eb="17">
      <t>シュッシ</t>
    </rPh>
    <rPh sb="17" eb="19">
      <t>ヒリツ</t>
    </rPh>
    <rPh sb="22" eb="24">
      <t>イジョウ</t>
    </rPh>
    <rPh sb="28" eb="30">
      <t>タイショウ</t>
    </rPh>
    <phoneticPr fontId="1"/>
  </si>
  <si>
    <t>共同企業体としての施工実績は、出資比率20％以上のものを対象とする</t>
    <rPh sb="0" eb="2">
      <t>キョウドウ</t>
    </rPh>
    <rPh sb="2" eb="5">
      <t>キギョウタイ</t>
    </rPh>
    <rPh sb="9" eb="11">
      <t>セコウ</t>
    </rPh>
    <rPh sb="11" eb="13">
      <t>ジッセキ</t>
    </rPh>
    <rPh sb="15" eb="17">
      <t>シュッシ</t>
    </rPh>
    <rPh sb="17" eb="19">
      <t>ヒリツ</t>
    </rPh>
    <rPh sb="22" eb="24">
      <t>イジョウ</t>
    </rPh>
    <rPh sb="28" eb="30">
      <t>タイショウ</t>
    </rPh>
    <phoneticPr fontId="1"/>
  </si>
  <si>
    <t>コリンズ（竣工登録）（女性技術者を明記すること。）</t>
    <rPh sb="5" eb="9">
      <t>シュンコウトウロク</t>
    </rPh>
    <rPh sb="11" eb="16">
      <t>ジョセイギジュツシャ</t>
    </rPh>
    <rPh sb="17" eb="19">
      <t>メイキ</t>
    </rPh>
    <phoneticPr fontId="1"/>
  </si>
  <si>
    <t>コリンズ（竣工登録）、工事成績評定通知書</t>
    <rPh sb="5" eb="9">
      <t>シュンコウトウロク</t>
    </rPh>
    <rPh sb="17" eb="19">
      <t>ツウチ</t>
    </rPh>
    <phoneticPr fontId="1"/>
  </si>
  <si>
    <t>コリンズ（竣工登録）の工事概要に「社会的制約条件に配慮すべき工事」の記載があるもの</t>
    <rPh sb="5" eb="9">
      <t>シュンコウトウロク</t>
    </rPh>
    <rPh sb="11" eb="15">
      <t>コウジガイヨウ</t>
    </rPh>
    <rPh sb="17" eb="24">
      <t>シャカイテキセイヤクジョウケン</t>
    </rPh>
    <rPh sb="25" eb="27">
      <t>ハイリョ</t>
    </rPh>
    <rPh sb="30" eb="32">
      <t>コウジ</t>
    </rPh>
    <rPh sb="34" eb="36">
      <t>キサイ</t>
    </rPh>
    <phoneticPr fontId="1"/>
  </si>
  <si>
    <t>コリンズ（竣工登録）</t>
    <rPh sb="5" eb="9">
      <t>シュンコウトウロク</t>
    </rPh>
    <phoneticPr fontId="1"/>
  </si>
  <si>
    <t>４.女性技術者育成の取組</t>
    <rPh sb="2" eb="7">
      <t>ジョセイギジュツシャ</t>
    </rPh>
    <rPh sb="7" eb="9">
      <t>イクセイ</t>
    </rPh>
    <rPh sb="10" eb="11">
      <t>ト</t>
    </rPh>
    <rPh sb="11" eb="12">
      <t>グミ</t>
    </rPh>
    <phoneticPr fontId="1"/>
  </si>
  <si>
    <t>4.女性技術者育成の取組</t>
    <rPh sb="2" eb="4">
      <t>ジョセイ</t>
    </rPh>
    <rPh sb="7" eb="9">
      <t>イクセイ</t>
    </rPh>
    <phoneticPr fontId="1"/>
  </si>
  <si>
    <t>協定書、災害協定締結団体への加入証明書（令和8年4月1日以降の日付のもの）</t>
    <phoneticPr fontId="1"/>
  </si>
  <si>
    <t>計画期間終了日</t>
    <rPh sb="0" eb="2">
      <t>ケイカク</t>
    </rPh>
    <rPh sb="2" eb="4">
      <t>キカン</t>
    </rPh>
    <rPh sb="4" eb="6">
      <t>シュウリョウ</t>
    </rPh>
    <rPh sb="6" eb="7">
      <t>ヒ</t>
    </rPh>
    <phoneticPr fontId="1"/>
  </si>
  <si>
    <t>一般事業主行動計画</t>
    <rPh sb="0" eb="5">
      <t>イッパンジギョウヌシ</t>
    </rPh>
    <rPh sb="5" eb="9">
      <t>コウドウケイカク</t>
    </rPh>
    <phoneticPr fontId="1"/>
  </si>
  <si>
    <t>えるぼし認定</t>
    <rPh sb="4" eb="6">
      <t>ニンテイ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</si>
</sst>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quot;;General"/>
    <numFmt numFmtId="177" formatCode="[$-F800]dddd\,\ mmmm\ dd\,\ yyyy"/>
    <numFmt numFmtId="178" formatCode="yyyy&quot;年&quot;m&quot;月&quot;d&quot;日&quot;;@"/>
  </numFmts>
  <fonts count="10">
    <font>
      <sz val="11"/>
      <color theme="1"/>
      <name val="ＭＳ Ｐゴシック"/>
      <family val="2"/>
      <scheme val="minor"/>
    </font>
    <font>
      <sz val="6"/>
      <name val="ＭＳ Ｐゴシック"/>
      <family val="3"/>
      <charset val="128"/>
      <scheme val="minor"/>
    </font>
    <font>
      <sz val="14"/>
      <color theme="1"/>
      <name val="Meiryo UI"/>
      <family val="3"/>
      <charset val="128"/>
    </font>
    <font>
      <sz val="11"/>
      <color theme="1"/>
      <name val="Meiryo UI"/>
      <family val="3"/>
      <charset val="128"/>
    </font>
    <font>
      <sz val="14"/>
      <name val="Meiryo UI"/>
      <family val="3"/>
      <charset val="128"/>
    </font>
    <font>
      <sz val="11"/>
      <name val="ＭＳ Ｐゴシック"/>
      <family val="2"/>
      <scheme val="minor"/>
    </font>
    <font>
      <sz val="11"/>
      <name val="Meiryo UI"/>
      <family val="3"/>
      <charset val="128"/>
    </font>
    <font>
      <u/>
      <sz val="11"/>
      <name val="Meiryo UI"/>
      <family val="3"/>
      <charset val="128"/>
    </font>
    <font>
      <sz val="10"/>
      <name val="Meiryo UI"/>
      <family val="3"/>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thin">
        <color auto="1"/>
      </top>
      <bottom style="thin">
        <color auto="1"/>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diagonal/>
    </border>
    <border>
      <left/>
      <right/>
      <top style="thin">
        <color theme="0" tint="-0.499984740745262"/>
      </top>
      <bottom/>
      <diagonal/>
    </border>
    <border>
      <left style="thin">
        <color theme="0" tint="-0.499984740745262"/>
      </left>
      <right style="thin">
        <color theme="0" tint="-0.499984740745262"/>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theme="0" tint="-0.499984740745262"/>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6">
    <xf numFmtId="0" fontId="0" fillId="0" borderId="0" xfId="0"/>
    <xf numFmtId="0" fontId="3" fillId="0" borderId="0" xfId="0" applyFont="1" applyAlignment="1">
      <alignment vertical="center"/>
    </xf>
    <xf numFmtId="0" fontId="3" fillId="0" borderId="0" xfId="0" applyFont="1"/>
    <xf numFmtId="176" fontId="3" fillId="0" borderId="0" xfId="0" applyNumberFormat="1" applyFont="1"/>
    <xf numFmtId="0" fontId="3" fillId="0" borderId="0" xfId="0" applyFont="1" applyAlignment="1" applyProtection="1">
      <alignment vertical="center"/>
      <protection locked="0"/>
    </xf>
    <xf numFmtId="0" fontId="2" fillId="0" borderId="0" xfId="0" applyFont="1" applyAlignment="1">
      <alignment horizontal="center" vertical="center"/>
    </xf>
    <xf numFmtId="0" fontId="3" fillId="0" borderId="0" xfId="0" applyFont="1" applyAlignment="1">
      <alignment horizontal="left" vertical="center"/>
    </xf>
    <xf numFmtId="0" fontId="3" fillId="0" borderId="14" xfId="0" applyFont="1" applyBorder="1" applyAlignment="1">
      <alignment vertical="center"/>
    </xf>
    <xf numFmtId="0" fontId="6"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shrinkToFit="1"/>
      <protection locked="0"/>
    </xf>
    <xf numFmtId="0" fontId="3" fillId="0" borderId="0" xfId="0" applyNumberFormat="1" applyFont="1" applyBorder="1" applyAlignment="1">
      <alignment vertical="center"/>
    </xf>
    <xf numFmtId="0" fontId="3" fillId="0" borderId="0" xfId="0" applyNumberFormat="1" applyFont="1" applyBorder="1" applyAlignment="1">
      <alignment horizontal="center" vertical="center"/>
    </xf>
    <xf numFmtId="0" fontId="3" fillId="0" borderId="15" xfId="0" applyFont="1" applyBorder="1" applyAlignment="1">
      <alignment vertical="center"/>
    </xf>
    <xf numFmtId="0" fontId="6" fillId="0" borderId="15" xfId="0" applyFont="1" applyBorder="1" applyAlignment="1">
      <alignment vertical="center"/>
    </xf>
    <xf numFmtId="0" fontId="3" fillId="0" borderId="15" xfId="0" applyNumberFormat="1" applyFont="1" applyBorder="1" applyAlignment="1">
      <alignment vertical="center"/>
    </xf>
    <xf numFmtId="0" fontId="6" fillId="0" borderId="0" xfId="0" applyFont="1" applyBorder="1" applyAlignment="1">
      <alignment vertical="center"/>
    </xf>
    <xf numFmtId="0" fontId="3" fillId="0" borderId="15" xfId="0" applyFont="1" applyBorder="1" applyAlignment="1">
      <alignment vertical="top" textRotation="255" wrapText="1"/>
    </xf>
    <xf numFmtId="178" fontId="3" fillId="0" borderId="0" xfId="0" applyNumberFormat="1" applyFont="1" applyBorder="1" applyAlignment="1">
      <alignment vertical="center"/>
    </xf>
    <xf numFmtId="0" fontId="6" fillId="0" borderId="15" xfId="0" applyNumberFormat="1" applyFont="1" applyBorder="1" applyAlignment="1">
      <alignment vertical="center"/>
    </xf>
    <xf numFmtId="14" fontId="6" fillId="0" borderId="0" xfId="0" applyNumberFormat="1" applyFont="1" applyBorder="1" applyAlignment="1">
      <alignment vertical="center"/>
    </xf>
    <xf numFmtId="0" fontId="6" fillId="0" borderId="8"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0" xfId="0" applyFont="1" applyAlignment="1" applyProtection="1">
      <alignment vertical="top"/>
      <protection locked="0"/>
    </xf>
    <xf numFmtId="0" fontId="6" fillId="0" borderId="1" xfId="0" applyFont="1" applyBorder="1" applyAlignment="1" applyProtection="1">
      <alignment vertical="center"/>
      <protection locked="0"/>
    </xf>
    <xf numFmtId="0" fontId="6" fillId="0" borderId="4" xfId="0" applyFont="1" applyBorder="1" applyAlignment="1" applyProtection="1">
      <alignment vertical="center"/>
      <protection locked="0"/>
    </xf>
    <xf numFmtId="0" fontId="6" fillId="0" borderId="0" xfId="0" applyFont="1" applyBorder="1" applyAlignment="1" applyProtection="1">
      <alignment vertical="center"/>
      <protection locked="0"/>
    </xf>
    <xf numFmtId="0" fontId="6" fillId="0" borderId="0" xfId="0" applyFont="1" applyFill="1" applyBorder="1" applyAlignment="1" applyProtection="1">
      <alignment horizontal="right" vertical="center"/>
      <protection locked="0"/>
    </xf>
    <xf numFmtId="0" fontId="6" fillId="0" borderId="5" xfId="0" applyFont="1" applyBorder="1" applyAlignment="1" applyProtection="1">
      <alignment horizontal="center" vertical="center"/>
      <protection locked="0"/>
    </xf>
    <xf numFmtId="0" fontId="6" fillId="0" borderId="10" xfId="0" applyFont="1" applyBorder="1" applyAlignment="1" applyProtection="1">
      <alignment vertical="center" wrapText="1"/>
      <protection locked="0"/>
    </xf>
    <xf numFmtId="0" fontId="6" fillId="0" borderId="0" xfId="0" applyFont="1" applyBorder="1" applyAlignment="1" applyProtection="1">
      <alignment vertical="center" wrapText="1"/>
      <protection locked="0"/>
    </xf>
    <xf numFmtId="0" fontId="6" fillId="0" borderId="9"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6" fillId="2" borderId="6" xfId="0" applyNumberFormat="1" applyFont="1" applyFill="1" applyBorder="1" applyAlignment="1" applyProtection="1">
      <alignment vertical="center"/>
      <protection locked="0"/>
    </xf>
    <xf numFmtId="177" fontId="6" fillId="0" borderId="9" xfId="0" applyNumberFormat="1" applyFont="1" applyFill="1" applyBorder="1" applyAlignment="1" applyProtection="1">
      <alignment vertical="center"/>
      <protection locked="0"/>
    </xf>
    <xf numFmtId="177" fontId="6" fillId="0" borderId="0" xfId="0" applyNumberFormat="1" applyFont="1" applyFill="1" applyBorder="1" applyAlignment="1" applyProtection="1">
      <alignment vertical="center"/>
      <protection locked="0"/>
    </xf>
    <xf numFmtId="0" fontId="6" fillId="0" borderId="0" xfId="0" applyFont="1" applyFill="1" applyAlignment="1" applyProtection="1">
      <alignment vertical="center"/>
      <protection locked="0"/>
    </xf>
    <xf numFmtId="0" fontId="6" fillId="0" borderId="0" xfId="0" applyFont="1" applyFill="1" applyBorder="1" applyAlignment="1" applyProtection="1">
      <alignment horizontal="center" vertical="center"/>
      <protection locked="0"/>
    </xf>
    <xf numFmtId="14" fontId="6" fillId="0" borderId="0" xfId="0" applyNumberFormat="1" applyFont="1" applyFill="1" applyBorder="1" applyAlignment="1" applyProtection="1">
      <alignment horizontal="left" vertical="center"/>
      <protection locked="0"/>
    </xf>
    <xf numFmtId="0" fontId="5" fillId="0" borderId="0" xfId="0" applyFont="1" applyAlignment="1"/>
    <xf numFmtId="0" fontId="3" fillId="0" borderId="15" xfId="0" applyNumberFormat="1" applyFont="1" applyBorder="1" applyAlignment="1">
      <alignment horizontal="center" vertical="center"/>
    </xf>
    <xf numFmtId="0" fontId="6" fillId="0" borderId="0" xfId="0" applyFont="1" applyAlignment="1" applyProtection="1">
      <alignment vertical="center" shrinkToFit="1"/>
      <protection locked="0"/>
    </xf>
    <xf numFmtId="14" fontId="6" fillId="0" borderId="0" xfId="0" applyNumberFormat="1" applyFont="1" applyFill="1" applyBorder="1" applyAlignment="1">
      <alignment vertical="center"/>
    </xf>
    <xf numFmtId="0" fontId="6" fillId="0" borderId="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top" textRotation="255" wrapText="1"/>
    </xf>
    <xf numFmtId="0" fontId="3" fillId="0" borderId="15" xfId="0" applyFont="1" applyBorder="1" applyAlignment="1">
      <alignment horizontal="center" vertical="center"/>
    </xf>
    <xf numFmtId="0" fontId="6"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5" xfId="0" applyFont="1" applyFill="1" applyBorder="1" applyAlignment="1">
      <alignment vertical="top" textRotation="255" wrapText="1"/>
    </xf>
    <xf numFmtId="0" fontId="3" fillId="0" borderId="0" xfId="0" applyFont="1" applyBorder="1" applyAlignment="1">
      <alignment vertical="center"/>
    </xf>
    <xf numFmtId="0" fontId="3" fillId="0" borderId="0" xfId="0" applyFont="1" applyAlignment="1">
      <alignment horizontal="right" vertical="center"/>
    </xf>
    <xf numFmtId="0" fontId="6" fillId="0" borderId="10" xfId="0" applyFont="1" applyFill="1" applyBorder="1" applyAlignment="1" applyProtection="1">
      <alignment horizontal="center" vertical="center"/>
      <protection locked="0"/>
    </xf>
    <xf numFmtId="0" fontId="6" fillId="0" borderId="10" xfId="0" applyFont="1" applyFill="1" applyBorder="1" applyAlignment="1" applyProtection="1">
      <alignment vertical="center"/>
      <protection locked="0"/>
    </xf>
    <xf numFmtId="0" fontId="6" fillId="0" borderId="0"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14" fontId="6" fillId="2" borderId="2" xfId="0" applyNumberFormat="1" applyFont="1" applyFill="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14" fontId="6" fillId="0" borderId="17" xfId="0" applyNumberFormat="1" applyFont="1" applyFill="1" applyBorder="1" applyAlignment="1">
      <alignment vertical="center"/>
    </xf>
    <xf numFmtId="0" fontId="6" fillId="2" borderId="6" xfId="0" applyFont="1" applyFill="1" applyBorder="1" applyAlignment="1" applyProtection="1">
      <alignment vertical="center"/>
      <protection locked="0"/>
    </xf>
    <xf numFmtId="0" fontId="6" fillId="2" borderId="5" xfId="0" applyFont="1" applyFill="1" applyBorder="1" applyAlignment="1" applyProtection="1">
      <alignment vertical="center"/>
      <protection locked="0"/>
    </xf>
    <xf numFmtId="0" fontId="6" fillId="2" borderId="7" xfId="0" applyFont="1" applyFill="1" applyBorder="1" applyAlignment="1" applyProtection="1">
      <alignment vertical="center"/>
      <protection locked="0"/>
    </xf>
    <xf numFmtId="14" fontId="6" fillId="2" borderId="6" xfId="0" applyNumberFormat="1" applyFont="1" applyFill="1" applyBorder="1" applyAlignment="1" applyProtection="1">
      <alignment horizontal="left" vertical="center"/>
      <protection locked="0"/>
    </xf>
    <xf numFmtId="14" fontId="6" fillId="2" borderId="5" xfId="0" applyNumberFormat="1" applyFont="1" applyFill="1" applyBorder="1" applyAlignment="1" applyProtection="1">
      <alignment horizontal="left" vertical="center"/>
      <protection locked="0"/>
    </xf>
    <xf numFmtId="14" fontId="6" fillId="2" borderId="7" xfId="0" applyNumberFormat="1" applyFont="1" applyFill="1" applyBorder="1" applyAlignment="1" applyProtection="1">
      <alignment horizontal="left" vertical="center"/>
      <protection locked="0"/>
    </xf>
    <xf numFmtId="0" fontId="6" fillId="0" borderId="2" xfId="0" applyFont="1" applyBorder="1" applyAlignment="1" applyProtection="1">
      <alignment vertical="center" wrapText="1"/>
      <protection locked="0"/>
    </xf>
    <xf numFmtId="0" fontId="6" fillId="0" borderId="8"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2" borderId="6" xfId="0" applyFont="1" applyFill="1" applyBorder="1" applyAlignment="1" applyProtection="1">
      <alignment vertical="center" shrinkToFit="1"/>
      <protection locked="0"/>
    </xf>
    <xf numFmtId="0" fontId="6" fillId="2" borderId="5" xfId="0" applyFont="1" applyFill="1" applyBorder="1" applyAlignment="1" applyProtection="1">
      <alignment vertical="center" shrinkToFit="1"/>
      <protection locked="0"/>
    </xf>
    <xf numFmtId="0" fontId="6" fillId="2" borderId="7" xfId="0" applyFont="1" applyFill="1" applyBorder="1" applyAlignment="1" applyProtection="1">
      <alignment vertical="center" shrinkToFit="1"/>
      <protection locked="0"/>
    </xf>
    <xf numFmtId="0" fontId="6" fillId="0" borderId="2" xfId="0" applyFont="1" applyBorder="1" applyAlignment="1" applyProtection="1">
      <alignment horizontal="left" vertical="center" wrapText="1"/>
      <protection locked="0"/>
    </xf>
    <xf numFmtId="0" fontId="6" fillId="2" borderId="6" xfId="0" applyNumberFormat="1" applyFont="1" applyFill="1" applyBorder="1" applyAlignment="1" applyProtection="1">
      <alignment horizontal="left" vertical="center"/>
      <protection locked="0"/>
    </xf>
    <xf numFmtId="0" fontId="6" fillId="2" borderId="5" xfId="0" applyNumberFormat="1" applyFont="1" applyFill="1" applyBorder="1" applyAlignment="1" applyProtection="1">
      <alignment horizontal="left" vertical="center"/>
      <protection locked="0"/>
    </xf>
    <xf numFmtId="0" fontId="6" fillId="2" borderId="7" xfId="0" applyNumberFormat="1" applyFont="1" applyFill="1" applyBorder="1" applyAlignment="1" applyProtection="1">
      <alignment horizontal="left" vertical="center"/>
      <protection locked="0"/>
    </xf>
    <xf numFmtId="0" fontId="6" fillId="0" borderId="11" xfId="0" applyFont="1" applyBorder="1" applyAlignment="1" applyProtection="1">
      <alignment horizontal="center" vertical="center"/>
      <protection locked="0"/>
    </xf>
    <xf numFmtId="0" fontId="6" fillId="0" borderId="2" xfId="0" applyFont="1" applyBorder="1" applyAlignment="1" applyProtection="1">
      <alignment vertical="center" wrapText="1" shrinkToFit="1"/>
      <protection locked="0"/>
    </xf>
    <xf numFmtId="0" fontId="6" fillId="0" borderId="2" xfId="0" applyFont="1" applyBorder="1" applyAlignment="1" applyProtection="1">
      <alignment vertical="center" shrinkToFit="1"/>
      <protection locked="0"/>
    </xf>
    <xf numFmtId="0" fontId="6" fillId="0" borderId="2" xfId="0" applyFont="1" applyBorder="1" applyAlignment="1" applyProtection="1">
      <alignment vertical="center"/>
      <protection locked="0"/>
    </xf>
    <xf numFmtId="0" fontId="7" fillId="0" borderId="2" xfId="0" applyFont="1" applyBorder="1" applyAlignment="1" applyProtection="1">
      <alignment vertical="center"/>
      <protection locked="0"/>
    </xf>
    <xf numFmtId="0" fontId="6" fillId="0" borderId="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6" fillId="2" borderId="1" xfId="0" applyFont="1" applyFill="1" applyBorder="1" applyAlignment="1" applyProtection="1">
      <alignment horizontal="right" vertical="center"/>
      <protection locked="0"/>
    </xf>
    <xf numFmtId="0" fontId="6" fillId="2" borderId="4" xfId="0" applyFont="1" applyFill="1" applyBorder="1" applyAlignment="1" applyProtection="1">
      <alignment horizontal="right" vertical="center"/>
      <protection locked="0"/>
    </xf>
    <xf numFmtId="14" fontId="6" fillId="0" borderId="15" xfId="0" applyNumberFormat="1" applyFont="1" applyBorder="1" applyAlignment="1">
      <alignment horizontal="center" vertical="center"/>
    </xf>
    <xf numFmtId="0" fontId="3" fillId="0" borderId="0" xfId="0" applyFont="1" applyAlignment="1">
      <alignment horizontal="center"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6" fillId="0" borderId="13" xfId="0" applyFont="1" applyBorder="1" applyAlignment="1">
      <alignment horizontal="left" vertical="center"/>
    </xf>
    <xf numFmtId="0" fontId="6" fillId="0" borderId="15" xfId="0" applyFont="1" applyBorder="1" applyAlignment="1">
      <alignment horizontal="left" vertical="center"/>
    </xf>
    <xf numFmtId="0" fontId="3" fillId="0" borderId="0" xfId="0" applyFont="1" applyBorder="1" applyAlignment="1">
      <alignment horizontal="center" vertical="center" textRotation="255" wrapText="1"/>
    </xf>
    <xf numFmtId="0" fontId="3" fillId="0" borderId="0" xfId="0" applyFont="1" applyBorder="1" applyAlignment="1">
      <alignment horizontal="center" vertical="top" textRotation="255" wrapText="1"/>
    </xf>
    <xf numFmtId="0" fontId="3" fillId="0" borderId="15" xfId="0" applyFont="1" applyBorder="1" applyAlignment="1">
      <alignment horizontal="center" vertical="center"/>
    </xf>
    <xf numFmtId="0" fontId="3" fillId="0" borderId="15" xfId="0" applyFont="1" applyBorder="1" applyAlignment="1">
      <alignment horizontal="center" vertical="center" textRotation="255"/>
    </xf>
    <xf numFmtId="0" fontId="6" fillId="0" borderId="15" xfId="0" applyFont="1" applyBorder="1" applyAlignment="1">
      <alignment horizontal="center" vertical="top" textRotation="255" wrapText="1"/>
    </xf>
    <xf numFmtId="0" fontId="4" fillId="0" borderId="0" xfId="0" applyFont="1" applyAlignment="1">
      <alignment horizontal="center" vertical="center"/>
    </xf>
    <xf numFmtId="0" fontId="3" fillId="0" borderId="15" xfId="0" applyFont="1" applyBorder="1" applyAlignment="1">
      <alignment horizontal="center" vertical="top" textRotation="255" wrapText="1"/>
    </xf>
    <xf numFmtId="0" fontId="6" fillId="0" borderId="10" xfId="0" applyFont="1" applyBorder="1" applyAlignment="1" applyProtection="1">
      <alignment horizontal="left" vertical="top"/>
      <protection locked="0"/>
    </xf>
    <xf numFmtId="0" fontId="6" fillId="0" borderId="6"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16" xfId="0" applyFont="1" applyBorder="1" applyAlignment="1" applyProtection="1">
      <alignment horizontal="left" vertical="center" shrinkToFit="1"/>
      <protection locked="0"/>
    </xf>
    <xf numFmtId="0" fontId="6" fillId="0" borderId="16" xfId="0" applyFont="1" applyBorder="1" applyAlignment="1" applyProtection="1">
      <alignment horizontal="left" vertical="center"/>
      <protection locked="0"/>
    </xf>
    <xf numFmtId="14" fontId="6" fillId="0" borderId="12" xfId="0" applyNumberFormat="1" applyFont="1" applyFill="1" applyBorder="1" applyAlignment="1">
      <alignment horizontal="center" vertical="center"/>
    </xf>
    <xf numFmtId="14" fontId="6" fillId="0" borderId="13" xfId="0" applyNumberFormat="1" applyFont="1" applyFill="1" applyBorder="1" applyAlignment="1">
      <alignment horizontal="center" vertical="center"/>
    </xf>
    <xf numFmtId="0" fontId="6" fillId="0" borderId="12"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13" xfId="0" applyFont="1" applyBorder="1" applyAlignment="1">
      <alignment horizontal="left" vertical="center" shrinkToFit="1"/>
    </xf>
    <xf numFmtId="0" fontId="3" fillId="0" borderId="0" xfId="0" applyFont="1" applyBorder="1" applyAlignment="1">
      <alignment horizontal="left" vertical="center"/>
    </xf>
    <xf numFmtId="14" fontId="6" fillId="0" borderId="17" xfId="0" applyNumberFormat="1" applyFont="1" applyFill="1" applyBorder="1" applyAlignment="1">
      <alignment horizontal="left" vertical="center"/>
    </xf>
    <xf numFmtId="14" fontId="6" fillId="0" borderId="0" xfId="0" applyNumberFormat="1" applyFont="1" applyFill="1" applyBorder="1" applyAlignment="1">
      <alignment horizontal="left"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14" fontId="6" fillId="0" borderId="15" xfId="0" applyNumberFormat="1" applyFont="1" applyFill="1" applyBorder="1" applyAlignment="1">
      <alignment horizontal="center" vertical="center"/>
    </xf>
    <xf numFmtId="0" fontId="3" fillId="0" borderId="18" xfId="0" applyFont="1" applyBorder="1" applyAlignment="1">
      <alignment horizontal="center" vertical="center" textRotation="255" wrapText="1"/>
    </xf>
    <xf numFmtId="0" fontId="3" fillId="0" borderId="19" xfId="0" applyFont="1" applyBorder="1" applyAlignment="1">
      <alignment horizontal="center" vertical="center" textRotation="255" wrapText="1"/>
    </xf>
    <xf numFmtId="0" fontId="6" fillId="0" borderId="18" xfId="0" applyFont="1" applyBorder="1" applyAlignment="1">
      <alignment horizontal="center" vertical="top" textRotation="255" wrapText="1"/>
    </xf>
    <xf numFmtId="0" fontId="6" fillId="0" borderId="19" xfId="0" applyFont="1" applyBorder="1" applyAlignment="1">
      <alignment horizontal="center" vertical="top" textRotation="255" wrapText="1"/>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127"/>
  <sheetViews>
    <sheetView tabSelected="1" view="pageBreakPreview" zoomScaleNormal="100" zoomScaleSheetLayoutView="100" workbookViewId="0">
      <selection activeCell="Q15" sqref="Q15"/>
    </sheetView>
  </sheetViews>
  <sheetFormatPr defaultColWidth="9" defaultRowHeight="20.149999999999999" customHeight="1"/>
  <cols>
    <col min="1" max="1" width="5" style="4" customWidth="1"/>
    <col min="2" max="2" width="4.6328125" style="8" customWidth="1"/>
    <col min="3" max="3" width="13.6328125" style="9" customWidth="1"/>
    <col min="4" max="4" width="8.6328125" style="24" customWidth="1"/>
    <col min="5" max="10" width="8.6328125" style="8" customWidth="1"/>
    <col min="11" max="11" width="9" style="8"/>
    <col min="12" max="12" width="9" style="4"/>
    <col min="13" max="17" width="12.453125" style="4" bestFit="1" customWidth="1"/>
    <col min="18" max="18" width="12.36328125" style="4" bestFit="1" customWidth="1"/>
    <col min="19" max="16384" width="9" style="4"/>
  </cols>
  <sheetData>
    <row r="1" spans="2:11" ht="19.5">
      <c r="B1" s="85" t="s">
        <v>79</v>
      </c>
      <c r="C1" s="85"/>
      <c r="D1" s="85"/>
      <c r="E1" s="85"/>
      <c r="F1" s="85"/>
      <c r="G1" s="85"/>
      <c r="H1" s="85"/>
      <c r="I1" s="85"/>
      <c r="J1" s="85"/>
      <c r="K1" s="85"/>
    </row>
    <row r="2" spans="2:11" ht="15" customHeight="1"/>
    <row r="3" spans="2:11" ht="15" customHeight="1">
      <c r="F3" s="25" t="s">
        <v>0</v>
      </c>
      <c r="G3" s="86"/>
      <c r="H3" s="86"/>
      <c r="I3" s="86"/>
      <c r="J3" s="86"/>
      <c r="K3" s="86"/>
    </row>
    <row r="4" spans="2:11" ht="15" customHeight="1">
      <c r="F4" s="26" t="s">
        <v>1</v>
      </c>
      <c r="G4" s="87"/>
      <c r="H4" s="87"/>
      <c r="I4" s="87"/>
      <c r="J4" s="87"/>
      <c r="K4" s="87"/>
    </row>
    <row r="5" spans="2:11" ht="15" customHeight="1">
      <c r="F5" s="26" t="s">
        <v>2</v>
      </c>
      <c r="G5" s="87"/>
      <c r="H5" s="87"/>
      <c r="I5" s="87"/>
      <c r="J5" s="87"/>
      <c r="K5" s="87"/>
    </row>
    <row r="6" spans="2:11" ht="15" customHeight="1">
      <c r="F6" s="27"/>
      <c r="G6" s="28"/>
      <c r="H6" s="28"/>
      <c r="I6" s="28"/>
      <c r="J6" s="28"/>
      <c r="K6" s="28"/>
    </row>
    <row r="7" spans="2:11" ht="15" customHeight="1">
      <c r="B7" s="8" t="s">
        <v>52</v>
      </c>
    </row>
    <row r="8" spans="2:11" ht="30" customHeight="1">
      <c r="C8" s="10" t="s">
        <v>3</v>
      </c>
      <c r="D8" s="69" t="s">
        <v>80</v>
      </c>
      <c r="E8" s="69"/>
      <c r="F8" s="69"/>
      <c r="G8" s="69"/>
      <c r="H8" s="69"/>
      <c r="I8" s="69"/>
      <c r="J8" s="69"/>
      <c r="K8" s="69"/>
    </row>
    <row r="9" spans="2:11" ht="15" customHeight="1">
      <c r="C9" s="84" t="s">
        <v>5</v>
      </c>
      <c r="D9" s="69" t="s">
        <v>60</v>
      </c>
      <c r="E9" s="69"/>
      <c r="F9" s="69"/>
      <c r="G9" s="69"/>
      <c r="H9" s="69"/>
      <c r="I9" s="69"/>
      <c r="J9" s="69"/>
      <c r="K9" s="69"/>
    </row>
    <row r="10" spans="2:11" ht="15" customHeight="1">
      <c r="C10" s="84"/>
      <c r="D10" s="69" t="s">
        <v>81</v>
      </c>
      <c r="E10" s="69"/>
      <c r="F10" s="69"/>
      <c r="G10" s="69"/>
      <c r="H10" s="69"/>
      <c r="I10" s="69"/>
      <c r="J10" s="69"/>
      <c r="K10" s="69"/>
    </row>
    <row r="11" spans="2:11" ht="15" customHeight="1">
      <c r="C11" s="10" t="s">
        <v>4</v>
      </c>
      <c r="D11" s="63"/>
      <c r="E11" s="64"/>
      <c r="F11" s="64"/>
      <c r="G11" s="64"/>
      <c r="H11" s="64"/>
      <c r="I11" s="64"/>
      <c r="J11" s="64"/>
      <c r="K11" s="65"/>
    </row>
    <row r="12" spans="2:11" ht="15" customHeight="1">
      <c r="D12" s="8"/>
    </row>
    <row r="13" spans="2:11" ht="15" customHeight="1">
      <c r="B13" s="8" t="s">
        <v>6</v>
      </c>
      <c r="D13" s="8"/>
    </row>
    <row r="14" spans="2:11" ht="15" customHeight="1">
      <c r="C14" s="10" t="s">
        <v>3</v>
      </c>
      <c r="D14" s="69" t="s">
        <v>89</v>
      </c>
      <c r="E14" s="69"/>
      <c r="F14" s="69"/>
      <c r="G14" s="69"/>
      <c r="H14" s="69"/>
      <c r="I14" s="69"/>
      <c r="J14" s="69"/>
      <c r="K14" s="69"/>
    </row>
    <row r="15" spans="2:11" ht="30" customHeight="1">
      <c r="C15" s="22" t="s">
        <v>67</v>
      </c>
      <c r="D15" s="69" t="s">
        <v>82</v>
      </c>
      <c r="E15" s="69"/>
      <c r="F15" s="69"/>
      <c r="G15" s="69"/>
      <c r="H15" s="69"/>
      <c r="I15" s="69"/>
      <c r="J15" s="69"/>
      <c r="K15" s="69"/>
    </row>
    <row r="16" spans="2:11" ht="15" customHeight="1">
      <c r="C16" s="70" t="s">
        <v>94</v>
      </c>
      <c r="D16" s="69" t="s">
        <v>91</v>
      </c>
      <c r="E16" s="69"/>
      <c r="F16" s="69"/>
      <c r="G16" s="69"/>
      <c r="H16" s="69"/>
      <c r="I16" s="69"/>
      <c r="J16" s="69"/>
      <c r="K16" s="69"/>
    </row>
    <row r="17" spans="2:17" ht="15" customHeight="1">
      <c r="C17" s="79"/>
      <c r="D17" s="69" t="s">
        <v>92</v>
      </c>
      <c r="E17" s="69"/>
      <c r="F17" s="69"/>
      <c r="G17" s="69"/>
      <c r="H17" s="69"/>
      <c r="I17" s="69"/>
      <c r="J17" s="69"/>
      <c r="K17" s="69"/>
    </row>
    <row r="18" spans="2:17" ht="15" customHeight="1">
      <c r="C18" s="71"/>
      <c r="D18" s="69" t="s">
        <v>93</v>
      </c>
      <c r="E18" s="69"/>
      <c r="F18" s="69"/>
      <c r="G18" s="69"/>
      <c r="H18" s="69"/>
      <c r="I18" s="69"/>
      <c r="J18" s="69"/>
      <c r="K18" s="69"/>
    </row>
    <row r="19" spans="2:17" ht="15" customHeight="1">
      <c r="C19" s="29"/>
      <c r="D19" s="30"/>
      <c r="E19" s="30"/>
      <c r="F19" s="31"/>
      <c r="G19" s="31"/>
      <c r="H19" s="31"/>
      <c r="I19" s="31"/>
      <c r="J19" s="31"/>
      <c r="K19" s="31"/>
    </row>
    <row r="20" spans="2:17" ht="15" customHeight="1">
      <c r="C20" s="23"/>
      <c r="D20" s="10" t="s">
        <v>13</v>
      </c>
      <c r="E20" s="10" t="s">
        <v>10</v>
      </c>
      <c r="F20" s="32"/>
      <c r="G20" s="33"/>
      <c r="H20" s="33"/>
      <c r="I20" s="33"/>
      <c r="J20" s="33"/>
      <c r="K20" s="33"/>
    </row>
    <row r="21" spans="2:17" ht="15" customHeight="1">
      <c r="C21" s="10" t="s">
        <v>7</v>
      </c>
      <c r="D21" s="34"/>
      <c r="E21" s="60"/>
      <c r="F21" s="35"/>
      <c r="G21" s="36"/>
      <c r="H21" s="36"/>
      <c r="I21" s="36"/>
      <c r="J21" s="36"/>
      <c r="K21" s="36"/>
    </row>
    <row r="22" spans="2:17" ht="15" customHeight="1">
      <c r="C22" s="10" t="s">
        <v>8</v>
      </c>
      <c r="D22" s="34"/>
      <c r="E22" s="60"/>
      <c r="F22" s="35"/>
      <c r="G22" s="36"/>
      <c r="H22" s="36"/>
      <c r="I22" s="36"/>
      <c r="J22" s="36"/>
      <c r="K22" s="36"/>
    </row>
    <row r="23" spans="2:17" ht="15" customHeight="1">
      <c r="C23" s="10" t="s">
        <v>9</v>
      </c>
      <c r="D23" s="34"/>
      <c r="E23" s="60"/>
      <c r="F23" s="35"/>
      <c r="G23" s="36"/>
      <c r="H23" s="36"/>
      <c r="I23" s="36"/>
      <c r="J23" s="36"/>
      <c r="K23" s="36"/>
    </row>
    <row r="24" spans="2:17" ht="15" customHeight="1">
      <c r="D24" s="8"/>
    </row>
    <row r="25" spans="2:17" ht="15" customHeight="1">
      <c r="B25" s="8" t="s">
        <v>83</v>
      </c>
      <c r="D25" s="8"/>
      <c r="M25" s="8"/>
      <c r="N25" s="8"/>
      <c r="O25" s="8"/>
      <c r="P25" s="8"/>
      <c r="Q25" s="8"/>
    </row>
    <row r="26" spans="2:17" ht="45" customHeight="1">
      <c r="C26" s="10" t="s">
        <v>3</v>
      </c>
      <c r="D26" s="69" t="s">
        <v>61</v>
      </c>
      <c r="E26" s="69"/>
      <c r="F26" s="69"/>
      <c r="G26" s="69"/>
      <c r="H26" s="69"/>
      <c r="I26" s="69"/>
      <c r="J26" s="69"/>
      <c r="K26" s="69"/>
    </row>
    <row r="27" spans="2:17" ht="15" customHeight="1">
      <c r="C27" s="22" t="s">
        <v>67</v>
      </c>
      <c r="D27" s="82" t="s">
        <v>62</v>
      </c>
      <c r="E27" s="83"/>
      <c r="F27" s="83"/>
      <c r="G27" s="83"/>
      <c r="H27" s="83"/>
      <c r="I27" s="83"/>
      <c r="J27" s="83"/>
      <c r="K27" s="83"/>
    </row>
    <row r="28" spans="2:17" ht="15" customHeight="1">
      <c r="C28" s="22" t="s">
        <v>5</v>
      </c>
      <c r="D28" s="69" t="s">
        <v>63</v>
      </c>
      <c r="E28" s="69"/>
      <c r="F28" s="69"/>
      <c r="G28" s="69"/>
      <c r="H28" s="69"/>
      <c r="I28" s="69"/>
      <c r="J28" s="69"/>
      <c r="K28" s="69"/>
    </row>
    <row r="29" spans="2:17" ht="15" customHeight="1">
      <c r="C29" s="10" t="s">
        <v>11</v>
      </c>
      <c r="D29" s="63"/>
      <c r="E29" s="64"/>
      <c r="F29" s="64"/>
      <c r="G29" s="64"/>
      <c r="H29" s="64"/>
      <c r="I29" s="64"/>
      <c r="J29" s="64"/>
      <c r="K29" s="65"/>
    </row>
    <row r="30" spans="2:17" ht="15" customHeight="1">
      <c r="C30" s="10" t="s">
        <v>34</v>
      </c>
      <c r="D30" s="66"/>
      <c r="E30" s="67"/>
      <c r="F30" s="67"/>
      <c r="G30" s="67"/>
      <c r="H30" s="67"/>
      <c r="I30" s="67"/>
      <c r="J30" s="67"/>
      <c r="K30" s="68"/>
    </row>
    <row r="31" spans="2:17" ht="15" customHeight="1">
      <c r="D31" s="37"/>
    </row>
    <row r="32" spans="2:17" ht="15" customHeight="1">
      <c r="B32" s="8" t="s">
        <v>138</v>
      </c>
      <c r="D32" s="8"/>
      <c r="M32" s="8"/>
      <c r="N32" s="8"/>
      <c r="O32" s="8"/>
      <c r="P32" s="8"/>
      <c r="Q32" s="8"/>
    </row>
    <row r="33" spans="2:13" ht="45" customHeight="1">
      <c r="C33" s="51" t="s">
        <v>3</v>
      </c>
      <c r="D33" s="69" t="s">
        <v>129</v>
      </c>
      <c r="E33" s="69"/>
      <c r="F33" s="69"/>
      <c r="G33" s="69"/>
      <c r="H33" s="69"/>
      <c r="I33" s="69"/>
      <c r="J33" s="69"/>
      <c r="K33" s="69"/>
    </row>
    <row r="34" spans="2:13" ht="15" customHeight="1">
      <c r="C34" s="50" t="s">
        <v>67</v>
      </c>
      <c r="D34" s="82" t="s">
        <v>133</v>
      </c>
      <c r="E34" s="83"/>
      <c r="F34" s="83"/>
      <c r="G34" s="83"/>
      <c r="H34" s="83"/>
      <c r="I34" s="83"/>
      <c r="J34" s="83"/>
      <c r="K34" s="83"/>
    </row>
    <row r="35" spans="2:13" ht="15" customHeight="1">
      <c r="C35" s="70" t="s">
        <v>5</v>
      </c>
      <c r="D35" s="69" t="s">
        <v>130</v>
      </c>
      <c r="E35" s="69"/>
      <c r="F35" s="69"/>
      <c r="G35" s="69"/>
      <c r="H35" s="69"/>
      <c r="I35" s="69"/>
      <c r="J35" s="69"/>
      <c r="K35" s="69"/>
    </row>
    <row r="36" spans="2:13" ht="15" customHeight="1">
      <c r="C36" s="71"/>
      <c r="D36" s="69" t="s">
        <v>131</v>
      </c>
      <c r="E36" s="69"/>
      <c r="F36" s="69"/>
      <c r="G36" s="69"/>
      <c r="H36" s="69"/>
      <c r="I36" s="69"/>
      <c r="J36" s="69"/>
      <c r="K36" s="69"/>
    </row>
    <row r="37" spans="2:13" ht="15" customHeight="1">
      <c r="C37" s="51" t="s">
        <v>11</v>
      </c>
      <c r="D37" s="63"/>
      <c r="E37" s="64"/>
      <c r="F37" s="64"/>
      <c r="G37" s="64"/>
      <c r="H37" s="64"/>
      <c r="I37" s="64"/>
      <c r="J37" s="64"/>
      <c r="K37" s="65"/>
    </row>
    <row r="38" spans="2:13" ht="15" customHeight="1">
      <c r="C38" s="57"/>
      <c r="D38" s="39"/>
      <c r="E38" s="39"/>
      <c r="F38" s="39"/>
      <c r="G38" s="39"/>
      <c r="H38" s="39"/>
      <c r="I38" s="39"/>
      <c r="J38" s="39"/>
      <c r="K38" s="39"/>
    </row>
    <row r="39" spans="2:13" ht="15" customHeight="1">
      <c r="B39" s="8" t="s">
        <v>118</v>
      </c>
      <c r="D39" s="8"/>
    </row>
    <row r="40" spans="2:13" ht="15" customHeight="1">
      <c r="C40" s="10" t="s">
        <v>3</v>
      </c>
      <c r="D40" s="69" t="s">
        <v>35</v>
      </c>
      <c r="E40" s="69"/>
      <c r="F40" s="69"/>
      <c r="G40" s="69"/>
      <c r="H40" s="69"/>
      <c r="I40" s="69"/>
      <c r="J40" s="69"/>
      <c r="K40" s="69"/>
      <c r="M40" s="4" t="s">
        <v>38</v>
      </c>
    </row>
    <row r="41" spans="2:13" ht="30" customHeight="1">
      <c r="C41" s="22" t="s">
        <v>67</v>
      </c>
      <c r="D41" s="80" t="s">
        <v>84</v>
      </c>
      <c r="E41" s="81"/>
      <c r="F41" s="81"/>
      <c r="G41" s="81"/>
      <c r="H41" s="81"/>
      <c r="I41" s="81"/>
      <c r="J41" s="81"/>
      <c r="K41" s="81"/>
      <c r="M41" s="4" t="s">
        <v>37</v>
      </c>
    </row>
    <row r="42" spans="2:13" ht="30" customHeight="1">
      <c r="C42" s="70" t="s">
        <v>5</v>
      </c>
      <c r="D42" s="69" t="s">
        <v>95</v>
      </c>
      <c r="E42" s="69"/>
      <c r="F42" s="69"/>
      <c r="G42" s="69"/>
      <c r="H42" s="69"/>
      <c r="I42" s="69"/>
      <c r="J42" s="69"/>
      <c r="K42" s="69"/>
      <c r="M42" s="4" t="s">
        <v>36</v>
      </c>
    </row>
    <row r="43" spans="2:13" ht="15" customHeight="1">
      <c r="C43" s="71"/>
      <c r="D43" s="102" t="s">
        <v>97</v>
      </c>
      <c r="E43" s="103"/>
      <c r="F43" s="103"/>
      <c r="G43" s="103"/>
      <c r="H43" s="103"/>
      <c r="I43" s="103"/>
      <c r="J43" s="103"/>
      <c r="K43" s="104"/>
    </row>
    <row r="44" spans="2:13" ht="15" customHeight="1">
      <c r="C44" s="10" t="s">
        <v>11</v>
      </c>
      <c r="D44" s="63"/>
      <c r="E44" s="64"/>
      <c r="F44" s="64"/>
      <c r="G44" s="64"/>
      <c r="H44" s="64"/>
      <c r="I44" s="64"/>
      <c r="J44" s="64"/>
      <c r="K44" s="65"/>
    </row>
    <row r="45" spans="2:13" ht="15" customHeight="1">
      <c r="D45" s="37"/>
    </row>
    <row r="46" spans="2:13" ht="15" customHeight="1">
      <c r="B46" s="8" t="s">
        <v>123</v>
      </c>
      <c r="D46" s="8"/>
    </row>
    <row r="47" spans="2:13" ht="30" customHeight="1">
      <c r="C47" s="10" t="s">
        <v>3</v>
      </c>
      <c r="D47" s="69" t="s">
        <v>85</v>
      </c>
      <c r="E47" s="69"/>
      <c r="F47" s="69"/>
      <c r="G47" s="69"/>
      <c r="H47" s="69"/>
      <c r="I47" s="69"/>
      <c r="J47" s="69"/>
      <c r="K47" s="69"/>
      <c r="M47" s="4" t="s">
        <v>42</v>
      </c>
    </row>
    <row r="48" spans="2:13" ht="15" customHeight="1">
      <c r="C48" s="22" t="s">
        <v>67</v>
      </c>
      <c r="D48" s="80" t="s">
        <v>134</v>
      </c>
      <c r="E48" s="81"/>
      <c r="F48" s="81"/>
      <c r="G48" s="81"/>
      <c r="H48" s="81"/>
      <c r="I48" s="81"/>
      <c r="J48" s="81"/>
      <c r="K48" s="81"/>
      <c r="M48" s="4" t="s">
        <v>43</v>
      </c>
    </row>
    <row r="49" spans="2:13" ht="30" customHeight="1">
      <c r="C49" s="70" t="s">
        <v>5</v>
      </c>
      <c r="D49" s="69" t="s">
        <v>135</v>
      </c>
      <c r="E49" s="69"/>
      <c r="F49" s="69"/>
      <c r="G49" s="69"/>
      <c r="H49" s="69"/>
      <c r="I49" s="69"/>
      <c r="J49" s="69"/>
      <c r="K49" s="69"/>
      <c r="M49" s="4" t="s">
        <v>44</v>
      </c>
    </row>
    <row r="50" spans="2:13" ht="15" customHeight="1">
      <c r="C50" s="79"/>
      <c r="D50" s="69" t="s">
        <v>96</v>
      </c>
      <c r="E50" s="69"/>
      <c r="F50" s="69"/>
      <c r="G50" s="69"/>
      <c r="H50" s="69"/>
      <c r="I50" s="69"/>
      <c r="J50" s="69"/>
      <c r="K50" s="69"/>
      <c r="M50" s="4" t="s">
        <v>45</v>
      </c>
    </row>
    <row r="51" spans="2:13" ht="15" customHeight="1">
      <c r="C51" s="71"/>
      <c r="D51" s="69" t="s">
        <v>132</v>
      </c>
      <c r="E51" s="69"/>
      <c r="F51" s="69"/>
      <c r="G51" s="69"/>
      <c r="H51" s="69"/>
      <c r="I51" s="69"/>
      <c r="J51" s="69"/>
      <c r="K51" s="69"/>
    </row>
    <row r="52" spans="2:13" ht="15" customHeight="1">
      <c r="C52" s="10" t="s">
        <v>11</v>
      </c>
      <c r="D52" s="63"/>
      <c r="E52" s="64"/>
      <c r="F52" s="64"/>
      <c r="G52" s="64"/>
      <c r="H52" s="64"/>
      <c r="I52" s="64"/>
      <c r="J52" s="64"/>
      <c r="K52" s="65"/>
    </row>
    <row r="53" spans="2:13" ht="15" customHeight="1">
      <c r="C53" s="11" t="s">
        <v>46</v>
      </c>
      <c r="D53" s="63"/>
      <c r="E53" s="64"/>
      <c r="F53" s="64"/>
      <c r="G53" s="64"/>
      <c r="H53" s="64"/>
      <c r="I53" s="64"/>
      <c r="J53" s="64"/>
      <c r="K53" s="65"/>
    </row>
    <row r="54" spans="2:13" ht="15" customHeight="1">
      <c r="C54" s="11" t="s">
        <v>48</v>
      </c>
      <c r="D54" s="63"/>
      <c r="E54" s="64"/>
      <c r="F54" s="64"/>
      <c r="G54" s="64"/>
      <c r="H54" s="64"/>
      <c r="I54" s="64"/>
      <c r="J54" s="64"/>
      <c r="K54" s="65"/>
    </row>
    <row r="55" spans="2:13" ht="15" customHeight="1">
      <c r="C55" s="11" t="s">
        <v>47</v>
      </c>
      <c r="D55" s="63"/>
      <c r="E55" s="64"/>
      <c r="F55" s="64"/>
      <c r="G55" s="64"/>
      <c r="H55" s="64"/>
      <c r="I55" s="64"/>
      <c r="J55" s="64"/>
      <c r="K55" s="65"/>
    </row>
    <row r="56" spans="2:13" ht="15" customHeight="1">
      <c r="D56" s="37"/>
    </row>
    <row r="57" spans="2:13" ht="15" customHeight="1">
      <c r="B57" s="8" t="s">
        <v>120</v>
      </c>
      <c r="D57" s="8"/>
    </row>
    <row r="58" spans="2:13" ht="30" customHeight="1">
      <c r="C58" s="10" t="s">
        <v>3</v>
      </c>
      <c r="D58" s="69" t="s">
        <v>86</v>
      </c>
      <c r="E58" s="69"/>
      <c r="F58" s="69"/>
      <c r="G58" s="69"/>
      <c r="H58" s="69"/>
      <c r="I58" s="69"/>
      <c r="J58" s="69"/>
      <c r="K58" s="69"/>
    </row>
    <row r="59" spans="2:13" ht="30" customHeight="1">
      <c r="C59" s="58" t="s">
        <v>67</v>
      </c>
      <c r="D59" s="69" t="s">
        <v>139</v>
      </c>
      <c r="E59" s="69"/>
      <c r="F59" s="69"/>
      <c r="G59" s="69"/>
      <c r="H59" s="69"/>
      <c r="I59" s="69"/>
      <c r="J59" s="69"/>
      <c r="K59" s="69"/>
    </row>
    <row r="60" spans="2:13" ht="45" customHeight="1">
      <c r="C60" s="70" t="s">
        <v>5</v>
      </c>
      <c r="D60" s="69" t="s">
        <v>87</v>
      </c>
      <c r="E60" s="69"/>
      <c r="F60" s="69"/>
      <c r="G60" s="69"/>
      <c r="H60" s="69"/>
      <c r="I60" s="69"/>
      <c r="J60" s="69"/>
      <c r="K60" s="69"/>
      <c r="M60" s="4" t="s">
        <v>51</v>
      </c>
    </row>
    <row r="61" spans="2:13" ht="30" customHeight="1">
      <c r="C61" s="71"/>
      <c r="D61" s="69" t="s">
        <v>88</v>
      </c>
      <c r="E61" s="69"/>
      <c r="F61" s="69"/>
      <c r="G61" s="69"/>
      <c r="H61" s="69"/>
      <c r="I61" s="69"/>
      <c r="J61" s="69"/>
      <c r="K61" s="69"/>
      <c r="M61" s="4" t="s">
        <v>39</v>
      </c>
    </row>
    <row r="62" spans="2:13" ht="15" customHeight="1">
      <c r="C62" s="10" t="s">
        <v>12</v>
      </c>
      <c r="D62" s="72"/>
      <c r="E62" s="73"/>
      <c r="F62" s="73"/>
      <c r="G62" s="73"/>
      <c r="H62" s="73"/>
      <c r="I62" s="73"/>
      <c r="J62" s="73"/>
      <c r="K62" s="74"/>
    </row>
    <row r="63" spans="2:13" ht="15" customHeight="1">
      <c r="D63" s="8"/>
    </row>
    <row r="64" spans="2:13" ht="15" customHeight="1">
      <c r="B64" s="8" t="s">
        <v>121</v>
      </c>
      <c r="D64" s="8"/>
    </row>
    <row r="65" spans="2:11" ht="45" customHeight="1">
      <c r="C65" s="10" t="s">
        <v>3</v>
      </c>
      <c r="D65" s="75" t="s">
        <v>90</v>
      </c>
      <c r="E65" s="75"/>
      <c r="F65" s="75"/>
      <c r="G65" s="75"/>
      <c r="H65" s="75"/>
      <c r="I65" s="75"/>
      <c r="J65" s="75"/>
      <c r="K65" s="75"/>
    </row>
    <row r="66" spans="2:11" ht="15" customHeight="1">
      <c r="C66" s="22" t="s">
        <v>67</v>
      </c>
      <c r="D66" s="69" t="s">
        <v>136</v>
      </c>
      <c r="E66" s="69"/>
      <c r="F66" s="69"/>
      <c r="G66" s="69"/>
      <c r="H66" s="69"/>
      <c r="I66" s="69"/>
      <c r="J66" s="69"/>
      <c r="K66" s="69"/>
    </row>
    <row r="67" spans="2:11" ht="15" customHeight="1">
      <c r="C67" s="70" t="s">
        <v>5</v>
      </c>
      <c r="D67" s="69" t="s">
        <v>15</v>
      </c>
      <c r="E67" s="69"/>
      <c r="F67" s="69"/>
      <c r="G67" s="69"/>
      <c r="H67" s="69"/>
      <c r="I67" s="69"/>
      <c r="J67" s="69"/>
      <c r="K67" s="69"/>
    </row>
    <row r="68" spans="2:11" ht="15" customHeight="1">
      <c r="C68" s="79"/>
      <c r="D68" s="69" t="s">
        <v>97</v>
      </c>
      <c r="E68" s="69"/>
      <c r="F68" s="69"/>
      <c r="G68" s="69"/>
      <c r="H68" s="69"/>
      <c r="I68" s="69"/>
      <c r="J68" s="69"/>
      <c r="K68" s="69"/>
    </row>
    <row r="69" spans="2:11" ht="15" customHeight="1">
      <c r="C69" s="10" t="s">
        <v>14</v>
      </c>
      <c r="D69" s="63"/>
      <c r="E69" s="64"/>
      <c r="F69" s="64"/>
      <c r="G69" s="64"/>
      <c r="H69" s="64"/>
      <c r="I69" s="64"/>
      <c r="J69" s="64"/>
      <c r="K69" s="65"/>
    </row>
    <row r="70" spans="2:11" ht="15" customHeight="1">
      <c r="C70" s="11" t="s">
        <v>46</v>
      </c>
      <c r="D70" s="76"/>
      <c r="E70" s="77"/>
      <c r="F70" s="77"/>
      <c r="G70" s="77"/>
      <c r="H70" s="77"/>
      <c r="I70" s="77"/>
      <c r="J70" s="77"/>
      <c r="K70" s="78"/>
    </row>
    <row r="71" spans="2:11" ht="15" customHeight="1">
      <c r="C71" s="11" t="s">
        <v>48</v>
      </c>
      <c r="D71" s="76"/>
      <c r="E71" s="77"/>
      <c r="F71" s="77"/>
      <c r="G71" s="77"/>
      <c r="H71" s="77"/>
      <c r="I71" s="77"/>
      <c r="J71" s="77"/>
      <c r="K71" s="78"/>
    </row>
    <row r="72" spans="2:11" ht="15" customHeight="1">
      <c r="D72" s="37"/>
    </row>
    <row r="73" spans="2:11" ht="15" customHeight="1">
      <c r="B73" s="8" t="s">
        <v>124</v>
      </c>
      <c r="D73" s="8"/>
    </row>
    <row r="74" spans="2:11" ht="60" customHeight="1">
      <c r="C74" s="10" t="s">
        <v>3</v>
      </c>
      <c r="D74" s="69" t="s">
        <v>98</v>
      </c>
      <c r="E74" s="69"/>
      <c r="F74" s="69"/>
      <c r="G74" s="69"/>
      <c r="H74" s="69"/>
      <c r="I74" s="69"/>
      <c r="J74" s="69"/>
      <c r="K74" s="69"/>
    </row>
    <row r="75" spans="2:11" ht="15" customHeight="1">
      <c r="C75" s="70" t="s">
        <v>67</v>
      </c>
      <c r="D75" s="69" t="s">
        <v>64</v>
      </c>
      <c r="E75" s="69"/>
      <c r="F75" s="69"/>
      <c r="G75" s="69"/>
      <c r="H75" s="69"/>
      <c r="I75" s="69"/>
      <c r="J75" s="69"/>
      <c r="K75" s="69"/>
    </row>
    <row r="76" spans="2:11" ht="15" customHeight="1">
      <c r="C76" s="71"/>
      <c r="D76" s="69" t="s">
        <v>99</v>
      </c>
      <c r="E76" s="69"/>
      <c r="F76" s="69"/>
      <c r="G76" s="69"/>
      <c r="H76" s="69"/>
      <c r="I76" s="69"/>
      <c r="J76" s="69"/>
      <c r="K76" s="69"/>
    </row>
    <row r="77" spans="2:11" ht="15" customHeight="1">
      <c r="C77" s="10" t="s">
        <v>14</v>
      </c>
      <c r="D77" s="63"/>
      <c r="E77" s="64"/>
      <c r="F77" s="64"/>
      <c r="G77" s="64"/>
      <c r="H77" s="64"/>
      <c r="I77" s="64"/>
      <c r="J77" s="64"/>
      <c r="K77" s="65"/>
    </row>
    <row r="78" spans="2:11" ht="15" customHeight="1">
      <c r="D78" s="37"/>
    </row>
    <row r="79" spans="2:11" ht="15" customHeight="1">
      <c r="B79" s="8" t="s">
        <v>125</v>
      </c>
      <c r="D79" s="8"/>
    </row>
    <row r="80" spans="2:11" s="8" customFormat="1" ht="45" customHeight="1">
      <c r="C80" s="44" t="s">
        <v>3</v>
      </c>
      <c r="D80" s="69" t="s">
        <v>100</v>
      </c>
      <c r="E80" s="69"/>
      <c r="F80" s="69"/>
      <c r="G80" s="69"/>
      <c r="H80" s="69"/>
      <c r="I80" s="69"/>
      <c r="J80" s="69"/>
      <c r="K80" s="69"/>
    </row>
    <row r="81" spans="2:13" ht="15" customHeight="1">
      <c r="C81" s="22" t="s">
        <v>67</v>
      </c>
      <c r="D81" s="69" t="s">
        <v>65</v>
      </c>
      <c r="E81" s="69"/>
      <c r="F81" s="69"/>
      <c r="G81" s="69"/>
      <c r="H81" s="69"/>
      <c r="I81" s="69"/>
      <c r="J81" s="69"/>
      <c r="K81" s="69"/>
    </row>
    <row r="82" spans="2:13" ht="15" customHeight="1">
      <c r="C82" s="10" t="s">
        <v>14</v>
      </c>
      <c r="D82" s="63"/>
      <c r="E82" s="64"/>
      <c r="F82" s="64"/>
      <c r="G82" s="64"/>
      <c r="H82" s="64"/>
      <c r="I82" s="64"/>
      <c r="J82" s="64"/>
      <c r="K82" s="65"/>
    </row>
    <row r="83" spans="2:13" ht="15" customHeight="1">
      <c r="D83" s="37"/>
    </row>
    <row r="84" spans="2:13" ht="15" customHeight="1">
      <c r="B84" s="8" t="s">
        <v>126</v>
      </c>
      <c r="D84" s="8"/>
    </row>
    <row r="85" spans="2:13" ht="15" customHeight="1">
      <c r="C85" s="106" t="s">
        <v>103</v>
      </c>
      <c r="D85" s="106"/>
      <c r="E85" s="106"/>
      <c r="F85" s="106"/>
      <c r="G85" s="106"/>
      <c r="H85" s="106"/>
      <c r="I85" s="106"/>
      <c r="J85" s="106"/>
      <c r="K85" s="106"/>
    </row>
    <row r="86" spans="2:13" ht="30" customHeight="1">
      <c r="C86" s="10" t="s">
        <v>3</v>
      </c>
      <c r="D86" s="69" t="s">
        <v>104</v>
      </c>
      <c r="E86" s="69"/>
      <c r="F86" s="69"/>
      <c r="G86" s="69"/>
      <c r="H86" s="69"/>
      <c r="I86" s="69"/>
      <c r="J86" s="69"/>
      <c r="K86" s="69"/>
    </row>
    <row r="87" spans="2:13" ht="15" customHeight="1">
      <c r="C87" s="22" t="s">
        <v>67</v>
      </c>
      <c r="D87" s="69" t="s">
        <v>58</v>
      </c>
      <c r="E87" s="69"/>
      <c r="F87" s="69"/>
      <c r="G87" s="69"/>
      <c r="H87" s="69"/>
      <c r="I87" s="69"/>
      <c r="J87" s="69"/>
      <c r="K87" s="69"/>
    </row>
    <row r="88" spans="2:13" ht="15" customHeight="1">
      <c r="C88" s="45" t="s">
        <v>101</v>
      </c>
      <c r="D88" s="102" t="s">
        <v>102</v>
      </c>
      <c r="E88" s="103"/>
      <c r="F88" s="103"/>
      <c r="G88" s="103"/>
      <c r="H88" s="103"/>
      <c r="I88" s="103"/>
      <c r="J88" s="103"/>
      <c r="K88" s="104"/>
    </row>
    <row r="89" spans="2:13" ht="15" customHeight="1">
      <c r="C89" s="10" t="s">
        <v>20</v>
      </c>
      <c r="D89" s="63"/>
      <c r="E89" s="64"/>
      <c r="F89" s="64"/>
      <c r="G89" s="64"/>
      <c r="H89" s="64"/>
      <c r="I89" s="64"/>
      <c r="J89" s="64"/>
      <c r="K89" s="65"/>
      <c r="M89" s="4">
        <f>IF(D89="有り",0.5,0)</f>
        <v>0</v>
      </c>
    </row>
    <row r="90" spans="2:13" ht="15" customHeight="1">
      <c r="C90" s="44" t="s">
        <v>10</v>
      </c>
      <c r="D90" s="66"/>
      <c r="E90" s="67"/>
      <c r="F90" s="67"/>
      <c r="G90" s="67"/>
      <c r="H90" s="67"/>
      <c r="I90" s="67"/>
      <c r="J90" s="67"/>
      <c r="K90" s="68"/>
    </row>
    <row r="91" spans="2:13" ht="15" customHeight="1">
      <c r="C91" s="55"/>
      <c r="D91" s="56"/>
      <c r="E91" s="56"/>
      <c r="F91" s="56"/>
      <c r="G91" s="56"/>
      <c r="H91" s="56"/>
      <c r="I91" s="56"/>
      <c r="J91" s="56"/>
      <c r="K91" s="56"/>
    </row>
    <row r="92" spans="2:13" ht="15" customHeight="1">
      <c r="B92" s="42"/>
      <c r="C92" s="105" t="s">
        <v>109</v>
      </c>
      <c r="D92" s="105"/>
      <c r="E92" s="105"/>
      <c r="F92" s="105"/>
      <c r="G92" s="105"/>
      <c r="H92" s="105"/>
      <c r="I92" s="105"/>
      <c r="J92" s="105"/>
      <c r="K92" s="105"/>
    </row>
    <row r="93" spans="2:13" ht="30" customHeight="1">
      <c r="C93" s="10" t="s">
        <v>3</v>
      </c>
      <c r="D93" s="69" t="s">
        <v>105</v>
      </c>
      <c r="E93" s="69"/>
      <c r="F93" s="69"/>
      <c r="G93" s="69"/>
      <c r="H93" s="69"/>
      <c r="I93" s="69"/>
      <c r="J93" s="69"/>
      <c r="K93" s="69"/>
    </row>
    <row r="94" spans="2:13" ht="15" customHeight="1">
      <c r="C94" s="22" t="s">
        <v>67</v>
      </c>
      <c r="D94" s="69" t="s">
        <v>106</v>
      </c>
      <c r="E94" s="69"/>
      <c r="F94" s="69"/>
      <c r="G94" s="69"/>
      <c r="H94" s="69"/>
      <c r="I94" s="69"/>
      <c r="J94" s="69"/>
      <c r="K94" s="69"/>
    </row>
    <row r="95" spans="2:13" ht="15" customHeight="1">
      <c r="C95" s="70" t="s">
        <v>101</v>
      </c>
      <c r="D95" s="102" t="s">
        <v>107</v>
      </c>
      <c r="E95" s="103"/>
      <c r="F95" s="103"/>
      <c r="G95" s="103"/>
      <c r="H95" s="103"/>
      <c r="I95" s="103"/>
      <c r="J95" s="103"/>
      <c r="K95" s="104"/>
    </row>
    <row r="96" spans="2:13" ht="15" customHeight="1">
      <c r="C96" s="71"/>
      <c r="D96" s="102" t="s">
        <v>108</v>
      </c>
      <c r="E96" s="103"/>
      <c r="F96" s="103"/>
      <c r="G96" s="103"/>
      <c r="H96" s="103"/>
      <c r="I96" s="103"/>
      <c r="J96" s="103"/>
      <c r="K96" s="104"/>
    </row>
    <row r="97" spans="2:13" ht="15" customHeight="1">
      <c r="C97" s="10" t="s">
        <v>21</v>
      </c>
      <c r="D97" s="63"/>
      <c r="E97" s="64"/>
      <c r="F97" s="64"/>
      <c r="G97" s="64"/>
      <c r="H97" s="64"/>
      <c r="I97" s="64"/>
      <c r="J97" s="64"/>
      <c r="K97" s="65"/>
      <c r="M97" s="4">
        <f>IF(D97="有り",0.5,0)</f>
        <v>0</v>
      </c>
    </row>
    <row r="98" spans="2:13" ht="15" customHeight="1">
      <c r="C98" s="61" t="s">
        <v>140</v>
      </c>
      <c r="D98" s="66"/>
      <c r="E98" s="67"/>
      <c r="F98" s="67"/>
      <c r="G98" s="67"/>
      <c r="H98" s="67"/>
      <c r="I98" s="67"/>
      <c r="J98" s="67"/>
      <c r="K98" s="68"/>
    </row>
    <row r="99" spans="2:13" ht="15" customHeight="1">
      <c r="C99" s="55"/>
      <c r="D99" s="56"/>
      <c r="E99" s="56"/>
      <c r="F99" s="56"/>
      <c r="G99" s="56"/>
      <c r="H99" s="56"/>
      <c r="I99" s="56"/>
      <c r="J99" s="56"/>
      <c r="K99" s="56"/>
    </row>
    <row r="100" spans="2:13" ht="15" customHeight="1">
      <c r="B100" s="42"/>
      <c r="C100" s="105" t="s">
        <v>110</v>
      </c>
      <c r="D100" s="105"/>
      <c r="E100" s="105"/>
      <c r="F100" s="105"/>
      <c r="G100" s="105"/>
      <c r="H100" s="105"/>
      <c r="I100" s="105"/>
      <c r="J100" s="105"/>
      <c r="K100" s="105"/>
    </row>
    <row r="101" spans="2:13" ht="30" customHeight="1">
      <c r="C101" s="10" t="s">
        <v>3</v>
      </c>
      <c r="D101" s="69" t="s">
        <v>41</v>
      </c>
      <c r="E101" s="69"/>
      <c r="F101" s="69"/>
      <c r="G101" s="69"/>
      <c r="H101" s="69"/>
      <c r="I101" s="69"/>
      <c r="J101" s="69"/>
      <c r="K101" s="69"/>
    </row>
    <row r="102" spans="2:13" ht="15" customHeight="1">
      <c r="C102" s="22" t="s">
        <v>67</v>
      </c>
      <c r="D102" s="69" t="s">
        <v>66</v>
      </c>
      <c r="E102" s="69"/>
      <c r="F102" s="69"/>
      <c r="G102" s="69"/>
      <c r="H102" s="69"/>
      <c r="I102" s="69"/>
      <c r="J102" s="69"/>
      <c r="K102" s="69"/>
    </row>
    <row r="103" spans="2:13" ht="15" customHeight="1">
      <c r="C103" s="10" t="s">
        <v>20</v>
      </c>
      <c r="D103" s="63"/>
      <c r="E103" s="64"/>
      <c r="F103" s="64"/>
      <c r="G103" s="64"/>
      <c r="H103" s="64"/>
      <c r="I103" s="64"/>
      <c r="J103" s="64"/>
      <c r="K103" s="65"/>
      <c r="M103" s="4">
        <f>IF(D103="有り",0.5,0)</f>
        <v>0</v>
      </c>
    </row>
    <row r="104" spans="2:13" ht="15" customHeight="1">
      <c r="C104" s="55"/>
      <c r="E104" s="56"/>
      <c r="F104" s="56"/>
      <c r="G104" s="56"/>
      <c r="H104" s="56"/>
      <c r="I104" s="56"/>
      <c r="J104" s="56"/>
      <c r="K104" s="56"/>
    </row>
    <row r="105" spans="2:13" ht="15" customHeight="1">
      <c r="B105" s="42"/>
      <c r="C105" s="105" t="s">
        <v>111</v>
      </c>
      <c r="D105" s="105"/>
      <c r="E105" s="105"/>
      <c r="F105" s="105"/>
      <c r="G105" s="105"/>
      <c r="H105" s="105"/>
      <c r="I105" s="105"/>
      <c r="J105" s="105"/>
      <c r="K105" s="105"/>
    </row>
    <row r="106" spans="2:13" ht="30" customHeight="1">
      <c r="C106" s="10" t="s">
        <v>3</v>
      </c>
      <c r="D106" s="69" t="s">
        <v>40</v>
      </c>
      <c r="E106" s="69"/>
      <c r="F106" s="69"/>
      <c r="G106" s="69"/>
      <c r="H106" s="69"/>
      <c r="I106" s="69"/>
      <c r="J106" s="69"/>
      <c r="K106" s="69"/>
    </row>
    <row r="107" spans="2:13" ht="15" customHeight="1">
      <c r="C107" s="22" t="s">
        <v>67</v>
      </c>
      <c r="D107" s="69" t="s">
        <v>66</v>
      </c>
      <c r="E107" s="69"/>
      <c r="F107" s="69"/>
      <c r="G107" s="69"/>
      <c r="H107" s="69"/>
      <c r="I107" s="69"/>
      <c r="J107" s="69"/>
      <c r="K107" s="69"/>
    </row>
    <row r="108" spans="2:13" ht="15" customHeight="1">
      <c r="C108" s="10" t="s">
        <v>20</v>
      </c>
      <c r="D108" s="63"/>
      <c r="E108" s="64"/>
      <c r="F108" s="64"/>
      <c r="G108" s="64"/>
      <c r="H108" s="64"/>
      <c r="I108" s="64"/>
      <c r="J108" s="64"/>
      <c r="K108" s="65"/>
      <c r="M108" s="4">
        <f>IF(D108="有り",0.5,0)</f>
        <v>0</v>
      </c>
    </row>
    <row r="109" spans="2:13" ht="15" customHeight="1">
      <c r="C109" s="59" t="s">
        <v>10</v>
      </c>
      <c r="D109" s="66"/>
      <c r="E109" s="67"/>
      <c r="F109" s="67"/>
      <c r="G109" s="67"/>
      <c r="H109" s="67"/>
      <c r="I109" s="67"/>
      <c r="J109" s="67"/>
      <c r="K109" s="68"/>
    </row>
    <row r="110" spans="2:13" ht="15" customHeight="1">
      <c r="C110" s="55"/>
      <c r="D110" s="56"/>
      <c r="E110" s="56"/>
      <c r="F110" s="56"/>
      <c r="G110" s="56"/>
      <c r="H110" s="56"/>
      <c r="I110" s="56"/>
      <c r="J110" s="56"/>
      <c r="K110" s="56"/>
    </row>
    <row r="111" spans="2:13" ht="15" customHeight="1">
      <c r="B111" s="42"/>
      <c r="C111" s="105" t="s">
        <v>112</v>
      </c>
      <c r="D111" s="105"/>
      <c r="E111" s="105"/>
      <c r="F111" s="105"/>
      <c r="G111" s="105"/>
      <c r="H111" s="105"/>
      <c r="I111" s="105"/>
      <c r="J111" s="105"/>
      <c r="K111" s="105"/>
    </row>
    <row r="112" spans="2:13" s="8" customFormat="1" ht="30" customHeight="1">
      <c r="C112" s="44" t="s">
        <v>3</v>
      </c>
      <c r="D112" s="69" t="s">
        <v>113</v>
      </c>
      <c r="E112" s="69"/>
      <c r="F112" s="69"/>
      <c r="G112" s="69"/>
      <c r="H112" s="69"/>
      <c r="I112" s="69"/>
      <c r="J112" s="69"/>
      <c r="K112" s="69"/>
    </row>
    <row r="113" spans="2:13" ht="15" customHeight="1">
      <c r="C113" s="22" t="s">
        <v>67</v>
      </c>
      <c r="D113" s="69" t="s">
        <v>66</v>
      </c>
      <c r="E113" s="69"/>
      <c r="F113" s="69"/>
      <c r="G113" s="69"/>
      <c r="H113" s="69"/>
      <c r="I113" s="69"/>
      <c r="J113" s="69"/>
      <c r="K113" s="69"/>
    </row>
    <row r="114" spans="2:13" ht="15" customHeight="1">
      <c r="C114" s="10" t="s">
        <v>20</v>
      </c>
      <c r="D114" s="63"/>
      <c r="E114" s="64"/>
      <c r="F114" s="64"/>
      <c r="G114" s="64"/>
      <c r="H114" s="64"/>
      <c r="I114" s="64"/>
      <c r="J114" s="64"/>
      <c r="K114" s="65"/>
      <c r="M114" s="4">
        <f>IF(D114="有り",0.5,0)</f>
        <v>0</v>
      </c>
    </row>
    <row r="115" spans="2:13" ht="15" customHeight="1">
      <c r="B115" s="37"/>
      <c r="C115" s="38"/>
      <c r="D115" s="39"/>
      <c r="E115" s="39"/>
      <c r="F115" s="39"/>
      <c r="G115" s="39"/>
      <c r="H115" s="39"/>
      <c r="I115" s="39"/>
      <c r="J115" s="39"/>
      <c r="K115" s="39"/>
    </row>
    <row r="116" spans="2:13" ht="15" customHeight="1">
      <c r="B116" s="8" t="s">
        <v>127</v>
      </c>
      <c r="D116" s="8"/>
    </row>
    <row r="117" spans="2:13" ht="15" customHeight="1">
      <c r="C117" s="10" t="s">
        <v>3</v>
      </c>
      <c r="D117" s="69" t="s">
        <v>114</v>
      </c>
      <c r="E117" s="69"/>
      <c r="F117" s="69"/>
      <c r="G117" s="69"/>
      <c r="H117" s="69"/>
      <c r="I117" s="69"/>
      <c r="J117" s="69"/>
      <c r="K117" s="69"/>
    </row>
    <row r="118" spans="2:13" ht="15" customHeight="1">
      <c r="C118" s="22" t="s">
        <v>67</v>
      </c>
      <c r="D118" s="69" t="s">
        <v>59</v>
      </c>
      <c r="E118" s="69"/>
      <c r="F118" s="69"/>
      <c r="G118" s="69"/>
      <c r="H118" s="69"/>
      <c r="I118" s="69"/>
      <c r="J118" s="69"/>
      <c r="K118" s="69"/>
    </row>
    <row r="119" spans="2:13" ht="15" customHeight="1">
      <c r="C119" s="10" t="s">
        <v>20</v>
      </c>
      <c r="D119" s="63"/>
      <c r="E119" s="64"/>
      <c r="F119" s="64"/>
      <c r="G119" s="64"/>
      <c r="H119" s="64"/>
      <c r="I119" s="64"/>
      <c r="J119" s="64"/>
      <c r="K119" s="65"/>
    </row>
    <row r="120" spans="2:13" ht="15" customHeight="1">
      <c r="C120" s="10" t="s">
        <v>10</v>
      </c>
      <c r="D120" s="66"/>
      <c r="E120" s="67"/>
      <c r="F120" s="67"/>
      <c r="G120" s="67"/>
      <c r="H120" s="67"/>
      <c r="I120" s="67"/>
      <c r="J120" s="67"/>
      <c r="K120" s="68"/>
    </row>
    <row r="121" spans="2:13" ht="15" customHeight="1">
      <c r="B121" s="37"/>
      <c r="C121" s="38"/>
      <c r="D121" s="39"/>
      <c r="E121" s="39"/>
      <c r="F121" s="39"/>
      <c r="G121" s="39"/>
      <c r="H121" s="39"/>
      <c r="I121" s="39"/>
      <c r="J121" s="39"/>
      <c r="K121" s="39"/>
    </row>
    <row r="122" spans="2:13" ht="15" customHeight="1">
      <c r="B122" s="8" t="s">
        <v>128</v>
      </c>
      <c r="D122" s="8"/>
    </row>
    <row r="123" spans="2:13" ht="15" customHeight="1">
      <c r="C123" s="10" t="s">
        <v>3</v>
      </c>
      <c r="D123" s="69" t="s">
        <v>49</v>
      </c>
      <c r="E123" s="69"/>
      <c r="F123" s="69"/>
      <c r="G123" s="69"/>
      <c r="H123" s="69"/>
      <c r="I123" s="69"/>
      <c r="J123" s="69"/>
      <c r="K123" s="69"/>
    </row>
    <row r="124" spans="2:13" ht="45" customHeight="1">
      <c r="C124" s="22" t="s">
        <v>67</v>
      </c>
      <c r="D124" s="69" t="s">
        <v>115</v>
      </c>
      <c r="E124" s="69"/>
      <c r="F124" s="69"/>
      <c r="G124" s="69"/>
      <c r="H124" s="69"/>
      <c r="I124" s="69"/>
      <c r="J124" s="69"/>
      <c r="K124" s="69"/>
    </row>
    <row r="125" spans="2:13" ht="15" customHeight="1">
      <c r="C125" s="10" t="s">
        <v>50</v>
      </c>
      <c r="D125" s="63"/>
      <c r="E125" s="64"/>
      <c r="F125" s="64"/>
      <c r="G125" s="64"/>
      <c r="H125" s="64"/>
      <c r="I125" s="64"/>
      <c r="J125" s="64"/>
      <c r="K125" s="65"/>
    </row>
    <row r="126" spans="2:13" ht="15" customHeight="1">
      <c r="C126" s="44" t="s">
        <v>116</v>
      </c>
      <c r="D126" s="66"/>
      <c r="E126" s="67"/>
      <c r="F126" s="67"/>
      <c r="G126" s="67"/>
      <c r="H126" s="67"/>
      <c r="I126" s="67"/>
      <c r="J126" s="67"/>
      <c r="K126" s="68"/>
    </row>
    <row r="127" spans="2:13" ht="15" customHeight="1">
      <c r="D127" s="101" t="s">
        <v>117</v>
      </c>
      <c r="E127" s="101"/>
      <c r="F127" s="101"/>
      <c r="G127" s="101"/>
      <c r="H127" s="101"/>
      <c r="I127" s="101"/>
      <c r="J127" s="101"/>
      <c r="K127" s="101"/>
    </row>
  </sheetData>
  <mergeCells count="100">
    <mergeCell ref="C75:C76"/>
    <mergeCell ref="D69:K69"/>
    <mergeCell ref="D65:K65"/>
    <mergeCell ref="D66:K66"/>
    <mergeCell ref="D74:K74"/>
    <mergeCell ref="D75:K75"/>
    <mergeCell ref="D71:K71"/>
    <mergeCell ref="D76:K76"/>
    <mergeCell ref="C67:C68"/>
    <mergeCell ref="D70:K70"/>
    <mergeCell ref="D68:K68"/>
    <mergeCell ref="C60:C61"/>
    <mergeCell ref="D43:K43"/>
    <mergeCell ref="D16:K16"/>
    <mergeCell ref="D59:K59"/>
    <mergeCell ref="D55:K55"/>
    <mergeCell ref="D47:K47"/>
    <mergeCell ref="D53:K53"/>
    <mergeCell ref="D26:K26"/>
    <mergeCell ref="D29:K29"/>
    <mergeCell ref="D27:K27"/>
    <mergeCell ref="D17:K17"/>
    <mergeCell ref="D33:K33"/>
    <mergeCell ref="D34:K34"/>
    <mergeCell ref="D35:K35"/>
    <mergeCell ref="D37:K37"/>
    <mergeCell ref="D58:K58"/>
    <mergeCell ref="D15:K15"/>
    <mergeCell ref="C9:C10"/>
    <mergeCell ref="D48:K48"/>
    <mergeCell ref="D28:K28"/>
    <mergeCell ref="C35:C36"/>
    <mergeCell ref="B1:K1"/>
    <mergeCell ref="D10:K10"/>
    <mergeCell ref="D14:K14"/>
    <mergeCell ref="G3:K3"/>
    <mergeCell ref="G4:K4"/>
    <mergeCell ref="G5:K5"/>
    <mergeCell ref="D11:K11"/>
    <mergeCell ref="D8:K8"/>
    <mergeCell ref="D9:K9"/>
    <mergeCell ref="D61:K61"/>
    <mergeCell ref="D67:K67"/>
    <mergeCell ref="D30:K30"/>
    <mergeCell ref="D60:K60"/>
    <mergeCell ref="D40:K40"/>
    <mergeCell ref="D41:K41"/>
    <mergeCell ref="D54:K54"/>
    <mergeCell ref="D44:K44"/>
    <mergeCell ref="D42:K42"/>
    <mergeCell ref="D62:K62"/>
    <mergeCell ref="D52:K52"/>
    <mergeCell ref="D36:K36"/>
    <mergeCell ref="D51:K51"/>
    <mergeCell ref="D77:K77"/>
    <mergeCell ref="D106:K106"/>
    <mergeCell ref="D87:K87"/>
    <mergeCell ref="D89:K89"/>
    <mergeCell ref="D80:K80"/>
    <mergeCell ref="D81:K81"/>
    <mergeCell ref="D82:K82"/>
    <mergeCell ref="D86:K86"/>
    <mergeCell ref="D101:K101"/>
    <mergeCell ref="D102:K102"/>
    <mergeCell ref="D103:K103"/>
    <mergeCell ref="D97:K97"/>
    <mergeCell ref="C85:K85"/>
    <mergeCell ref="C92:K92"/>
    <mergeCell ref="C100:K100"/>
    <mergeCell ref="C105:K105"/>
    <mergeCell ref="D93:K93"/>
    <mergeCell ref="D94:K94"/>
    <mergeCell ref="D112:K112"/>
    <mergeCell ref="D113:K113"/>
    <mergeCell ref="D114:K114"/>
    <mergeCell ref="C111:K111"/>
    <mergeCell ref="D98:K98"/>
    <mergeCell ref="D119:K119"/>
    <mergeCell ref="D120:K120"/>
    <mergeCell ref="D117:K117"/>
    <mergeCell ref="D118:K118"/>
    <mergeCell ref="D107:K107"/>
    <mergeCell ref="D108:K108"/>
    <mergeCell ref="D109:K109"/>
    <mergeCell ref="D126:K126"/>
    <mergeCell ref="D90:K90"/>
    <mergeCell ref="D127:K127"/>
    <mergeCell ref="D18:K18"/>
    <mergeCell ref="C16:C18"/>
    <mergeCell ref="C42:C43"/>
    <mergeCell ref="C49:C51"/>
    <mergeCell ref="D49:K49"/>
    <mergeCell ref="D50:K50"/>
    <mergeCell ref="D88:K88"/>
    <mergeCell ref="C95:C96"/>
    <mergeCell ref="D95:K95"/>
    <mergeCell ref="D96:K96"/>
    <mergeCell ref="D123:K123"/>
    <mergeCell ref="D124:K124"/>
    <mergeCell ref="D125:K125"/>
  </mergeCells>
  <phoneticPr fontId="1"/>
  <dataValidations count="4">
    <dataValidation type="list" allowBlank="1" showInputMessage="1" showErrorMessage="1" sqref="D11:K11 D37:K37 D82:K82 D21:D23 D29:K29 D77:K77 D119:K119 D89:K89 D114:K114 D125:K125 D103:K103 D97:K97 D108:K108">
      <formula1>"有り,無し"</formula1>
    </dataValidation>
    <dataValidation type="list" allowBlank="1" showInputMessage="1" showErrorMessage="1" sqref="D62:K62">
      <formula1>$M$60:$M$61</formula1>
    </dataValidation>
    <dataValidation type="list" allowBlank="1" showInputMessage="1" showErrorMessage="1" sqref="D44:K44">
      <formula1>$M$40:$M$42</formula1>
    </dataValidation>
    <dataValidation type="list" allowBlank="1" showInputMessage="1" showErrorMessage="1" sqref="D52:K52">
      <formula1>$M$47:$M$50</formula1>
    </dataValidation>
  </dataValidations>
  <pageMargins left="0.70866141732283472" right="0.70866141732283472" top="0.55118110236220474" bottom="0.55118110236220474" header="0.31496062992125984" footer="0.31496062992125984"/>
  <pageSetup paperSize="9" fitToHeight="0" orientation="portrait" r:id="rId1"/>
  <rowBreaks count="2" manualBreakCount="2">
    <brk id="45" min="1" max="10" man="1"/>
    <brk id="83" min="1" max="1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選択肢!$A$6:$A$8</xm:f>
          </x14:formula1>
          <xm:sqref>D69:K69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view="pageBreakPreview" zoomScaleNormal="100" zoomScaleSheetLayoutView="100" workbookViewId="0">
      <selection activeCell="Q7" sqref="Q7"/>
    </sheetView>
  </sheetViews>
  <sheetFormatPr defaultColWidth="8.90625" defaultRowHeight="19.899999999999999" customHeight="1"/>
  <cols>
    <col min="1" max="2" width="8.6328125" style="1" customWidth="1"/>
    <col min="3" max="3" width="8.6328125" style="2" customWidth="1"/>
    <col min="4" max="4" width="8.6328125" style="3" customWidth="1"/>
    <col min="5" max="10" width="8.6328125" style="2" customWidth="1"/>
    <col min="11" max="11" width="8.08984375" style="2" customWidth="1"/>
    <col min="12" max="17" width="8.90625" style="2"/>
    <col min="18" max="18" width="12.36328125" style="2" bestFit="1" customWidth="1"/>
    <col min="19" max="19" width="10.36328125" style="2" bestFit="1" customWidth="1"/>
    <col min="20" max="16384" width="8.90625" style="2"/>
  </cols>
  <sheetData>
    <row r="1" spans="1:16" ht="16.899999999999999" customHeight="1">
      <c r="A1" s="99" t="s">
        <v>70</v>
      </c>
      <c r="B1" s="99"/>
      <c r="C1" s="99"/>
      <c r="D1" s="99"/>
      <c r="E1" s="99"/>
      <c r="F1" s="99"/>
      <c r="G1" s="99"/>
      <c r="H1" s="99"/>
      <c r="I1" s="99"/>
      <c r="J1" s="99"/>
      <c r="K1" s="40"/>
      <c r="L1" s="1"/>
      <c r="M1" s="1"/>
      <c r="N1" s="1"/>
    </row>
    <row r="2" spans="1:16" ht="16.899999999999999" customHeight="1">
      <c r="A2" s="5"/>
      <c r="B2" s="5"/>
      <c r="C2" s="5"/>
      <c r="D2" s="5"/>
      <c r="E2" s="5"/>
      <c r="F2" s="5"/>
      <c r="G2" s="5"/>
      <c r="H2" s="5"/>
      <c r="I2" s="5"/>
      <c r="J2" s="5"/>
      <c r="K2" s="1"/>
      <c r="L2" s="1"/>
      <c r="M2" s="1"/>
      <c r="N2" s="1"/>
    </row>
    <row r="3" spans="1:16" ht="16.899999999999999" customHeight="1">
      <c r="A3" s="89" t="s">
        <v>77</v>
      </c>
      <c r="B3" s="89"/>
      <c r="C3" s="89"/>
      <c r="D3" s="89"/>
      <c r="E3" s="89"/>
      <c r="F3" s="89"/>
      <c r="G3" s="89"/>
      <c r="H3" s="89"/>
      <c r="I3" s="89"/>
      <c r="J3" s="89"/>
      <c r="K3" s="1"/>
      <c r="L3" s="1"/>
      <c r="M3" s="1"/>
      <c r="N3" s="1"/>
    </row>
    <row r="4" spans="1:16" ht="16.899999999999999" customHeight="1">
      <c r="A4" s="89" t="s">
        <v>78</v>
      </c>
      <c r="B4" s="89"/>
      <c r="C4" s="89"/>
      <c r="D4" s="89"/>
      <c r="E4" s="89"/>
      <c r="F4" s="89"/>
      <c r="G4" s="89"/>
      <c r="H4" s="89"/>
      <c r="I4" s="89"/>
      <c r="J4" s="89"/>
      <c r="K4" s="1"/>
      <c r="L4" s="1"/>
      <c r="M4" s="1"/>
      <c r="N4" s="1"/>
    </row>
    <row r="5" spans="1:16" ht="16.899999999999999" customHeight="1">
      <c r="A5" s="54"/>
      <c r="B5" s="54"/>
      <c r="C5" s="54"/>
      <c r="D5" s="54"/>
      <c r="E5" s="54"/>
      <c r="F5" s="54"/>
      <c r="G5" s="54"/>
      <c r="H5" s="54"/>
      <c r="I5" s="54"/>
      <c r="J5" s="54"/>
      <c r="K5" s="1"/>
      <c r="L5" s="1"/>
      <c r="M5" s="1"/>
      <c r="N5" s="1"/>
    </row>
    <row r="6" spans="1:16" ht="19.899999999999999" customHeight="1">
      <c r="A6" s="97" t="s">
        <v>25</v>
      </c>
      <c r="B6" s="100" t="s">
        <v>52</v>
      </c>
      <c r="C6" s="115" t="s">
        <v>71</v>
      </c>
      <c r="D6" s="116"/>
      <c r="E6" s="117"/>
      <c r="F6" s="100" t="s">
        <v>69</v>
      </c>
      <c r="G6" s="98" t="s">
        <v>137</v>
      </c>
      <c r="H6" s="121" t="s">
        <v>118</v>
      </c>
      <c r="I6" s="121" t="s">
        <v>119</v>
      </c>
      <c r="J6" s="121" t="s">
        <v>120</v>
      </c>
      <c r="L6" s="1"/>
      <c r="M6" s="1"/>
      <c r="N6" s="47"/>
    </row>
    <row r="7" spans="1:16" s="1" customFormat="1" ht="190" customHeight="1">
      <c r="A7" s="97"/>
      <c r="B7" s="100"/>
      <c r="C7" s="48" t="s">
        <v>7</v>
      </c>
      <c r="D7" s="48" t="s">
        <v>8</v>
      </c>
      <c r="E7" s="48" t="s">
        <v>9</v>
      </c>
      <c r="F7" s="100"/>
      <c r="G7" s="98"/>
      <c r="H7" s="122"/>
      <c r="I7" s="122"/>
      <c r="J7" s="122"/>
      <c r="N7" s="46"/>
    </row>
    <row r="8" spans="1:16" s="1" customFormat="1" ht="16.899999999999999" customHeight="1">
      <c r="A8" s="49" t="s">
        <v>26</v>
      </c>
      <c r="B8" s="14">
        <f>IF(申請書!D11="有り",-1,0)</f>
        <v>0</v>
      </c>
      <c r="C8" s="14">
        <f>IF(申請書!D21="有り",0.5,0)</f>
        <v>0</v>
      </c>
      <c r="D8" s="14">
        <f>IF(申請書!D22="有り",0.5,0)</f>
        <v>0</v>
      </c>
      <c r="E8" s="14">
        <f>IF(申請書!D23="有り",0.5,0)</f>
        <v>0</v>
      </c>
      <c r="F8" s="14">
        <f>IF(申請書!D29="有り",1,0)</f>
        <v>0</v>
      </c>
      <c r="G8" s="14">
        <f>IF(申請書!D37="有り",1,0)</f>
        <v>0</v>
      </c>
      <c r="H8" s="14">
        <f>IF(申請書!D44="神戸市発注工事において実績あり",2,IF(申請書!D44="その他公共機関の発注工事において実績あり",1,0))</f>
        <v>0</v>
      </c>
      <c r="I8" s="15">
        <f>IF(申請書!D52="3件の実績あり",3,IF(申請書!D52="2件の実績あり",2,IF(申請書!D52="1件の実績あり",1,0)))</f>
        <v>0</v>
      </c>
      <c r="J8" s="15">
        <f>IF(申請書!D62="神戸市と災害協定を締結している又は協定を締結している団体に入っている",1.5,0)</f>
        <v>0</v>
      </c>
    </row>
    <row r="9" spans="1:16" s="1" customFormat="1" ht="16.899999999999999" customHeight="1">
      <c r="A9" s="49" t="s">
        <v>27</v>
      </c>
      <c r="B9" s="14">
        <f>B8</f>
        <v>0</v>
      </c>
      <c r="C9" s="96">
        <f>C8+IF(SUM(D8:E8)&gt;=0.5,0.5,0)</f>
        <v>0</v>
      </c>
      <c r="D9" s="96"/>
      <c r="E9" s="96"/>
      <c r="F9" s="14">
        <f t="shared" ref="F9:G9" si="0">F8</f>
        <v>0</v>
      </c>
      <c r="G9" s="14">
        <f t="shared" si="0"/>
        <v>0</v>
      </c>
      <c r="H9" s="14">
        <f t="shared" ref="H9:I9" si="1">H8</f>
        <v>0</v>
      </c>
      <c r="I9" s="15">
        <f t="shared" si="1"/>
        <v>0</v>
      </c>
      <c r="J9" s="15">
        <f>J8</f>
        <v>0</v>
      </c>
    </row>
    <row r="10" spans="1:16" s="1" customFormat="1" ht="16.899999999999999" customHeight="1">
      <c r="D10" s="7"/>
      <c r="E10" s="7"/>
      <c r="I10" s="7"/>
    </row>
    <row r="11" spans="1:16" s="1" customFormat="1" ht="19.899999999999999" customHeight="1">
      <c r="A11" s="97" t="s">
        <v>25</v>
      </c>
      <c r="B11" s="98" t="s">
        <v>121</v>
      </c>
      <c r="C11" s="123" t="s">
        <v>122</v>
      </c>
      <c r="D11" s="124"/>
      <c r="E11" s="124"/>
      <c r="F11" s="124"/>
      <c r="G11" s="125"/>
      <c r="H11" s="119" t="s">
        <v>28</v>
      </c>
      <c r="I11" s="17"/>
      <c r="J11" s="17"/>
      <c r="L11" s="94"/>
      <c r="M11" s="46"/>
      <c r="N11" s="46"/>
      <c r="O11" s="46"/>
    </row>
    <row r="12" spans="1:16" s="1" customFormat="1" ht="190" customHeight="1">
      <c r="A12" s="97"/>
      <c r="B12" s="98"/>
      <c r="C12" s="18" t="s">
        <v>53</v>
      </c>
      <c r="D12" s="18" t="s">
        <v>54</v>
      </c>
      <c r="E12" s="52" t="s">
        <v>68</v>
      </c>
      <c r="F12" s="52" t="s">
        <v>55</v>
      </c>
      <c r="G12" s="52" t="s">
        <v>56</v>
      </c>
      <c r="H12" s="120"/>
      <c r="L12" s="94"/>
      <c r="M12" s="46"/>
      <c r="N12" s="46"/>
      <c r="O12" s="46"/>
      <c r="P12" s="95"/>
    </row>
    <row r="13" spans="1:16" s="1" customFormat="1" ht="16.899999999999999" customHeight="1">
      <c r="A13" s="49" t="s">
        <v>26</v>
      </c>
      <c r="B13" s="15">
        <f>IF(申請書!D69="複数従事した",1,IF(申請書!D69="従事した",0.5,0))</f>
        <v>0</v>
      </c>
      <c r="C13" s="16">
        <f>IF(申請書!D77="有り",0.5,0)</f>
        <v>0</v>
      </c>
      <c r="D13" s="16">
        <f>IF(申請書!D82="有り",0.5,0)</f>
        <v>0</v>
      </c>
      <c r="E13" s="16">
        <f>IF(SUM(申請書!M89,申請書!M97,申請書!M103,申請書!M108,申請書!M114)&gt;=0.5,0.5,SUM(申請書!M89,申請書!M97,申請書!M103,申請書!M108,申請書!M114))</f>
        <v>0</v>
      </c>
      <c r="F13" s="16">
        <f>IF(申請書!$D$119="有り",0.5,0)</f>
        <v>0</v>
      </c>
      <c r="G13" s="20">
        <f>IF(申請書!$D$125="有り",0.5,0)</f>
        <v>0</v>
      </c>
      <c r="H13" s="41" t="s">
        <v>32</v>
      </c>
      <c r="L13" s="13"/>
      <c r="P13" s="95"/>
    </row>
    <row r="14" spans="1:16" s="1" customFormat="1" ht="16.899999999999999" customHeight="1">
      <c r="A14" s="49" t="s">
        <v>27</v>
      </c>
      <c r="B14" s="15">
        <f>B13</f>
        <v>0</v>
      </c>
      <c r="C14" s="115">
        <f>IF(SUM(C13,D13,E13,F13,G13)&gt;=1.5,1.5,SUM(C13,D13,E13,F13,G13))</f>
        <v>0</v>
      </c>
      <c r="D14" s="116"/>
      <c r="E14" s="116"/>
      <c r="F14" s="116"/>
      <c r="G14" s="117"/>
      <c r="H14" s="41">
        <f>B9+C9+F9+G9+H9+I9+J9+B14+C14</f>
        <v>0</v>
      </c>
      <c r="I14" s="53"/>
      <c r="J14" s="53"/>
      <c r="L14" s="12"/>
      <c r="M14" s="46"/>
      <c r="N14" s="46"/>
      <c r="O14" s="46"/>
    </row>
    <row r="15" spans="1:16" s="1" customFormat="1" ht="16.899999999999999" customHeight="1">
      <c r="A15" s="47"/>
      <c r="B15" s="47"/>
      <c r="C15" s="47"/>
      <c r="D15" s="47"/>
      <c r="E15" s="47"/>
      <c r="F15" s="47"/>
      <c r="G15" s="13"/>
      <c r="H15" s="53"/>
      <c r="I15" s="53"/>
      <c r="K15" s="12"/>
      <c r="L15" s="46"/>
      <c r="M15" s="46"/>
      <c r="N15" s="46"/>
    </row>
    <row r="16" spans="1:16" s="1" customFormat="1" ht="16.899999999999999" customHeight="1">
      <c r="A16" s="47"/>
      <c r="B16" s="47"/>
      <c r="C16" s="47"/>
      <c r="D16" s="47"/>
      <c r="E16" s="47"/>
      <c r="F16" s="47"/>
      <c r="G16" s="13"/>
      <c r="H16" s="53"/>
      <c r="I16" s="53"/>
      <c r="K16" s="12"/>
      <c r="L16" s="46"/>
      <c r="M16" s="46"/>
      <c r="N16" s="46"/>
    </row>
    <row r="17" spans="1:15" s="1" customFormat="1" ht="16.899999999999999" customHeight="1">
      <c r="A17" s="1" t="s">
        <v>33</v>
      </c>
      <c r="K17" s="46"/>
      <c r="L17" s="46"/>
      <c r="M17" s="46"/>
      <c r="N17" s="46"/>
    </row>
    <row r="18" spans="1:15" s="1" customFormat="1" ht="16.899999999999999" customHeight="1">
      <c r="A18" s="93" t="s">
        <v>22</v>
      </c>
      <c r="B18" s="93"/>
      <c r="C18" s="93"/>
      <c r="D18" s="88" t="str">
        <f>IF(申請書!E21=0,"",申請書!E21)</f>
        <v/>
      </c>
      <c r="E18" s="88"/>
      <c r="K18" s="17"/>
    </row>
    <row r="19" spans="1:15" s="1" customFormat="1" ht="16.899999999999999" customHeight="1">
      <c r="A19" s="93" t="s">
        <v>23</v>
      </c>
      <c r="B19" s="93"/>
      <c r="C19" s="93"/>
      <c r="D19" s="88" t="str">
        <f>IF(申請書!E22=0,"",申請書!E22)</f>
        <v/>
      </c>
      <c r="E19" s="88"/>
      <c r="K19" s="43"/>
      <c r="L19" s="46"/>
      <c r="M19" s="46"/>
      <c r="N19" s="46"/>
    </row>
    <row r="20" spans="1:15" s="1" customFormat="1" ht="16.899999999999999" customHeight="1">
      <c r="A20" s="93" t="s">
        <v>24</v>
      </c>
      <c r="B20" s="93"/>
      <c r="C20" s="93"/>
      <c r="D20" s="88" t="str">
        <f>IF(申請書!E23=0,"",申請書!E23)</f>
        <v/>
      </c>
      <c r="E20" s="88"/>
      <c r="K20" s="43"/>
      <c r="L20" s="46"/>
      <c r="M20" s="46"/>
      <c r="N20" s="46"/>
    </row>
    <row r="21" spans="1:15" s="1" customFormat="1" ht="16.899999999999999" customHeight="1">
      <c r="A21" s="93" t="s">
        <v>57</v>
      </c>
      <c r="B21" s="93"/>
      <c r="C21" s="93"/>
      <c r="D21" s="118" t="str">
        <f>IF(EDATE(申請書!D30,19)=578,"",EDATE(申請書!D30,19))</f>
        <v/>
      </c>
      <c r="E21" s="118"/>
      <c r="K21" s="21"/>
    </row>
    <row r="22" spans="1:15" s="1" customFormat="1" ht="16.899999999999999" customHeight="1">
      <c r="A22" s="90" t="s">
        <v>72</v>
      </c>
      <c r="B22" s="91"/>
      <c r="C22" s="92"/>
      <c r="D22" s="107" t="str">
        <f>IF(申請書!D90=0,"",申請書!D90)</f>
        <v/>
      </c>
      <c r="E22" s="108"/>
      <c r="F22" s="62"/>
      <c r="G22" s="43"/>
      <c r="H22" s="43"/>
      <c r="I22" s="43"/>
      <c r="J22" s="43"/>
      <c r="K22" s="19"/>
    </row>
    <row r="23" spans="1:15" s="1" customFormat="1" ht="16.899999999999999" customHeight="1">
      <c r="A23" s="90" t="s">
        <v>141</v>
      </c>
      <c r="B23" s="91"/>
      <c r="C23" s="92"/>
      <c r="D23" s="107" t="str">
        <f>IF(申請書!D98=0,"",申請書!D98)</f>
        <v/>
      </c>
      <c r="E23" s="108"/>
      <c r="F23" s="62"/>
      <c r="G23" s="43"/>
      <c r="H23" s="43"/>
      <c r="I23" s="43"/>
      <c r="J23" s="43"/>
      <c r="K23" s="19"/>
    </row>
    <row r="24" spans="1:15" s="1" customFormat="1" ht="16.899999999999999" customHeight="1">
      <c r="A24" s="90" t="s">
        <v>142</v>
      </c>
      <c r="B24" s="91"/>
      <c r="C24" s="92"/>
      <c r="D24" s="107" t="str">
        <f>IF(申請書!D109=0,"",申請書!D109)</f>
        <v/>
      </c>
      <c r="E24" s="108"/>
      <c r="F24" s="113" t="s">
        <v>73</v>
      </c>
      <c r="G24" s="114"/>
      <c r="H24" s="114"/>
      <c r="I24" s="114"/>
      <c r="J24" s="114"/>
      <c r="K24" s="19"/>
    </row>
    <row r="25" spans="1:15" s="1" customFormat="1" ht="16.899999999999999" customHeight="1">
      <c r="A25" s="109" t="s">
        <v>55</v>
      </c>
      <c r="B25" s="110"/>
      <c r="C25" s="111"/>
      <c r="D25" s="107" t="str">
        <f>IF(申請書!D120=0,"",申請書!D120)</f>
        <v/>
      </c>
      <c r="E25" s="108"/>
      <c r="F25" s="112" t="s">
        <v>76</v>
      </c>
      <c r="G25" s="112"/>
      <c r="H25" s="112"/>
      <c r="I25" s="112"/>
      <c r="J25" s="112"/>
      <c r="K25" s="19"/>
      <c r="L25" s="46"/>
      <c r="M25" s="46"/>
      <c r="N25" s="46"/>
    </row>
    <row r="26" spans="1:15" s="1" customFormat="1" ht="16.899999999999999" customHeight="1">
      <c r="A26" s="109" t="s">
        <v>56</v>
      </c>
      <c r="B26" s="110"/>
      <c r="C26" s="111"/>
      <c r="D26" s="107" t="str">
        <f>IF(申請書!D126=0,"",申請書!D126)</f>
        <v/>
      </c>
      <c r="E26" s="108"/>
      <c r="F26" s="112" t="s">
        <v>75</v>
      </c>
      <c r="G26" s="112"/>
      <c r="H26" s="112"/>
      <c r="I26" s="112"/>
      <c r="J26" s="112"/>
      <c r="K26" s="46"/>
      <c r="L26" s="46"/>
      <c r="M26" s="46"/>
      <c r="N26" s="46"/>
      <c r="O26" s="46"/>
    </row>
    <row r="27" spans="1:15" s="1" customFormat="1" ht="16.899999999999999" customHeight="1">
      <c r="F27" s="1" t="s">
        <v>74</v>
      </c>
      <c r="O27" s="46"/>
    </row>
    <row r="28" spans="1:15" s="1" customFormat="1" ht="16.899999999999999" customHeight="1">
      <c r="K28" s="46"/>
      <c r="L28" s="46"/>
      <c r="M28" s="46"/>
      <c r="N28" s="46"/>
    </row>
    <row r="29" spans="1:15" s="1" customFormat="1" ht="16.899999999999999" customHeight="1">
      <c r="K29" s="46"/>
      <c r="L29" s="46"/>
      <c r="M29" s="46"/>
      <c r="N29" s="46"/>
      <c r="O29" s="46"/>
    </row>
    <row r="30" spans="1:15" s="1" customFormat="1" ht="16.899999999999999" customHeight="1">
      <c r="F30" s="6"/>
      <c r="O30" s="46"/>
    </row>
    <row r="31" spans="1:15" s="1" customFormat="1" ht="16.899999999999999" customHeight="1">
      <c r="K31" s="46"/>
      <c r="L31" s="46"/>
      <c r="M31" s="46"/>
      <c r="N31" s="46"/>
    </row>
    <row r="32" spans="1:15" s="1" customFormat="1" ht="16.899999999999999" customHeight="1">
      <c r="K32" s="46"/>
      <c r="L32" s="46"/>
      <c r="M32" s="46"/>
      <c r="N32" s="46"/>
      <c r="O32" s="46"/>
    </row>
    <row r="33" spans="11:15" s="1" customFormat="1" ht="19.899999999999999" customHeight="1">
      <c r="O33" s="46"/>
    </row>
    <row r="34" spans="11:15" s="1" customFormat="1" ht="19.899999999999999" customHeight="1">
      <c r="K34" s="46"/>
      <c r="L34" s="46"/>
      <c r="M34" s="46"/>
      <c r="N34" s="46"/>
    </row>
    <row r="35" spans="11:15" s="1" customFormat="1" ht="19.899999999999999" customHeight="1">
      <c r="K35" s="46"/>
      <c r="L35" s="46"/>
      <c r="M35" s="46"/>
      <c r="N35" s="46"/>
      <c r="O35" s="46"/>
    </row>
    <row r="36" spans="11:15" s="1" customFormat="1" ht="19.899999999999999" customHeight="1">
      <c r="O36" s="46"/>
    </row>
    <row r="37" spans="11:15" s="1" customFormat="1" ht="19.899999999999999" customHeight="1">
      <c r="K37" s="46"/>
      <c r="L37" s="46"/>
      <c r="M37" s="46"/>
      <c r="N37" s="46"/>
    </row>
    <row r="38" spans="11:15" s="1" customFormat="1" ht="19.899999999999999" customHeight="1">
      <c r="K38" s="46"/>
      <c r="L38" s="46"/>
      <c r="M38" s="46"/>
      <c r="N38" s="46"/>
      <c r="O38" s="46"/>
    </row>
    <row r="39" spans="11:15" s="1" customFormat="1" ht="19.899999999999999" customHeight="1">
      <c r="O39" s="46"/>
    </row>
    <row r="40" spans="11:15" s="1" customFormat="1" ht="19.899999999999999" customHeight="1">
      <c r="K40" s="46"/>
      <c r="L40" s="46"/>
      <c r="M40" s="46"/>
      <c r="N40" s="46"/>
    </row>
    <row r="41" spans="11:15" s="1" customFormat="1" ht="19.899999999999999" customHeight="1">
      <c r="K41" s="46"/>
      <c r="L41" s="46"/>
      <c r="M41" s="46"/>
      <c r="N41" s="46"/>
      <c r="O41" s="46"/>
    </row>
    <row r="42" spans="11:15" s="1" customFormat="1" ht="19.899999999999999" customHeight="1">
      <c r="O42" s="46"/>
    </row>
    <row r="43" spans="11:15" s="1" customFormat="1" ht="19.899999999999999" customHeight="1">
      <c r="K43" s="46"/>
      <c r="L43" s="46"/>
      <c r="M43" s="46"/>
      <c r="N43" s="46"/>
    </row>
    <row r="44" spans="11:15" s="1" customFormat="1" ht="19.899999999999999" customHeight="1">
      <c r="K44" s="46"/>
      <c r="L44" s="46"/>
      <c r="M44" s="46"/>
      <c r="N44" s="46"/>
      <c r="O44" s="46"/>
    </row>
    <row r="45" spans="11:15" s="1" customFormat="1" ht="19.899999999999999" customHeight="1">
      <c r="O45" s="46"/>
    </row>
    <row r="46" spans="11:15" s="1" customFormat="1" ht="19.899999999999999" customHeight="1">
      <c r="K46" s="46"/>
      <c r="L46" s="46"/>
      <c r="M46" s="46"/>
      <c r="N46" s="46"/>
    </row>
    <row r="47" spans="11:15" s="1" customFormat="1" ht="19.899999999999999" customHeight="1">
      <c r="K47" s="46"/>
      <c r="L47" s="46"/>
      <c r="M47" s="46"/>
      <c r="N47" s="46"/>
      <c r="O47" s="46"/>
    </row>
    <row r="48" spans="11:15" s="1" customFormat="1" ht="19.899999999999999" customHeight="1">
      <c r="O48" s="46"/>
    </row>
    <row r="49" spans="3:15" s="1" customFormat="1" ht="19.899999999999999" customHeight="1">
      <c r="K49" s="46"/>
      <c r="L49" s="46"/>
      <c r="M49" s="46"/>
      <c r="N49" s="46"/>
    </row>
    <row r="50" spans="3:15" s="1" customFormat="1" ht="19.899999999999999" customHeight="1">
      <c r="K50" s="46"/>
      <c r="L50" s="46"/>
      <c r="M50" s="46"/>
      <c r="N50" s="46"/>
      <c r="O50" s="46"/>
    </row>
    <row r="51" spans="3:15" s="1" customFormat="1" ht="19.899999999999999" customHeight="1">
      <c r="O51" s="46"/>
    </row>
    <row r="52" spans="3:15" s="1" customFormat="1" ht="19.899999999999999" customHeight="1">
      <c r="K52" s="46"/>
      <c r="L52" s="46"/>
      <c r="M52" s="46"/>
      <c r="N52" s="46"/>
    </row>
    <row r="53" spans="3:15" s="1" customFormat="1" ht="19.899999999999999" customHeight="1">
      <c r="K53" s="46"/>
      <c r="L53" s="46"/>
      <c r="M53" s="46"/>
      <c r="N53" s="46"/>
      <c r="O53" s="46"/>
    </row>
    <row r="54" spans="3:15" s="1" customFormat="1" ht="19.899999999999999" customHeight="1">
      <c r="O54" s="46"/>
    </row>
    <row r="55" spans="3:15" s="1" customFormat="1" ht="19.899999999999999" customHeight="1">
      <c r="K55" s="2"/>
      <c r="L55" s="2"/>
      <c r="M55" s="2"/>
      <c r="N55" s="2"/>
    </row>
    <row r="56" spans="3:15" s="1" customFormat="1" ht="19.899999999999999" customHeight="1">
      <c r="K56" s="2"/>
      <c r="L56" s="2"/>
      <c r="M56" s="2"/>
      <c r="N56" s="2"/>
      <c r="O56" s="46"/>
    </row>
    <row r="57" spans="3:15" s="1" customFormat="1" ht="19.899999999999999" customHeight="1">
      <c r="O57" s="46"/>
    </row>
    <row r="58" spans="3:15" s="1" customFormat="1" ht="19.899999999999999" customHeight="1"/>
    <row r="59" spans="3:15" s="1" customFormat="1" ht="19.899999999999999" customHeight="1">
      <c r="O59" s="46"/>
    </row>
    <row r="60" spans="3:15" s="1" customFormat="1" ht="19.899999999999999" customHeight="1">
      <c r="O60" s="46"/>
    </row>
    <row r="61" spans="3:15" s="1" customFormat="1" ht="19.899999999999999" customHeight="1"/>
    <row r="62" spans="3:15" ht="19.899999999999999" customHeight="1">
      <c r="C62" s="1"/>
      <c r="D62" s="1"/>
      <c r="E62" s="1"/>
      <c r="F62" s="1"/>
      <c r="G62" s="1"/>
      <c r="H62" s="1"/>
      <c r="I62" s="1"/>
      <c r="J62" s="1"/>
    </row>
  </sheetData>
  <mergeCells count="40">
    <mergeCell ref="B6:B7"/>
    <mergeCell ref="F6:F7"/>
    <mergeCell ref="G6:G7"/>
    <mergeCell ref="H6:H7"/>
    <mergeCell ref="I6:I7"/>
    <mergeCell ref="L11:L12"/>
    <mergeCell ref="P12:P13"/>
    <mergeCell ref="A18:C18"/>
    <mergeCell ref="D18:E18"/>
    <mergeCell ref="C9:E9"/>
    <mergeCell ref="A11:A12"/>
    <mergeCell ref="B11:B12"/>
    <mergeCell ref="C11:G11"/>
    <mergeCell ref="A1:J1"/>
    <mergeCell ref="C6:E6"/>
    <mergeCell ref="C14:G14"/>
    <mergeCell ref="A22:C22"/>
    <mergeCell ref="D22:E22"/>
    <mergeCell ref="A21:C21"/>
    <mergeCell ref="D21:E21"/>
    <mergeCell ref="A19:C19"/>
    <mergeCell ref="D19:E19"/>
    <mergeCell ref="A20:C20"/>
    <mergeCell ref="D20:E20"/>
    <mergeCell ref="H11:H12"/>
    <mergeCell ref="A3:J3"/>
    <mergeCell ref="A4:J4"/>
    <mergeCell ref="A6:A7"/>
    <mergeCell ref="J6:J7"/>
    <mergeCell ref="F26:J26"/>
    <mergeCell ref="A25:C25"/>
    <mergeCell ref="D25:E25"/>
    <mergeCell ref="F25:J25"/>
    <mergeCell ref="F24:J24"/>
    <mergeCell ref="A23:C23"/>
    <mergeCell ref="D23:E23"/>
    <mergeCell ref="A24:C24"/>
    <mergeCell ref="D24:E24"/>
    <mergeCell ref="A26:C26"/>
    <mergeCell ref="D26:E26"/>
  </mergeCells>
  <phoneticPr fontId="1"/>
  <printOptions horizontalCentered="1" verticalCentered="1"/>
  <pageMargins left="0.70866141732283472" right="0.70866141732283472" top="0.74803149606299213" bottom="0.74803149606299213" header="0.31496062992125984" footer="0.31496062992125984"/>
  <pageSetup paperSize="9" scale="98"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1" sqref="B1:B1048576"/>
    </sheetView>
  </sheetViews>
  <sheetFormatPr defaultRowHeight="13"/>
  <cols>
    <col min="1" max="1" width="94.453125" bestFit="1" customWidth="1"/>
    <col min="2" max="2" width="8.90625" hidden="1" customWidth="1"/>
  </cols>
  <sheetData>
    <row r="1" spans="1:2">
      <c r="A1" t="s">
        <v>16</v>
      </c>
      <c r="B1">
        <v>1.5</v>
      </c>
    </row>
    <row r="2" spans="1:2">
      <c r="A2" t="s">
        <v>17</v>
      </c>
      <c r="B2">
        <v>1.5</v>
      </c>
    </row>
    <row r="3" spans="1:2">
      <c r="A3" t="s">
        <v>19</v>
      </c>
      <c r="B3">
        <v>0.5</v>
      </c>
    </row>
    <row r="4" spans="1:2">
      <c r="A4" t="s">
        <v>18</v>
      </c>
      <c r="B4">
        <v>0</v>
      </c>
    </row>
    <row r="6" spans="1:2">
      <c r="A6" t="s">
        <v>29</v>
      </c>
      <c r="B6">
        <v>1</v>
      </c>
    </row>
    <row r="7" spans="1:2">
      <c r="A7" t="s">
        <v>30</v>
      </c>
      <c r="B7">
        <v>0.5</v>
      </c>
    </row>
    <row r="8" spans="1:2">
      <c r="A8" t="s">
        <v>31</v>
      </c>
      <c r="B8">
        <v>0</v>
      </c>
    </row>
  </sheetData>
  <sheetProtection password="CC13" sheet="1" objects="1" scenarios="1"/>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確認書</vt:lpstr>
      <vt:lpstr>選択肢</vt:lpstr>
      <vt:lpstr>確認書!Print_Area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2026-03-13T05:21:31Z</dcterms:modified>
</cp:coreProperties>
</file>